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7830" activeTab="0"/>
  </bookViews>
  <sheets>
    <sheet name="協会（貸借）" sheetId="1" r:id="rId1"/>
    <sheet name="協会（損益）" sheetId="2" r:id="rId2"/>
    <sheet name="船保（貸借）" sheetId="3" r:id="rId3"/>
    <sheet name="船保（損益）" sheetId="4" r:id="rId4"/>
    <sheet name="組合" sheetId="5" r:id="rId5"/>
  </sheets>
  <externalReferences>
    <externalReference r:id="rId8"/>
    <externalReference r:id="rId9"/>
  </externalReferences>
  <definedNames>
    <definedName name="Gyotai">'[1]HOME'!$E$34:$E$62</definedName>
    <definedName name="Jyoken">'[1]HOME'!$C$34:$C$39</definedName>
    <definedName name="Keitai">'[1]HOME'!$D$34:$D$35</definedName>
    <definedName name="kesan">'[1]HOME'!$K$5:$K$6</definedName>
    <definedName name="_xlnm.Print_Area" localSheetId="1">'協会（損益）'!$A$1:$L$89</definedName>
    <definedName name="_xlnm.Print_Area" localSheetId="3">'船保（損益）'!$A$1:$K$85</definedName>
    <definedName name="yymmpara">#REF!</definedName>
    <definedName name="月">'[2]H_info'!$Q$4:$Q$15</definedName>
    <definedName name="種別">'[2]H_info'!$O$4:$O$5</definedName>
    <definedName name="都道府県" localSheetId="4">'[1]HOME'!$F$34:$F$80</definedName>
    <definedName name="都道府県">'[2]H_info'!$G$4:$G$50</definedName>
    <definedName name="日">'[2]H_info'!$R$4:$R$34</definedName>
    <definedName name="病院診療所">'[2]H_info'!$P$4:$P$5</definedName>
    <definedName name="和暦西暦">'[2]H_info'!$N$4:$N$91</definedName>
  </definedNames>
  <calcPr fullCalcOnLoad="1"/>
</workbook>
</file>

<file path=xl/sharedStrings.xml><?xml version="1.0" encoding="utf-8"?>
<sst xmlns="http://schemas.openxmlformats.org/spreadsheetml/2006/main" count="405" uniqueCount="300">
  <si>
    <t>貸借対照表（協会けんぽ・健康保険勘定）</t>
  </si>
  <si>
    <t>（単位：円）</t>
  </si>
  <si>
    <t>科目</t>
  </si>
  <si>
    <t>金額</t>
  </si>
  <si>
    <t>資産の部</t>
  </si>
  <si>
    <t>Ⅰ 流動資産</t>
  </si>
  <si>
    <t>現金及び預金</t>
  </si>
  <si>
    <t>未収入金</t>
  </si>
  <si>
    <t>前払費用</t>
  </si>
  <si>
    <t>被保険者貸付金</t>
  </si>
  <si>
    <t>その他</t>
  </si>
  <si>
    <t>貸倒引当金</t>
  </si>
  <si>
    <t>流動資産合計</t>
  </si>
  <si>
    <t>Ⅱ 固定資産</t>
  </si>
  <si>
    <t>１ 有形固定資産</t>
  </si>
  <si>
    <t>建物</t>
  </si>
  <si>
    <t>車両</t>
  </si>
  <si>
    <t>工具備品</t>
  </si>
  <si>
    <t>リース資産</t>
  </si>
  <si>
    <t>有形固定資産合計</t>
  </si>
  <si>
    <t>２ 無形固定資産</t>
  </si>
  <si>
    <t>ソフトウェア</t>
  </si>
  <si>
    <t>ソフトウェア仮勘定</t>
  </si>
  <si>
    <t>無形固定資産合計</t>
  </si>
  <si>
    <t>３ 投資その他の資産</t>
  </si>
  <si>
    <t>敷金</t>
  </si>
  <si>
    <t>投資その他の資産合計</t>
  </si>
  <si>
    <t>固定資産合計</t>
  </si>
  <si>
    <t>資産合計</t>
  </si>
  <si>
    <t>負債の部</t>
  </si>
  <si>
    <t>Ⅰ 流動負債</t>
  </si>
  <si>
    <t>未払金</t>
  </si>
  <si>
    <t>未払費用</t>
  </si>
  <si>
    <t>預り補助金</t>
  </si>
  <si>
    <t>預り金</t>
  </si>
  <si>
    <t>前受収益</t>
  </si>
  <si>
    <t>短期リース債務</t>
  </si>
  <si>
    <t>資産除去債務</t>
  </si>
  <si>
    <t>仮受金</t>
  </si>
  <si>
    <t>賞与引当金</t>
  </si>
  <si>
    <t>役員賞与引当金</t>
  </si>
  <si>
    <t>流動負債合計</t>
  </si>
  <si>
    <t>Ⅱ 固定負債</t>
  </si>
  <si>
    <t>長期リース債務</t>
  </si>
  <si>
    <t>退職給付引当金</t>
  </si>
  <si>
    <t>役員退職手当引当金</t>
  </si>
  <si>
    <t>固定負債合計</t>
  </si>
  <si>
    <t>負債合計</t>
  </si>
  <si>
    <t>純資産の部</t>
  </si>
  <si>
    <t>Ⅰ 資本金</t>
  </si>
  <si>
    <t>政府出資金</t>
  </si>
  <si>
    <t>資本金合計</t>
  </si>
  <si>
    <t>Ⅱ 健康保険法第160条の2の準備金</t>
  </si>
  <si>
    <t>準備金</t>
  </si>
  <si>
    <t>準備金合計</t>
  </si>
  <si>
    <t>Ⅲ 利益剰余金</t>
  </si>
  <si>
    <t>当期未処分利益</t>
  </si>
  <si>
    <t>（うち当期純利益）</t>
  </si>
  <si>
    <t>利益剰余金合計</t>
  </si>
  <si>
    <t>純資産合計</t>
  </si>
  <si>
    <t>負債・純資産合計</t>
  </si>
  <si>
    <t>損益計算書（協会けんぽ・健康保険勘定）</t>
  </si>
  <si>
    <t>（単位:円）</t>
  </si>
  <si>
    <t>科目</t>
  </si>
  <si>
    <t>金額</t>
  </si>
  <si>
    <t>経常費用</t>
  </si>
  <si>
    <t>事業費用</t>
  </si>
  <si>
    <t>保険給付費</t>
  </si>
  <si>
    <t>拠出金等</t>
  </si>
  <si>
    <t>前期高齢者納付金</t>
  </si>
  <si>
    <t>後期高齢者支援金</t>
  </si>
  <si>
    <t>退職者給付拠出金</t>
  </si>
  <si>
    <t>介護納付金</t>
  </si>
  <si>
    <t>業務経費</t>
  </si>
  <si>
    <t>保険給付等業務経費</t>
  </si>
  <si>
    <t>人件費</t>
  </si>
  <si>
    <t>福利厚生費</t>
  </si>
  <si>
    <t>委託費</t>
  </si>
  <si>
    <t>郵送費</t>
  </si>
  <si>
    <t>減価償却費</t>
  </si>
  <si>
    <t>その他</t>
  </si>
  <si>
    <t>レセプト業務経費</t>
  </si>
  <si>
    <t>保健事業経費</t>
  </si>
  <si>
    <t>健診費用</t>
  </si>
  <si>
    <t>福祉事業経費</t>
  </si>
  <si>
    <t>その他業務経費</t>
  </si>
  <si>
    <t>一般管理費</t>
  </si>
  <si>
    <t>人件費</t>
  </si>
  <si>
    <t>福利厚生費</t>
  </si>
  <si>
    <t>一般事務経費</t>
  </si>
  <si>
    <t>地代家賃</t>
  </si>
  <si>
    <t>減価償却費</t>
  </si>
  <si>
    <t>貸倒引当金繰入額</t>
  </si>
  <si>
    <t>事業費用合計</t>
  </si>
  <si>
    <t>事業外費用</t>
  </si>
  <si>
    <t>財務費用</t>
  </si>
  <si>
    <t>支払利息</t>
  </si>
  <si>
    <t>雑損</t>
  </si>
  <si>
    <t>事業外費用合計</t>
  </si>
  <si>
    <t>経常費用合計</t>
  </si>
  <si>
    <t>経常収益</t>
  </si>
  <si>
    <t>事業収益</t>
  </si>
  <si>
    <t>保険料等交付金収益</t>
  </si>
  <si>
    <t>任意継続被保険者保険料収益</t>
  </si>
  <si>
    <t>国庫補助金収益</t>
  </si>
  <si>
    <t>国庫負担金収益</t>
  </si>
  <si>
    <t>保険給付返還金収入</t>
  </si>
  <si>
    <t>診療報酬返還金収入</t>
  </si>
  <si>
    <t>返納金収入</t>
  </si>
  <si>
    <t>損害賠償金収入</t>
  </si>
  <si>
    <t>拠出金等返還金収入</t>
  </si>
  <si>
    <t>解散健康保険組合承継金</t>
  </si>
  <si>
    <t>その他</t>
  </si>
  <si>
    <t>事業収益合計</t>
  </si>
  <si>
    <t>事業外収益</t>
  </si>
  <si>
    <t>雑益</t>
  </si>
  <si>
    <t>事業外収益合計</t>
  </si>
  <si>
    <t>経常収益合計</t>
  </si>
  <si>
    <t>特別損失</t>
  </si>
  <si>
    <t>固定資産除却損</t>
  </si>
  <si>
    <t>税引前当期純利益</t>
  </si>
  <si>
    <t>法人税、住民税及び事業税</t>
  </si>
  <si>
    <t>当期純利益</t>
  </si>
  <si>
    <t>貸借対照表（協会けんぽ・船員保険勘定）</t>
  </si>
  <si>
    <t>現金及び預金</t>
  </si>
  <si>
    <t>未収入金</t>
  </si>
  <si>
    <t>未収収益</t>
  </si>
  <si>
    <t>貸倒引当金</t>
  </si>
  <si>
    <t>流動資産合計</t>
  </si>
  <si>
    <t>工具備品</t>
  </si>
  <si>
    <t>ソフトウェア</t>
  </si>
  <si>
    <t>無形固定資産合計</t>
  </si>
  <si>
    <t>３ 投資その他の資産</t>
  </si>
  <si>
    <t>金銭の信託</t>
  </si>
  <si>
    <t>投資その他の資産合計</t>
  </si>
  <si>
    <t>固定資産合計</t>
  </si>
  <si>
    <t>資産合計</t>
  </si>
  <si>
    <t>未払金</t>
  </si>
  <si>
    <t>未払費用</t>
  </si>
  <si>
    <t>預り補助金</t>
  </si>
  <si>
    <t>前受収益</t>
  </si>
  <si>
    <t>賞与引当金</t>
  </si>
  <si>
    <t>役員賞与引当金</t>
  </si>
  <si>
    <t>流動負債合計</t>
  </si>
  <si>
    <t>退職給付引当金</t>
  </si>
  <si>
    <t>役員退職手当引当金</t>
  </si>
  <si>
    <t>固定負債合計</t>
  </si>
  <si>
    <t>負債合計</t>
  </si>
  <si>
    <t>政府出資金</t>
  </si>
  <si>
    <t>資本金合計</t>
  </si>
  <si>
    <t>Ⅱ 船員保険法第１２４条の準備金</t>
  </si>
  <si>
    <t>準備金</t>
  </si>
  <si>
    <t>準備金合計</t>
  </si>
  <si>
    <t>純資産合計</t>
  </si>
  <si>
    <t>負債・純資産合計</t>
  </si>
  <si>
    <t>損益計算書（協会けんぽ・船員保険勘定）</t>
  </si>
  <si>
    <t>科目</t>
  </si>
  <si>
    <t>保険給付費</t>
  </si>
  <si>
    <t>前期高齢者納付金</t>
  </si>
  <si>
    <t>後期高齢者支援金</t>
  </si>
  <si>
    <t>退職者給付拠出金</t>
  </si>
  <si>
    <t>保険給付等業務経費</t>
  </si>
  <si>
    <t>福祉事業経費</t>
  </si>
  <si>
    <t>福祉事業給付金</t>
  </si>
  <si>
    <t>事業費用合計</t>
  </si>
  <si>
    <t>支払利息</t>
  </si>
  <si>
    <t>事業外費用合計</t>
  </si>
  <si>
    <t>経常費用合計</t>
  </si>
  <si>
    <t>保険料等交付金収益</t>
  </si>
  <si>
    <t>疾病任意継続被保険者保険料収益</t>
  </si>
  <si>
    <t>職務上年金給付費等交付金</t>
  </si>
  <si>
    <t>国庫補助金収益</t>
  </si>
  <si>
    <t>国庫負担金収益</t>
  </si>
  <si>
    <t>診療報酬返還金収入</t>
  </si>
  <si>
    <t>返納金収入</t>
  </si>
  <si>
    <t>損害賠償金収入</t>
  </si>
  <si>
    <t>拠出金等返還金収入</t>
  </si>
  <si>
    <t>その他</t>
  </si>
  <si>
    <t>事業収益合計</t>
  </si>
  <si>
    <t>財務収益</t>
  </si>
  <si>
    <t>受取利息</t>
  </si>
  <si>
    <t>金銭の信託運用益</t>
  </si>
  <si>
    <t>雑益</t>
  </si>
  <si>
    <t>事業外収益合計</t>
  </si>
  <si>
    <t>経常収益合計</t>
  </si>
  <si>
    <t>法人税、住民税及び事業税</t>
  </si>
  <si>
    <t>損　益　計　算　書</t>
  </si>
  <si>
    <t>平成年度決算見込表（その２）</t>
  </si>
  <si>
    <t>（単位：億円）</t>
  </si>
  <si>
    <t>借方</t>
  </si>
  <si>
    <t>貸方</t>
  </si>
  <si>
    <t>経常損益</t>
  </si>
  <si>
    <t>事業損益</t>
  </si>
  <si>
    <t>保険給付費</t>
  </si>
  <si>
    <t>健康保険収入</t>
  </si>
  <si>
    <t>納付金</t>
  </si>
  <si>
    <t>　保険料収入</t>
  </si>
  <si>
    <t>　前期高齢者納付金</t>
  </si>
  <si>
    <t>　国庫負担金収入等</t>
  </si>
  <si>
    <t>　後期高齢者支援金</t>
  </si>
  <si>
    <t>　病床転換支援金</t>
  </si>
  <si>
    <t>交付金</t>
  </si>
  <si>
    <t>　日雇拠出金</t>
  </si>
  <si>
    <t>前期高齢者交付金</t>
  </si>
  <si>
    <t>　退職者給付拠出金</t>
  </si>
  <si>
    <t>　老人保健拠出金</t>
  </si>
  <si>
    <t>保健事業費等</t>
  </si>
  <si>
    <t>保健事業等収入</t>
  </si>
  <si>
    <t>　特定健康診査事業費</t>
  </si>
  <si>
    <t>　特定保健指導事業費</t>
  </si>
  <si>
    <t>　直営保養所費</t>
  </si>
  <si>
    <t>　その他保健事業費等</t>
  </si>
  <si>
    <t>その他事業費用</t>
  </si>
  <si>
    <t>その他事業収益</t>
  </si>
  <si>
    <t>事業損益計</t>
  </si>
  <si>
    <t>事業利益（▲損失）</t>
  </si>
  <si>
    <t>事業外損益</t>
  </si>
  <si>
    <t>支払利息</t>
  </si>
  <si>
    <t>受取利息</t>
  </si>
  <si>
    <t>その他事業外費用</t>
  </si>
  <si>
    <t>その他事業外収益</t>
  </si>
  <si>
    <t>事業外損益計</t>
  </si>
  <si>
    <t>事業外利益（▲損失）</t>
  </si>
  <si>
    <t>経常損益計</t>
  </si>
  <si>
    <t>経常利益（▲損失）</t>
  </si>
  <si>
    <t>特別損益</t>
  </si>
  <si>
    <t>財政調整事業拠出金</t>
  </si>
  <si>
    <t>調整保険料収入</t>
  </si>
  <si>
    <t>その他</t>
  </si>
  <si>
    <t>財政調整事業交付金</t>
  </si>
  <si>
    <t>国庫補助金収入</t>
  </si>
  <si>
    <t>寄付金</t>
  </si>
  <si>
    <t>特別損益計</t>
  </si>
  <si>
    <t>特別利益（▲損失）</t>
  </si>
  <si>
    <t>損益計</t>
  </si>
  <si>
    <t>当期利益（▲損失）</t>
  </si>
  <si>
    <t>貸　借　対　照　表　</t>
  </si>
  <si>
    <t>流動資産</t>
  </si>
  <si>
    <t>流動負債</t>
  </si>
  <si>
    <t>預貯金・信託</t>
  </si>
  <si>
    <t>未払費用・未払金等</t>
  </si>
  <si>
    <t>未収収益・未収金</t>
  </si>
  <si>
    <t>固定負債</t>
  </si>
  <si>
    <t>短期貸付金</t>
  </si>
  <si>
    <t>組合債</t>
  </si>
  <si>
    <t>固定資産</t>
  </si>
  <si>
    <t>退職給付引当金</t>
  </si>
  <si>
    <t>土地</t>
  </si>
  <si>
    <t>退職給付引当金積立不足</t>
  </si>
  <si>
    <t>建物</t>
  </si>
  <si>
    <t>国債・社債</t>
  </si>
  <si>
    <t>法定準備金</t>
  </si>
  <si>
    <t>基金委託金</t>
  </si>
  <si>
    <t>別途積立金</t>
  </si>
  <si>
    <t>出資金</t>
  </si>
  <si>
    <t>住宅貸付金</t>
  </si>
  <si>
    <t>次期繰越利益</t>
  </si>
  <si>
    <t>借方計</t>
  </si>
  <si>
    <t>貸方計</t>
  </si>
  <si>
    <t>（注１）</t>
  </si>
  <si>
    <t>平成年度  　決算見込表（その２）</t>
  </si>
  <si>
    <t>（注2）</t>
  </si>
  <si>
    <t>単位未満の数は四捨五入しているため、各項目の計と合計は一致しないことがある。</t>
  </si>
  <si>
    <t>平成26年3月31日現在</t>
  </si>
  <si>
    <t>自　平成２５年４月　１日</t>
  </si>
  <si>
    <t>至　平成２６年３月３１日</t>
  </si>
  <si>
    <t>自平成 25 年4月1日</t>
  </si>
  <si>
    <t>　至平成 26 年3月31日</t>
  </si>
  <si>
    <t>未収収益</t>
  </si>
  <si>
    <t>△ 3,963,729,598</t>
  </si>
  <si>
    <t>建設仮勘定</t>
  </si>
  <si>
    <t>(310,254,633,691)</t>
  </si>
  <si>
    <t>財務収益</t>
  </si>
  <si>
    <t>受取利息</t>
  </si>
  <si>
    <t>Ⅲ 繰越欠損金</t>
  </si>
  <si>
    <t>当期未処理損失</t>
  </si>
  <si>
    <t>（うち当期純損失）</t>
  </si>
  <si>
    <t>繰越欠損金合計</t>
  </si>
  <si>
    <t>△ 306,705,449</t>
  </si>
  <si>
    <t>(697,952,530)</t>
  </si>
  <si>
    <t>貸倒引当金繰入額</t>
  </si>
  <si>
    <t>経常損失</t>
  </si>
  <si>
    <t>税引前当期純損失</t>
  </si>
  <si>
    <t>当期純損失</t>
  </si>
  <si>
    <t>平成25年度健保組合決算における損益計算書および貸借対照表</t>
  </si>
  <si>
    <t>平成 26 年3月31日</t>
  </si>
  <si>
    <t>補助金等返還金支出</t>
  </si>
  <si>
    <t>特定健康診査等事業収入</t>
  </si>
  <si>
    <t>直営保養所利用料収入</t>
  </si>
  <si>
    <t>その他の施設利用料収入</t>
  </si>
  <si>
    <t>病院診療所収入</t>
  </si>
  <si>
    <t>訪問看護事業収入</t>
  </si>
  <si>
    <t>介護老人保健施設収入</t>
  </si>
  <si>
    <t>特定健康診査・保健指導補助金</t>
  </si>
  <si>
    <t>退職給付引当金戻入</t>
  </si>
  <si>
    <t>保証金引当金戻入</t>
  </si>
  <si>
    <t>上記数値は、平成25年度決算概要残金処分予定額に基づく処分後の額である。</t>
  </si>
  <si>
    <t>保証金引当金</t>
  </si>
  <si>
    <t>経常利益</t>
  </si>
  <si>
    <t>補助金等追加収入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</si>
</sst>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▲\ #,##0\ "/>
    <numFmt numFmtId="177" formatCode="#,##0_);\(#,##0\)"/>
    <numFmt numFmtId="178" formatCode="#,##0;&quot;▲ &quot;#,##0"/>
    <numFmt numFmtId="179" formatCode="#,##0;&quot;▲&quot;#,##0"/>
    <numFmt numFmtId="180" formatCode="#,##0_);[Red]\(#,##0\)"/>
    <numFmt numFmtId="181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6"/>
      <name val="Century"/>
      <family val="1"/>
    </font>
    <font>
      <sz val="16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 applyAlignment="1">
      <alignment vertical="center"/>
      <protection/>
    </xf>
    <xf numFmtId="38" fontId="0" fillId="0" borderId="12" xfId="50" applyFont="1" applyBorder="1" applyAlignment="1">
      <alignment vertical="center"/>
    </xf>
    <xf numFmtId="38" fontId="0" fillId="0" borderId="13" xfId="50" applyFont="1" applyBorder="1" applyAlignment="1">
      <alignment vertical="center"/>
    </xf>
    <xf numFmtId="0" fontId="0" fillId="0" borderId="14" xfId="6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38" fontId="0" fillId="0" borderId="15" xfId="50" applyFont="1" applyBorder="1" applyAlignment="1">
      <alignment horizontal="center" vertical="center"/>
    </xf>
    <xf numFmtId="38" fontId="0" fillId="0" borderId="16" xfId="50" applyFont="1" applyBorder="1" applyAlignment="1">
      <alignment vertical="center"/>
    </xf>
    <xf numFmtId="0" fontId="0" fillId="0" borderId="0" xfId="61" applyBorder="1">
      <alignment vertical="center"/>
      <protection/>
    </xf>
    <xf numFmtId="38" fontId="0" fillId="0" borderId="15" xfId="50" applyFont="1" applyFill="1" applyBorder="1" applyAlignment="1">
      <alignment vertical="center"/>
    </xf>
    <xf numFmtId="0" fontId="0" fillId="0" borderId="0" xfId="61" applyFill="1" applyBorder="1">
      <alignment vertical="center"/>
      <protection/>
    </xf>
    <xf numFmtId="38" fontId="0" fillId="0" borderId="17" xfId="50" applyFont="1" applyFill="1" applyBorder="1" applyAlignment="1">
      <alignment horizontal="right" vertical="center"/>
    </xf>
    <xf numFmtId="0" fontId="0" fillId="0" borderId="14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38" fontId="0" fillId="0" borderId="15" xfId="50" applyFont="1" applyBorder="1" applyAlignment="1">
      <alignment vertical="center"/>
    </xf>
    <xf numFmtId="38" fontId="0" fillId="0" borderId="16" xfId="50" applyFont="1" applyFill="1" applyBorder="1" applyAlignment="1">
      <alignment horizontal="right" vertical="center"/>
    </xf>
    <xf numFmtId="38" fontId="0" fillId="0" borderId="17" xfId="50" applyFont="1" applyFill="1" applyBorder="1" applyAlignment="1">
      <alignment vertical="center"/>
    </xf>
    <xf numFmtId="38" fontId="0" fillId="0" borderId="18" xfId="50" applyFont="1" applyFill="1" applyBorder="1" applyAlignment="1">
      <alignment vertical="center"/>
    </xf>
    <xf numFmtId="38" fontId="0" fillId="0" borderId="19" xfId="50" applyFont="1" applyBorder="1" applyAlignment="1">
      <alignment vertical="center"/>
    </xf>
    <xf numFmtId="38" fontId="0" fillId="0" borderId="17" xfId="50" applyFont="1" applyBorder="1" applyAlignment="1">
      <alignment vertical="center"/>
    </xf>
    <xf numFmtId="38" fontId="0" fillId="0" borderId="12" xfId="50" applyFont="1" applyBorder="1" applyAlignment="1">
      <alignment vertical="center"/>
    </xf>
    <xf numFmtId="38" fontId="54" fillId="0" borderId="12" xfId="50" applyFont="1" applyBorder="1" applyAlignment="1">
      <alignment vertical="center"/>
    </xf>
    <xf numFmtId="38" fontId="54" fillId="0" borderId="15" xfId="50" applyFont="1" applyBorder="1" applyAlignment="1">
      <alignment vertical="center"/>
    </xf>
    <xf numFmtId="0" fontId="54" fillId="0" borderId="17" xfId="50" applyNumberFormat="1" applyFont="1" applyBorder="1" applyAlignment="1" quotePrefix="1">
      <alignment horizontal="right" vertical="center"/>
    </xf>
    <xf numFmtId="38" fontId="0" fillId="0" borderId="18" xfId="50" applyFont="1" applyBorder="1" applyAlignment="1">
      <alignment horizontal="right" vertical="center" shrinkToFit="1"/>
    </xf>
    <xf numFmtId="38" fontId="0" fillId="0" borderId="20" xfId="50" applyFont="1" applyBorder="1" applyAlignment="1">
      <alignment vertical="center"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38" fontId="0" fillId="0" borderId="23" xfId="50" applyFont="1" applyBorder="1" applyAlignment="1">
      <alignment vertical="center"/>
    </xf>
    <xf numFmtId="176" fontId="0" fillId="0" borderId="0" xfId="61" applyNumberFormat="1" applyFill="1" applyBorder="1">
      <alignment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>
      <alignment vertical="center"/>
      <protection/>
    </xf>
    <xf numFmtId="0" fontId="0" fillId="0" borderId="15" xfId="61" applyBorder="1">
      <alignment vertical="center"/>
      <protection/>
    </xf>
    <xf numFmtId="176" fontId="0" fillId="0" borderId="15" xfId="61" applyNumberFormat="1" applyFill="1" applyBorder="1">
      <alignment vertical="center"/>
      <protection/>
    </xf>
    <xf numFmtId="0" fontId="0" fillId="0" borderId="26" xfId="61" applyBorder="1">
      <alignment vertical="center"/>
      <protection/>
    </xf>
    <xf numFmtId="3" fontId="0" fillId="0" borderId="15" xfId="61" applyNumberFormat="1" applyBorder="1">
      <alignment vertical="center"/>
      <protection/>
    </xf>
    <xf numFmtId="3" fontId="0" fillId="0" borderId="14" xfId="61" applyNumberFormat="1" applyBorder="1">
      <alignment vertical="center"/>
      <protection/>
    </xf>
    <xf numFmtId="3" fontId="0" fillId="0" borderId="17" xfId="61" applyNumberFormat="1" applyBorder="1">
      <alignment vertical="center"/>
      <protection/>
    </xf>
    <xf numFmtId="3" fontId="0" fillId="0" borderId="12" xfId="61" applyNumberFormat="1" applyBorder="1">
      <alignment vertical="center"/>
      <protection/>
    </xf>
    <xf numFmtId="3" fontId="0" fillId="0" borderId="16" xfId="61" applyNumberFormat="1" applyBorder="1">
      <alignment vertical="center"/>
      <protection/>
    </xf>
    <xf numFmtId="0" fontId="0" fillId="0" borderId="27" xfId="61" applyBorder="1">
      <alignment vertical="center"/>
      <protection/>
    </xf>
    <xf numFmtId="0" fontId="0" fillId="0" borderId="25" xfId="61" applyBorder="1" applyAlignment="1">
      <alignment vertical="center"/>
      <protection/>
    </xf>
    <xf numFmtId="3" fontId="0" fillId="0" borderId="26" xfId="61" applyNumberFormat="1" applyBorder="1">
      <alignment vertical="center"/>
      <protection/>
    </xf>
    <xf numFmtId="3" fontId="0" fillId="0" borderId="28" xfId="61" applyNumberFormat="1" applyBorder="1">
      <alignment vertical="center"/>
      <protection/>
    </xf>
    <xf numFmtId="3" fontId="0" fillId="0" borderId="29" xfId="61" applyNumberFormat="1" applyBorder="1">
      <alignment vertical="center"/>
      <protection/>
    </xf>
    <xf numFmtId="3" fontId="0" fillId="0" borderId="30" xfId="61" applyNumberFormat="1" applyBorder="1">
      <alignment vertical="center"/>
      <protection/>
    </xf>
    <xf numFmtId="0" fontId="0" fillId="0" borderId="31" xfId="61" applyBorder="1">
      <alignment vertical="center"/>
      <protection/>
    </xf>
    <xf numFmtId="0" fontId="0" fillId="0" borderId="32" xfId="61" applyBorder="1">
      <alignment vertical="center"/>
      <protection/>
    </xf>
    <xf numFmtId="0" fontId="0" fillId="0" borderId="33" xfId="61" applyBorder="1">
      <alignment vertical="center"/>
      <protection/>
    </xf>
    <xf numFmtId="0" fontId="0" fillId="0" borderId="34" xfId="61" applyBorder="1">
      <alignment vertical="center"/>
      <protection/>
    </xf>
    <xf numFmtId="0" fontId="0" fillId="0" borderId="35" xfId="61" applyBorder="1">
      <alignment vertical="center"/>
      <protection/>
    </xf>
    <xf numFmtId="177" fontId="0" fillId="0" borderId="0" xfId="61" applyNumberFormat="1">
      <alignment vertical="center"/>
      <protection/>
    </xf>
    <xf numFmtId="38" fontId="0" fillId="0" borderId="17" xfId="50" applyFont="1" applyBorder="1" applyAlignment="1" quotePrefix="1">
      <alignment horizontal="right" vertical="center"/>
    </xf>
    <xf numFmtId="38" fontId="0" fillId="0" borderId="18" xfId="50" applyFont="1" applyBorder="1" applyAlignment="1">
      <alignment horizontal="right" vertical="center"/>
    </xf>
    <xf numFmtId="0" fontId="0" fillId="0" borderId="16" xfId="61" applyBorder="1">
      <alignment vertical="center"/>
      <protection/>
    </xf>
    <xf numFmtId="3" fontId="0" fillId="0" borderId="0" xfId="61" applyNumberFormat="1">
      <alignment vertical="center"/>
      <protection/>
    </xf>
    <xf numFmtId="0" fontId="6" fillId="0" borderId="0" xfId="61" applyFont="1" applyAlignment="1">
      <alignment/>
      <protection/>
    </xf>
    <xf numFmtId="58" fontId="7" fillId="0" borderId="0" xfId="61" applyNumberFormat="1" applyFont="1" applyAlignment="1" applyProtection="1">
      <alignment horizontal="center" vertical="center"/>
      <protection locked="0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178" fontId="9" fillId="0" borderId="0" xfId="61" applyNumberFormat="1" applyFont="1" applyAlignment="1">
      <alignment vertical="center"/>
      <protection/>
    </xf>
    <xf numFmtId="178" fontId="7" fillId="0" borderId="0" xfId="61" applyNumberFormat="1" applyFont="1" applyAlignment="1">
      <alignment horizontal="right"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78" fontId="9" fillId="0" borderId="11" xfId="61" applyNumberFormat="1" applyFont="1" applyBorder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178" fontId="9" fillId="0" borderId="13" xfId="61" applyNumberFormat="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178" fontId="10" fillId="0" borderId="11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8" fontId="10" fillId="0" borderId="0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78" fontId="10" fillId="0" borderId="16" xfId="61" applyNumberFormat="1" applyFont="1" applyBorder="1" applyAlignment="1">
      <alignment vertical="center"/>
      <protection/>
    </xf>
    <xf numFmtId="178" fontId="10" fillId="0" borderId="0" xfId="61" applyNumberFormat="1" applyFont="1" applyAlignment="1">
      <alignment/>
      <protection/>
    </xf>
    <xf numFmtId="0" fontId="7" fillId="0" borderId="0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6" fillId="0" borderId="16" xfId="61" applyFont="1" applyBorder="1" applyAlignment="1">
      <alignment/>
      <protection/>
    </xf>
    <xf numFmtId="0" fontId="8" fillId="0" borderId="15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54" fillId="0" borderId="0" xfId="61" applyFont="1" applyAlignment="1">
      <alignment vertical="center"/>
      <protection/>
    </xf>
    <xf numFmtId="0" fontId="54" fillId="0" borderId="0" xfId="61" applyFont="1" applyAlignment="1">
      <alignment/>
      <protection/>
    </xf>
    <xf numFmtId="178" fontId="13" fillId="0" borderId="16" xfId="61" applyNumberFormat="1" applyFont="1" applyBorder="1" applyAlignment="1">
      <alignment vertical="center"/>
      <protection/>
    </xf>
    <xf numFmtId="0" fontId="7" fillId="0" borderId="36" xfId="61" applyFont="1" applyBorder="1" applyAlignment="1">
      <alignment vertical="center"/>
      <protection/>
    </xf>
    <xf numFmtId="0" fontId="7" fillId="0" borderId="37" xfId="61" applyFont="1" applyBorder="1" applyAlignment="1">
      <alignment vertical="center"/>
      <protection/>
    </xf>
    <xf numFmtId="178" fontId="10" fillId="0" borderId="37" xfId="61" applyNumberFormat="1" applyFont="1" applyBorder="1" applyAlignment="1">
      <alignment vertical="center"/>
      <protection/>
    </xf>
    <xf numFmtId="0" fontId="9" fillId="0" borderId="37" xfId="61" applyFont="1" applyBorder="1" applyAlignment="1">
      <alignment vertical="center"/>
      <protection/>
    </xf>
    <xf numFmtId="178" fontId="10" fillId="0" borderId="38" xfId="61" applyNumberFormat="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22" xfId="61" applyFont="1" applyBorder="1" applyAlignment="1">
      <alignment vertical="center"/>
      <protection/>
    </xf>
    <xf numFmtId="178" fontId="10" fillId="0" borderId="22" xfId="61" applyNumberFormat="1" applyFont="1" applyBorder="1" applyAlignment="1">
      <alignment vertical="center"/>
      <protection/>
    </xf>
    <xf numFmtId="0" fontId="9" fillId="0" borderId="22" xfId="61" applyFont="1" applyBorder="1" applyAlignment="1">
      <alignment vertical="center"/>
      <protection/>
    </xf>
    <xf numFmtId="178" fontId="10" fillId="0" borderId="23" xfId="61" applyNumberFormat="1" applyFont="1" applyBorder="1" applyAlignment="1">
      <alignment vertical="center"/>
      <protection/>
    </xf>
    <xf numFmtId="0" fontId="12" fillId="0" borderId="15" xfId="61" applyFont="1" applyBorder="1" applyAlignment="1">
      <alignment vertical="center"/>
      <protection/>
    </xf>
    <xf numFmtId="178" fontId="10" fillId="0" borderId="13" xfId="61" applyNumberFormat="1" applyFont="1" applyBorder="1" applyAlignment="1">
      <alignment vertical="center"/>
      <protection/>
    </xf>
    <xf numFmtId="0" fontId="7" fillId="0" borderId="39" xfId="61" applyFont="1" applyBorder="1" applyAlignment="1">
      <alignment vertical="center"/>
      <protection/>
    </xf>
    <xf numFmtId="0" fontId="7" fillId="0" borderId="40" xfId="61" applyFont="1" applyBorder="1" applyAlignment="1">
      <alignment vertical="center"/>
      <protection/>
    </xf>
    <xf numFmtId="178" fontId="10" fillId="0" borderId="40" xfId="61" applyNumberFormat="1" applyFont="1" applyBorder="1" applyAlignment="1">
      <alignment vertical="center"/>
      <protection/>
    </xf>
    <xf numFmtId="0" fontId="9" fillId="0" borderId="40" xfId="61" applyFont="1" applyBorder="1" applyAlignment="1">
      <alignment vertical="center"/>
      <protection/>
    </xf>
    <xf numFmtId="178" fontId="10" fillId="0" borderId="41" xfId="61" applyNumberFormat="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178" fontId="12" fillId="0" borderId="0" xfId="61" applyNumberFormat="1" applyFont="1" applyAlignment="1">
      <alignment vertical="center"/>
      <protection/>
    </xf>
    <xf numFmtId="0" fontId="7" fillId="0" borderId="0" xfId="61" applyFont="1" applyAlignment="1" applyProtection="1">
      <alignment horizontal="center" vertical="center"/>
      <protection locked="0"/>
    </xf>
    <xf numFmtId="0" fontId="9" fillId="0" borderId="14" xfId="61" applyFont="1" applyBorder="1" applyAlignment="1">
      <alignment vertical="center"/>
      <protection/>
    </xf>
    <xf numFmtId="0" fontId="12" fillId="0" borderId="14" xfId="61" applyFont="1" applyBorder="1" applyAlignment="1">
      <alignment vertical="center"/>
      <protection/>
    </xf>
    <xf numFmtId="179" fontId="10" fillId="0" borderId="16" xfId="61" applyNumberFormat="1" applyFont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3" fillId="0" borderId="11" xfId="61" applyFont="1" applyBorder="1" applyAlignment="1">
      <alignment horizontal="left"/>
      <protection/>
    </xf>
    <xf numFmtId="0" fontId="6" fillId="0" borderId="0" xfId="61" applyFont="1" applyAlignment="1">
      <alignment horizontal="center"/>
      <protection/>
    </xf>
    <xf numFmtId="0" fontId="16" fillId="0" borderId="0" xfId="61" applyFont="1" applyBorder="1" applyAlignment="1">
      <alignment horizontal="center"/>
      <protection/>
    </xf>
    <xf numFmtId="178" fontId="6" fillId="0" borderId="0" xfId="61" applyNumberFormat="1" applyFont="1" applyAlignment="1">
      <alignment/>
      <protection/>
    </xf>
    <xf numFmtId="0" fontId="17" fillId="0" borderId="0" xfId="61" applyFont="1" applyBorder="1" applyAlignment="1">
      <alignment horizontal="center"/>
      <protection/>
    </xf>
    <xf numFmtId="180" fontId="0" fillId="0" borderId="0" xfId="61" applyNumberFormat="1" applyBorder="1">
      <alignment vertical="center"/>
      <protection/>
    </xf>
    <xf numFmtId="180" fontId="0" fillId="0" borderId="15" xfId="61" applyNumberFormat="1" applyBorder="1">
      <alignment vertical="center"/>
      <protection/>
    </xf>
    <xf numFmtId="180" fontId="0" fillId="0" borderId="17" xfId="61" applyNumberFormat="1" applyBorder="1">
      <alignment vertical="center"/>
      <protection/>
    </xf>
    <xf numFmtId="180" fontId="0" fillId="0" borderId="14" xfId="61" applyNumberFormat="1" applyBorder="1">
      <alignment vertical="center"/>
      <protection/>
    </xf>
    <xf numFmtId="180" fontId="0" fillId="0" borderId="34" xfId="61" applyNumberFormat="1" applyBorder="1">
      <alignment vertical="center"/>
      <protection/>
    </xf>
    <xf numFmtId="180" fontId="0" fillId="0" borderId="0" xfId="61" applyNumberFormat="1">
      <alignment vertical="center"/>
      <protection/>
    </xf>
    <xf numFmtId="181" fontId="0" fillId="0" borderId="26" xfId="61" applyNumberFormat="1" applyBorder="1">
      <alignment vertical="center"/>
      <protection/>
    </xf>
    <xf numFmtId="3" fontId="0" fillId="0" borderId="42" xfId="61" applyNumberFormat="1" applyBorder="1">
      <alignment vertical="center"/>
      <protection/>
    </xf>
    <xf numFmtId="0" fontId="7" fillId="0" borderId="0" xfId="61" applyFont="1" applyAlignment="1">
      <alignment/>
      <protection/>
    </xf>
    <xf numFmtId="0" fontId="10" fillId="0" borderId="16" xfId="61" applyFont="1" applyBorder="1" applyAlignment="1">
      <alignment/>
      <protection/>
    </xf>
    <xf numFmtId="180" fontId="0" fillId="0" borderId="0" xfId="61" applyNumberFormat="1" applyFill="1" applyBorder="1">
      <alignment vertical="center"/>
      <protection/>
    </xf>
    <xf numFmtId="180" fontId="0" fillId="0" borderId="15" xfId="61" applyNumberFormat="1" applyFill="1" applyBorder="1">
      <alignment vertical="center"/>
      <protection/>
    </xf>
    <xf numFmtId="180" fontId="0" fillId="0" borderId="16" xfId="61" applyNumberFormat="1" applyBorder="1">
      <alignment vertical="center"/>
      <protection/>
    </xf>
    <xf numFmtId="180" fontId="0" fillId="0" borderId="17" xfId="50" applyNumberFormat="1" applyFont="1" applyBorder="1" applyAlignment="1">
      <alignment vertical="center"/>
    </xf>
    <xf numFmtId="180" fontId="0" fillId="0" borderId="0" xfId="61" applyNumberFormat="1" applyAlignment="1">
      <alignment horizontal="right" vertical="center"/>
      <protection/>
    </xf>
    <xf numFmtId="180" fontId="0" fillId="0" borderId="24" xfId="61" applyNumberFormat="1" applyBorder="1" applyAlignment="1">
      <alignment horizontal="center" vertical="center"/>
      <protection/>
    </xf>
    <xf numFmtId="180" fontId="0" fillId="0" borderId="26" xfId="61" applyNumberFormat="1" applyBorder="1">
      <alignment vertical="center"/>
      <protection/>
    </xf>
    <xf numFmtId="180" fontId="0" fillId="0" borderId="12" xfId="61" applyNumberFormat="1" applyBorder="1">
      <alignment vertical="center"/>
      <protection/>
    </xf>
    <xf numFmtId="180" fontId="0" fillId="0" borderId="27" xfId="61" applyNumberFormat="1" applyBorder="1">
      <alignment vertical="center"/>
      <protection/>
    </xf>
    <xf numFmtId="180" fontId="0" fillId="0" borderId="43" xfId="61" applyNumberFormat="1" applyBorder="1">
      <alignment vertical="center"/>
      <protection/>
    </xf>
    <xf numFmtId="180" fontId="0" fillId="0" borderId="28" xfId="61" applyNumberFormat="1" applyBorder="1">
      <alignment vertical="center"/>
      <protection/>
    </xf>
    <xf numFmtId="180" fontId="0" fillId="0" borderId="29" xfId="61" applyNumberFormat="1" applyBorder="1">
      <alignment vertical="center"/>
      <protection/>
    </xf>
    <xf numFmtId="180" fontId="0" fillId="0" borderId="30" xfId="61" applyNumberFormat="1" applyBorder="1">
      <alignment vertical="center"/>
      <protection/>
    </xf>
    <xf numFmtId="180" fontId="0" fillId="0" borderId="33" xfId="61" applyNumberFormat="1" applyBorder="1">
      <alignment vertical="center"/>
      <protection/>
    </xf>
    <xf numFmtId="180" fontId="0" fillId="0" borderId="35" xfId="61" applyNumberFormat="1" applyBorder="1">
      <alignment vertical="center"/>
      <protection/>
    </xf>
    <xf numFmtId="38" fontId="0" fillId="0" borderId="12" xfId="50" applyFont="1" applyFill="1" applyBorder="1" applyAlignment="1">
      <alignment vertical="center"/>
    </xf>
    <xf numFmtId="0" fontId="6" fillId="0" borderId="0" xfId="61" applyFont="1" applyAlignment="1">
      <alignment horizontal="left"/>
      <protection/>
    </xf>
    <xf numFmtId="0" fontId="7" fillId="0" borderId="0" xfId="61" applyFont="1" applyFill="1" applyBorder="1" applyAlignment="1">
      <alignment vertical="center"/>
      <protection/>
    </xf>
    <xf numFmtId="0" fontId="18" fillId="0" borderId="14" xfId="61" applyFont="1" applyBorder="1" applyAlignment="1">
      <alignment vertical="center"/>
      <protection/>
    </xf>
    <xf numFmtId="0" fontId="18" fillId="0" borderId="0" xfId="61" applyFont="1" applyBorder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14" xfId="61" applyFont="1" applyBorder="1" applyAlignment="1">
      <alignment/>
      <protection/>
    </xf>
    <xf numFmtId="0" fontId="20" fillId="0" borderId="0" xfId="61" applyFont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55" fillId="0" borderId="0" xfId="61" applyFont="1" applyAlignment="1">
      <alignment horizontal="center" vertical="center"/>
      <protection/>
    </xf>
    <xf numFmtId="58" fontId="0" fillId="0" borderId="0" xfId="61" applyNumberFormat="1" applyAlignment="1" quotePrefix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180" fontId="0" fillId="0" borderId="46" xfId="61" applyNumberFormat="1" applyBorder="1" applyAlignment="1">
      <alignment horizontal="center" vertical="center"/>
      <protection/>
    </xf>
    <xf numFmtId="180" fontId="0" fillId="0" borderId="47" xfId="61" applyNumberFormat="1" applyBorder="1" applyAlignment="1">
      <alignment horizontal="center" vertical="center"/>
      <protection/>
    </xf>
    <xf numFmtId="180" fontId="0" fillId="0" borderId="48" xfId="61" applyNumberFormat="1" applyBorder="1" applyAlignment="1">
      <alignment horizontal="center" vertical="center"/>
      <protection/>
    </xf>
    <xf numFmtId="0" fontId="0" fillId="0" borderId="0" xfId="61" applyBorder="1" applyAlignment="1">
      <alignment vertical="center" shrinkToFit="1"/>
      <protection/>
    </xf>
    <xf numFmtId="0" fontId="0" fillId="0" borderId="16" xfId="61" applyBorder="1" applyAlignment="1">
      <alignment vertical="center" shrinkToFit="1"/>
      <protection/>
    </xf>
    <xf numFmtId="0" fontId="0" fillId="0" borderId="39" xfId="6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12" fillId="0" borderId="0" xfId="61" applyFont="1" applyBorder="1" applyAlignment="1">
      <alignment horizontal="left" wrapText="1"/>
      <protection/>
    </xf>
    <xf numFmtId="0" fontId="3" fillId="0" borderId="0" xfId="61" applyFont="1" applyBorder="1" applyAlignment="1">
      <alignment horizontal="left" wrapText="1"/>
      <protection/>
    </xf>
    <xf numFmtId="0" fontId="4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/>
      <protection/>
    </xf>
    <xf numFmtId="0" fontId="54" fillId="0" borderId="11" xfId="61" applyFont="1" applyBorder="1" applyAlignment="1">
      <alignment horizontal="left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 applyProtection="1">
      <alignment horizontal="right" vertical="center"/>
      <protection locked="0"/>
    </xf>
    <xf numFmtId="0" fontId="54" fillId="0" borderId="0" xfId="61" applyFont="1" applyAlignment="1">
      <alignment horizontal="right" vertical="center"/>
      <protection/>
    </xf>
    <xf numFmtId="0" fontId="6" fillId="0" borderId="0" xfId="61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psvf03\05&#20225;&#30011;&#37096;\02&#35519;&#26619;\DATA\&#27770;&#31639;\&#27770;&#31639;&#27010;&#27841;&#22577;&#21578;\H22&#27770;&#31639;&#27010;&#27841;&#22577;&#21578;\&#24179;&#25104;22&#24180;&#24230;&#27770;&#31639;&#38598;&#35336;&#34920;&#65288;&#36001;&#21209;&#35576;&#34920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DEX\AppData\Local\Microsoft\Windows\Temporary%20Internet%20Files\Content.Outlook\BPNGI1VZ\H21&#27770;&#31639;&#27010;&#35201;&#38598;&#35336;&#34920;\H21&#27770;&#31639;&#38598;&#35336;&#12467;&#12500;&#12540;&#20803;&#65288;&#12484;&#1254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その１"/>
      <sheetName val="その２"/>
      <sheetName val="その３"/>
      <sheetName val="その４"/>
      <sheetName val="その５"/>
      <sheetName val="その６"/>
      <sheetName val="病院診療所"/>
      <sheetName val="直営保養所"/>
      <sheetName val="財務諸表"/>
      <sheetName val="損益計算書・貸借対照表について"/>
      <sheetName val="財務諸表（億円）"/>
      <sheetName val="参考"/>
      <sheetName val="期首・期末"/>
      <sheetName val="PARA"/>
      <sheetName val="Module1"/>
    </sheetNames>
    <sheetDataSet>
      <sheetData sheetId="0">
        <row r="5">
          <cell r="K5" t="str">
            <v>見込</v>
          </cell>
        </row>
        <row r="6">
          <cell r="K6" t="str">
            <v>概要</v>
          </cell>
        </row>
        <row r="34">
          <cell r="C34" t="str">
            <v>1：全組合</v>
          </cell>
          <cell r="D34" t="str">
            <v>1：単一（含む連合）</v>
          </cell>
          <cell r="E34" t="str">
            <v>01:農林水産業</v>
          </cell>
          <cell r="F34" t="str">
            <v>01：北海道</v>
          </cell>
        </row>
        <row r="35">
          <cell r="C35" t="str">
            <v>2：形態別</v>
          </cell>
          <cell r="D35" t="str">
            <v>2：総合</v>
          </cell>
          <cell r="E35" t="str">
            <v>02:鉱業、採石業、砂利採取業</v>
          </cell>
          <cell r="F35" t="str">
            <v>02：青　森</v>
          </cell>
        </row>
        <row r="36">
          <cell r="C36" t="str">
            <v>3：業態別</v>
          </cell>
          <cell r="E36" t="str">
            <v>03:建設業</v>
          </cell>
          <cell r="F36" t="str">
            <v>03：岩　手</v>
          </cell>
        </row>
        <row r="37">
          <cell r="C37" t="str">
            <v>4：都道府県別</v>
          </cell>
          <cell r="E37" t="str">
            <v>04:食料品・たばこ製造業</v>
          </cell>
          <cell r="F37" t="str">
            <v>04：宮　城</v>
          </cell>
        </row>
        <row r="38">
          <cell r="C38" t="str">
            <v>5：形態別＆都道府県別</v>
          </cell>
          <cell r="E38" t="str">
            <v>05:繊維製品製造業</v>
          </cell>
          <cell r="F38" t="str">
            <v>05：秋　田</v>
          </cell>
        </row>
        <row r="39">
          <cell r="C39" t="str">
            <v>6：業態別＆都道府県別</v>
          </cell>
          <cell r="E39" t="str">
            <v>06:木製品・家具等製造業</v>
          </cell>
          <cell r="F39" t="str">
            <v>06：山　形</v>
          </cell>
        </row>
        <row r="40">
          <cell r="E40" t="str">
            <v>07:紙製品製造業</v>
          </cell>
          <cell r="F40" t="str">
            <v>07：福　島</v>
          </cell>
        </row>
        <row r="41">
          <cell r="E41" t="str">
            <v>08:印刷・同関連業</v>
          </cell>
          <cell r="F41" t="str">
            <v>08：茨　城</v>
          </cell>
        </row>
        <row r="42">
          <cell r="E42" t="str">
            <v>09:化学工業・同類似業</v>
          </cell>
          <cell r="F42" t="str">
            <v>09：栃　木</v>
          </cell>
        </row>
        <row r="43">
          <cell r="E43" t="str">
            <v>10:金属工業</v>
          </cell>
          <cell r="F43" t="str">
            <v>10：群　馬</v>
          </cell>
        </row>
        <row r="44">
          <cell r="E44" t="str">
            <v>11:機械器具製造業</v>
          </cell>
          <cell r="F44" t="str">
            <v>11：埼　玉</v>
          </cell>
        </row>
        <row r="45">
          <cell r="E45" t="str">
            <v>12:その他の製造業</v>
          </cell>
          <cell r="F45" t="str">
            <v>12：千　葉</v>
          </cell>
        </row>
        <row r="46">
          <cell r="E46" t="str">
            <v>13:卸売業</v>
          </cell>
          <cell r="F46" t="str">
            <v>13：東　京</v>
          </cell>
        </row>
        <row r="47">
          <cell r="E47" t="str">
            <v>14:飲食料品小売業</v>
          </cell>
          <cell r="F47" t="str">
            <v>14：神奈川</v>
          </cell>
        </row>
        <row r="48">
          <cell r="E48" t="str">
            <v>15:飲食料品以外の小売業</v>
          </cell>
          <cell r="F48" t="str">
            <v>15：新　潟</v>
          </cell>
        </row>
        <row r="49">
          <cell r="E49" t="str">
            <v>16:金融業、保険業</v>
          </cell>
          <cell r="F49" t="str">
            <v>16：富　山</v>
          </cell>
        </row>
        <row r="50">
          <cell r="E50" t="str">
            <v>17:不動産業、物品賃貸業</v>
          </cell>
          <cell r="F50" t="str">
            <v>17：石　川</v>
          </cell>
        </row>
        <row r="51">
          <cell r="E51" t="str">
            <v>18:運輸業</v>
          </cell>
          <cell r="F51" t="str">
            <v>18：福　井</v>
          </cell>
        </row>
        <row r="52">
          <cell r="E52" t="str">
            <v>19:情報通信業</v>
          </cell>
          <cell r="F52" t="str">
            <v>19：山　梨</v>
          </cell>
        </row>
        <row r="53">
          <cell r="E53" t="str">
            <v>20:電気・ガス・熱供給・水道業</v>
          </cell>
          <cell r="F53" t="str">
            <v>20：長　野</v>
          </cell>
        </row>
        <row r="54">
          <cell r="E54" t="str">
            <v>21:宿泊業、飲食サービス業</v>
          </cell>
          <cell r="F54" t="str">
            <v>21：岐　阜</v>
          </cell>
        </row>
        <row r="55">
          <cell r="E55" t="str">
            <v>22:医療、福祉</v>
          </cell>
          <cell r="F55" t="str">
            <v>22：静　岡</v>
          </cell>
        </row>
        <row r="56">
          <cell r="E56" t="str">
            <v>23:教育・学習支援業</v>
          </cell>
          <cell r="F56" t="str">
            <v>23：愛　知</v>
          </cell>
        </row>
        <row r="57">
          <cell r="E57" t="str">
            <v>24:複合サービス業</v>
          </cell>
          <cell r="F57" t="str">
            <v>24：三　重</v>
          </cell>
        </row>
        <row r="58">
          <cell r="E58" t="str">
            <v>25:生活関連サービス業、娯楽業</v>
          </cell>
          <cell r="F58" t="str">
            <v>25：滋　賀</v>
          </cell>
        </row>
        <row r="59">
          <cell r="E59" t="str">
            <v>26:労働者派遣業</v>
          </cell>
          <cell r="F59" t="str">
            <v>26：京　都</v>
          </cell>
        </row>
        <row r="60">
          <cell r="E60" t="str">
            <v>27:学術研究、専門・技術サービス業</v>
          </cell>
          <cell r="F60" t="str">
            <v>27：大　阪</v>
          </cell>
        </row>
        <row r="61">
          <cell r="E61" t="str">
            <v>28:その他のサービス業</v>
          </cell>
          <cell r="F61" t="str">
            <v>28：兵　庫</v>
          </cell>
        </row>
        <row r="62">
          <cell r="E62" t="str">
            <v>29:公務</v>
          </cell>
          <cell r="F62" t="str">
            <v>29：奈　良</v>
          </cell>
        </row>
        <row r="63">
          <cell r="F63" t="str">
            <v>30：和歌山</v>
          </cell>
        </row>
        <row r="64">
          <cell r="F64" t="str">
            <v>31：鳥　取</v>
          </cell>
        </row>
        <row r="65">
          <cell r="F65" t="str">
            <v>32：島　根</v>
          </cell>
        </row>
        <row r="66">
          <cell r="F66" t="str">
            <v>33：岡　山</v>
          </cell>
        </row>
        <row r="67">
          <cell r="F67" t="str">
            <v>34：広　島</v>
          </cell>
        </row>
        <row r="68">
          <cell r="F68" t="str">
            <v>35：山　口</v>
          </cell>
        </row>
        <row r="69">
          <cell r="F69" t="str">
            <v>36：徳　島</v>
          </cell>
        </row>
        <row r="70">
          <cell r="F70" t="str">
            <v>37：香　川</v>
          </cell>
        </row>
        <row r="71">
          <cell r="F71" t="str">
            <v>38：愛　媛</v>
          </cell>
        </row>
        <row r="72">
          <cell r="F72" t="str">
            <v>39：高　知</v>
          </cell>
        </row>
        <row r="73">
          <cell r="F73" t="str">
            <v>40：福　岡</v>
          </cell>
        </row>
        <row r="74">
          <cell r="F74" t="str">
            <v>41：佐　賀</v>
          </cell>
        </row>
        <row r="75">
          <cell r="F75" t="str">
            <v>42：長　崎</v>
          </cell>
        </row>
        <row r="76">
          <cell r="F76" t="str">
            <v>43：熊　本</v>
          </cell>
        </row>
        <row r="77">
          <cell r="F77" t="str">
            <v>44：大　分</v>
          </cell>
        </row>
        <row r="78">
          <cell r="F78" t="str">
            <v>45：宮　崎</v>
          </cell>
        </row>
        <row r="79">
          <cell r="F79" t="str">
            <v>46：鹿児島</v>
          </cell>
        </row>
        <row r="80">
          <cell r="F80" t="str">
            <v>47：沖　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その１"/>
      <sheetName val="その２"/>
      <sheetName val="その３"/>
      <sheetName val="その４"/>
      <sheetName val="その５"/>
      <sheetName val="その６"/>
      <sheetName val="病院診療所"/>
      <sheetName val="直営保養所"/>
      <sheetName val="財務諸表"/>
      <sheetName val="エラーチェック"/>
      <sheetName val="Print"/>
      <sheetName val="H_info"/>
      <sheetName val="PARA"/>
      <sheetName val="PARA2"/>
      <sheetName val="Module1"/>
    </sheetNames>
    <sheetDataSet>
      <sheetData sheetId="12">
        <row r="4">
          <cell r="G4" t="str">
            <v>北</v>
          </cell>
          <cell r="N4" t="str">
            <v>昭和１年:1926</v>
          </cell>
          <cell r="O4" t="str">
            <v>一般</v>
          </cell>
          <cell r="P4" t="str">
            <v>行う</v>
          </cell>
          <cell r="Q4" t="str">
            <v>01</v>
          </cell>
          <cell r="R4" t="str">
            <v>01</v>
          </cell>
        </row>
        <row r="5">
          <cell r="G5" t="str">
            <v>青</v>
          </cell>
          <cell r="N5" t="str">
            <v>昭和２年:1927</v>
          </cell>
          <cell r="O5" t="str">
            <v>一般＋特退</v>
          </cell>
          <cell r="P5" t="str">
            <v>行わない</v>
          </cell>
          <cell r="Q5" t="str">
            <v>02</v>
          </cell>
          <cell r="R5" t="str">
            <v>02</v>
          </cell>
        </row>
        <row r="6">
          <cell r="G6" t="str">
            <v>岩</v>
          </cell>
          <cell r="N6" t="str">
            <v>昭和３年:1928</v>
          </cell>
          <cell r="Q6" t="str">
            <v>03</v>
          </cell>
          <cell r="R6" t="str">
            <v>03</v>
          </cell>
        </row>
        <row r="7">
          <cell r="G7" t="str">
            <v>城</v>
          </cell>
          <cell r="N7" t="str">
            <v>昭和４年:1929</v>
          </cell>
          <cell r="Q7" t="str">
            <v>04</v>
          </cell>
          <cell r="R7" t="str">
            <v>04</v>
          </cell>
        </row>
        <row r="8">
          <cell r="G8" t="str">
            <v>秋</v>
          </cell>
          <cell r="N8" t="str">
            <v>昭和５年:1930</v>
          </cell>
          <cell r="Q8" t="str">
            <v>05</v>
          </cell>
          <cell r="R8" t="str">
            <v>05</v>
          </cell>
        </row>
        <row r="9">
          <cell r="G9" t="str">
            <v>形</v>
          </cell>
          <cell r="N9" t="str">
            <v>昭和６年:1931</v>
          </cell>
          <cell r="Q9" t="str">
            <v>06</v>
          </cell>
          <cell r="R9" t="str">
            <v>06</v>
          </cell>
        </row>
        <row r="10">
          <cell r="G10" t="str">
            <v>島</v>
          </cell>
          <cell r="N10" t="str">
            <v>昭和７年:1932</v>
          </cell>
          <cell r="Q10" t="str">
            <v>07</v>
          </cell>
          <cell r="R10" t="str">
            <v>07</v>
          </cell>
        </row>
        <row r="11">
          <cell r="G11" t="str">
            <v>茨</v>
          </cell>
          <cell r="N11" t="str">
            <v>昭和８年:1933</v>
          </cell>
          <cell r="Q11" t="str">
            <v>08</v>
          </cell>
          <cell r="R11" t="str">
            <v>08</v>
          </cell>
        </row>
        <row r="12">
          <cell r="G12" t="str">
            <v>栃</v>
          </cell>
          <cell r="N12" t="str">
            <v>昭和９年:1934</v>
          </cell>
          <cell r="Q12" t="str">
            <v>09</v>
          </cell>
          <cell r="R12" t="str">
            <v>09</v>
          </cell>
        </row>
        <row r="13">
          <cell r="G13" t="str">
            <v>群</v>
          </cell>
          <cell r="N13" t="str">
            <v>昭和１０年:1935</v>
          </cell>
          <cell r="Q13" t="str">
            <v>10</v>
          </cell>
          <cell r="R13" t="str">
            <v>10</v>
          </cell>
        </row>
        <row r="14">
          <cell r="G14" t="str">
            <v>玉</v>
          </cell>
          <cell r="N14" t="str">
            <v>昭和１１年:1936</v>
          </cell>
          <cell r="Q14" t="str">
            <v>11</v>
          </cell>
          <cell r="R14" t="str">
            <v>11</v>
          </cell>
        </row>
        <row r="15">
          <cell r="G15" t="str">
            <v>千</v>
          </cell>
          <cell r="N15" t="str">
            <v>昭和１２年:1937</v>
          </cell>
          <cell r="Q15" t="str">
            <v>12</v>
          </cell>
          <cell r="R15" t="str">
            <v>12</v>
          </cell>
        </row>
        <row r="16">
          <cell r="G16" t="str">
            <v>東</v>
          </cell>
          <cell r="N16" t="str">
            <v>昭和１３年:1938</v>
          </cell>
          <cell r="R16" t="str">
            <v>13</v>
          </cell>
        </row>
        <row r="17">
          <cell r="G17" t="str">
            <v>神</v>
          </cell>
          <cell r="N17" t="str">
            <v>昭和１４年:1939</v>
          </cell>
          <cell r="R17" t="str">
            <v>14</v>
          </cell>
        </row>
        <row r="18">
          <cell r="G18" t="str">
            <v>新</v>
          </cell>
          <cell r="N18" t="str">
            <v>昭和１５年:1940</v>
          </cell>
          <cell r="R18" t="str">
            <v>15</v>
          </cell>
        </row>
        <row r="19">
          <cell r="G19" t="str">
            <v>富</v>
          </cell>
          <cell r="N19" t="str">
            <v>昭和１６年:1941</v>
          </cell>
          <cell r="R19" t="str">
            <v>16</v>
          </cell>
        </row>
        <row r="20">
          <cell r="G20" t="str">
            <v>石</v>
          </cell>
          <cell r="N20" t="str">
            <v>昭和１７年:1942</v>
          </cell>
          <cell r="R20" t="str">
            <v>17</v>
          </cell>
        </row>
        <row r="21">
          <cell r="G21" t="str">
            <v>井</v>
          </cell>
          <cell r="N21" t="str">
            <v>昭和１８年:1943</v>
          </cell>
          <cell r="R21" t="str">
            <v>18</v>
          </cell>
        </row>
        <row r="22">
          <cell r="G22" t="str">
            <v>梨</v>
          </cell>
          <cell r="N22" t="str">
            <v>昭和１９年:1944</v>
          </cell>
          <cell r="R22" t="str">
            <v>19</v>
          </cell>
        </row>
        <row r="23">
          <cell r="G23" t="str">
            <v>野</v>
          </cell>
          <cell r="N23" t="str">
            <v>昭和２０年:1945</v>
          </cell>
          <cell r="R23" t="str">
            <v>20</v>
          </cell>
        </row>
        <row r="24">
          <cell r="G24" t="str">
            <v>岐</v>
          </cell>
          <cell r="N24" t="str">
            <v>昭和２１年:1946</v>
          </cell>
          <cell r="R24" t="str">
            <v>21</v>
          </cell>
        </row>
        <row r="25">
          <cell r="G25" t="str">
            <v>静</v>
          </cell>
          <cell r="N25" t="str">
            <v>昭和２２年:1947</v>
          </cell>
          <cell r="R25" t="str">
            <v>22</v>
          </cell>
        </row>
        <row r="26">
          <cell r="G26" t="str">
            <v>愛</v>
          </cell>
          <cell r="N26" t="str">
            <v>昭和２３年:1948</v>
          </cell>
          <cell r="R26" t="str">
            <v>23</v>
          </cell>
        </row>
        <row r="27">
          <cell r="G27" t="str">
            <v>三</v>
          </cell>
          <cell r="N27" t="str">
            <v>昭和２４年:1949</v>
          </cell>
          <cell r="R27" t="str">
            <v>24</v>
          </cell>
        </row>
        <row r="28">
          <cell r="G28" t="str">
            <v>滋</v>
          </cell>
          <cell r="N28" t="str">
            <v>昭和２５年:1950</v>
          </cell>
          <cell r="R28" t="str">
            <v>25</v>
          </cell>
        </row>
        <row r="29">
          <cell r="G29" t="str">
            <v>京</v>
          </cell>
          <cell r="N29" t="str">
            <v>昭和２６年:1951</v>
          </cell>
          <cell r="R29" t="str">
            <v>26</v>
          </cell>
        </row>
        <row r="30">
          <cell r="G30" t="str">
            <v>大</v>
          </cell>
          <cell r="N30" t="str">
            <v>昭和２７年:1952</v>
          </cell>
          <cell r="R30" t="str">
            <v>27</v>
          </cell>
        </row>
        <row r="31">
          <cell r="G31" t="str">
            <v>兵</v>
          </cell>
          <cell r="N31" t="str">
            <v>昭和２８年:1953</v>
          </cell>
          <cell r="R31" t="str">
            <v>28</v>
          </cell>
        </row>
        <row r="32">
          <cell r="G32" t="str">
            <v>奈</v>
          </cell>
          <cell r="N32" t="str">
            <v>昭和２９年:1954</v>
          </cell>
          <cell r="R32" t="str">
            <v>29</v>
          </cell>
        </row>
        <row r="33">
          <cell r="G33" t="str">
            <v>和</v>
          </cell>
          <cell r="N33" t="str">
            <v>昭和３０年:1955</v>
          </cell>
          <cell r="R33" t="str">
            <v>30</v>
          </cell>
        </row>
        <row r="34">
          <cell r="G34" t="str">
            <v>鳥</v>
          </cell>
          <cell r="N34" t="str">
            <v>昭和３１年:1956</v>
          </cell>
          <cell r="R34" t="str">
            <v>31</v>
          </cell>
        </row>
        <row r="35">
          <cell r="G35" t="str">
            <v>根</v>
          </cell>
          <cell r="N35" t="str">
            <v>昭和３２年:1957</v>
          </cell>
        </row>
        <row r="36">
          <cell r="G36" t="str">
            <v>岡</v>
          </cell>
          <cell r="N36" t="str">
            <v>昭和３３年:1958</v>
          </cell>
        </row>
        <row r="37">
          <cell r="G37" t="str">
            <v>広</v>
          </cell>
          <cell r="N37" t="str">
            <v>昭和３４年:1959</v>
          </cell>
        </row>
        <row r="38">
          <cell r="G38" t="str">
            <v>山</v>
          </cell>
          <cell r="N38" t="str">
            <v>昭和３５年:1960</v>
          </cell>
        </row>
        <row r="39">
          <cell r="G39" t="str">
            <v>徳</v>
          </cell>
          <cell r="N39" t="str">
            <v>昭和３６年:1961</v>
          </cell>
        </row>
        <row r="40">
          <cell r="G40" t="str">
            <v>香</v>
          </cell>
          <cell r="N40" t="str">
            <v>昭和３７年:1962</v>
          </cell>
        </row>
        <row r="41">
          <cell r="G41" t="str">
            <v>媛</v>
          </cell>
          <cell r="N41" t="str">
            <v>昭和３８年:1963</v>
          </cell>
        </row>
        <row r="42">
          <cell r="G42" t="str">
            <v>高</v>
          </cell>
          <cell r="N42" t="str">
            <v>昭和３９年:1964</v>
          </cell>
        </row>
        <row r="43">
          <cell r="G43" t="str">
            <v>福</v>
          </cell>
          <cell r="N43" t="str">
            <v>昭和４０年:1965</v>
          </cell>
        </row>
        <row r="44">
          <cell r="G44" t="str">
            <v>佐</v>
          </cell>
          <cell r="N44" t="str">
            <v>昭和４１年:1966</v>
          </cell>
        </row>
        <row r="45">
          <cell r="G45" t="str">
            <v>長</v>
          </cell>
          <cell r="N45" t="str">
            <v>昭和４２年:1967</v>
          </cell>
        </row>
        <row r="46">
          <cell r="G46" t="str">
            <v>熊</v>
          </cell>
          <cell r="N46" t="str">
            <v>昭和４３年:1968</v>
          </cell>
        </row>
        <row r="47">
          <cell r="G47" t="str">
            <v>分</v>
          </cell>
          <cell r="N47" t="str">
            <v>昭和４４年:1969</v>
          </cell>
        </row>
        <row r="48">
          <cell r="G48" t="str">
            <v>宮</v>
          </cell>
          <cell r="N48" t="str">
            <v>昭和４５年:1970</v>
          </cell>
        </row>
        <row r="49">
          <cell r="G49" t="str">
            <v>鹿</v>
          </cell>
          <cell r="N49" t="str">
            <v>昭和４６年:1971</v>
          </cell>
        </row>
        <row r="50">
          <cell r="G50" t="str">
            <v>沖</v>
          </cell>
          <cell r="N50" t="str">
            <v>昭和４７年:1972</v>
          </cell>
        </row>
        <row r="51">
          <cell r="N51" t="str">
            <v>昭和４８年:1973</v>
          </cell>
        </row>
        <row r="52">
          <cell r="N52" t="str">
            <v>昭和４９年:1974</v>
          </cell>
        </row>
        <row r="53">
          <cell r="N53" t="str">
            <v>昭和５０年:1975</v>
          </cell>
        </row>
        <row r="54">
          <cell r="N54" t="str">
            <v>昭和５１年:1976</v>
          </cell>
        </row>
        <row r="55">
          <cell r="N55" t="str">
            <v>昭和５２年:1977</v>
          </cell>
        </row>
        <row r="56">
          <cell r="N56" t="str">
            <v>昭和５３年:1978</v>
          </cell>
        </row>
        <row r="57">
          <cell r="N57" t="str">
            <v>昭和５４年:1979</v>
          </cell>
        </row>
        <row r="58">
          <cell r="N58" t="str">
            <v>昭和５５年:1980</v>
          </cell>
        </row>
        <row r="59">
          <cell r="N59" t="str">
            <v>昭和５６年:1981</v>
          </cell>
        </row>
        <row r="60">
          <cell r="N60" t="str">
            <v>昭和５７年:1982</v>
          </cell>
        </row>
        <row r="61">
          <cell r="N61" t="str">
            <v>昭和５８年:1983</v>
          </cell>
        </row>
        <row r="62">
          <cell r="N62" t="str">
            <v>昭和５９年:1984</v>
          </cell>
        </row>
        <row r="63">
          <cell r="N63" t="str">
            <v>昭和６０年:1985</v>
          </cell>
        </row>
        <row r="64">
          <cell r="N64" t="str">
            <v>昭和６１年:1986</v>
          </cell>
        </row>
        <row r="65">
          <cell r="N65" t="str">
            <v>昭和６２年:1987</v>
          </cell>
        </row>
        <row r="66">
          <cell r="N66" t="str">
            <v>昭和６３年:1988</v>
          </cell>
        </row>
        <row r="67">
          <cell r="N67" t="str">
            <v>平成１年:1989</v>
          </cell>
        </row>
        <row r="68">
          <cell r="N68" t="str">
            <v>平成２年:1990</v>
          </cell>
        </row>
        <row r="69">
          <cell r="N69" t="str">
            <v>平成３年:1991</v>
          </cell>
        </row>
        <row r="70">
          <cell r="N70" t="str">
            <v>平成４年:1992</v>
          </cell>
        </row>
        <row r="71">
          <cell r="N71" t="str">
            <v>平成５年:1993</v>
          </cell>
        </row>
        <row r="72">
          <cell r="N72" t="str">
            <v>平成６年:1994</v>
          </cell>
        </row>
        <row r="73">
          <cell r="N73" t="str">
            <v>平成７年:1995</v>
          </cell>
        </row>
        <row r="74">
          <cell r="N74" t="str">
            <v>平成８年:1996</v>
          </cell>
        </row>
        <row r="75">
          <cell r="N75" t="str">
            <v>平成９年:1997</v>
          </cell>
        </row>
        <row r="76">
          <cell r="N76" t="str">
            <v>平成１０年:1998</v>
          </cell>
        </row>
        <row r="77">
          <cell r="N77" t="str">
            <v>平成１１年:1999</v>
          </cell>
        </row>
        <row r="78">
          <cell r="N78" t="str">
            <v>平成１２年:2000</v>
          </cell>
        </row>
        <row r="79">
          <cell r="N79" t="str">
            <v>平成１３年:2001</v>
          </cell>
        </row>
        <row r="80">
          <cell r="N80" t="str">
            <v>平成１４年:2002</v>
          </cell>
        </row>
        <row r="81">
          <cell r="N81" t="str">
            <v>平成１５年:2003</v>
          </cell>
        </row>
        <row r="82">
          <cell r="N82" t="str">
            <v>平成１６年:2004</v>
          </cell>
        </row>
        <row r="83">
          <cell r="N83" t="str">
            <v>平成１７年:2005</v>
          </cell>
        </row>
        <row r="84">
          <cell r="N84" t="str">
            <v>平成１８年:2006</v>
          </cell>
        </row>
        <row r="85">
          <cell r="N85" t="str">
            <v>平成１９年:2007</v>
          </cell>
        </row>
        <row r="86">
          <cell r="N86" t="str">
            <v>平成２０年:2008</v>
          </cell>
        </row>
        <row r="87">
          <cell r="N87" t="str">
            <v>平成２１年:2009</v>
          </cell>
        </row>
        <row r="88">
          <cell r="N88" t="str">
            <v>平成２２年:2010</v>
          </cell>
        </row>
        <row r="89">
          <cell r="N89" t="str">
            <v>平成２３年:2011</v>
          </cell>
        </row>
        <row r="90">
          <cell r="N90" t="str">
            <v>平成２４年:2012</v>
          </cell>
        </row>
        <row r="91">
          <cell r="N91" t="str">
            <v>平成２５年:2013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6" width="1.8515625" style="1" customWidth="1"/>
    <col min="7" max="7" width="24.57421875" style="1" customWidth="1"/>
    <col min="8" max="8" width="19.57421875" style="1" customWidth="1"/>
    <col min="9" max="9" width="19.140625" style="1" customWidth="1"/>
    <col min="10" max="16384" width="9.00390625" style="1" customWidth="1"/>
  </cols>
  <sheetData>
    <row r="2" spans="2:9" ht="24">
      <c r="B2" s="152" t="s">
        <v>0</v>
      </c>
      <c r="C2" s="152"/>
      <c r="D2" s="152"/>
      <c r="E2" s="152"/>
      <c r="F2" s="152"/>
      <c r="G2" s="152"/>
      <c r="H2" s="152"/>
      <c r="I2" s="152"/>
    </row>
    <row r="3" spans="2:9" ht="13.5">
      <c r="B3" s="153" t="s">
        <v>263</v>
      </c>
      <c r="C3" s="153"/>
      <c r="D3" s="153"/>
      <c r="E3" s="153"/>
      <c r="F3" s="153"/>
      <c r="G3" s="153"/>
      <c r="H3" s="153"/>
      <c r="I3" s="153"/>
    </row>
    <row r="5" ht="13.5">
      <c r="I5" s="2" t="s">
        <v>1</v>
      </c>
    </row>
    <row r="6" spans="2:9" ht="13.5">
      <c r="B6" s="154" t="s">
        <v>2</v>
      </c>
      <c r="C6" s="154"/>
      <c r="D6" s="154"/>
      <c r="E6" s="154"/>
      <c r="F6" s="154"/>
      <c r="G6" s="154"/>
      <c r="H6" s="154" t="s">
        <v>3</v>
      </c>
      <c r="I6" s="154"/>
    </row>
    <row r="7" spans="2:9" ht="13.5">
      <c r="B7" s="3" t="s">
        <v>4</v>
      </c>
      <c r="C7" s="4"/>
      <c r="D7" s="4"/>
      <c r="E7" s="4"/>
      <c r="F7" s="4"/>
      <c r="G7" s="4"/>
      <c r="H7" s="5"/>
      <c r="I7" s="6"/>
    </row>
    <row r="8" spans="2:9" ht="13.5">
      <c r="B8" s="7" t="s">
        <v>5</v>
      </c>
      <c r="C8" s="8"/>
      <c r="D8" s="8"/>
      <c r="E8" s="8"/>
      <c r="F8" s="8"/>
      <c r="G8" s="8"/>
      <c r="H8" s="9"/>
      <c r="I8" s="10"/>
    </row>
    <row r="9" spans="2:9" ht="13.5">
      <c r="B9" s="7"/>
      <c r="C9" s="11" t="s">
        <v>6</v>
      </c>
      <c r="D9" s="11"/>
      <c r="E9" s="11"/>
      <c r="F9" s="11"/>
      <c r="G9" s="11"/>
      <c r="H9" s="12">
        <v>809320021481</v>
      </c>
      <c r="I9" s="10"/>
    </row>
    <row r="10" spans="2:9" ht="13.5">
      <c r="B10" s="7"/>
      <c r="C10" s="11" t="s">
        <v>7</v>
      </c>
      <c r="D10" s="11"/>
      <c r="E10" s="11"/>
      <c r="F10" s="11"/>
      <c r="G10" s="11"/>
      <c r="H10" s="12">
        <v>490952715980</v>
      </c>
      <c r="I10" s="10"/>
    </row>
    <row r="11" spans="2:9" ht="13.5">
      <c r="B11" s="7"/>
      <c r="C11" s="11" t="s">
        <v>8</v>
      </c>
      <c r="D11" s="11"/>
      <c r="E11" s="11"/>
      <c r="F11" s="11"/>
      <c r="G11" s="11"/>
      <c r="H11" s="12">
        <v>135201027</v>
      </c>
      <c r="I11" s="10"/>
    </row>
    <row r="12" spans="2:9" ht="13.5">
      <c r="B12" s="7"/>
      <c r="C12" s="11" t="s">
        <v>268</v>
      </c>
      <c r="D12" s="11"/>
      <c r="E12" s="11"/>
      <c r="F12" s="11"/>
      <c r="G12" s="11"/>
      <c r="H12" s="12">
        <v>3583561</v>
      </c>
      <c r="I12" s="10"/>
    </row>
    <row r="13" spans="2:9" ht="13.5">
      <c r="B13" s="7"/>
      <c r="C13" s="11" t="s">
        <v>9</v>
      </c>
      <c r="D13" s="11"/>
      <c r="E13" s="11"/>
      <c r="F13" s="13"/>
      <c r="G13" s="11"/>
      <c r="H13" s="12">
        <v>88468816</v>
      </c>
      <c r="I13" s="10"/>
    </row>
    <row r="14" spans="2:9" ht="13.5">
      <c r="B14" s="7"/>
      <c r="C14" s="11" t="s">
        <v>10</v>
      </c>
      <c r="D14" s="11"/>
      <c r="E14" s="11"/>
      <c r="F14" s="11"/>
      <c r="G14" s="11"/>
      <c r="H14" s="12">
        <v>906682</v>
      </c>
      <c r="I14" s="10"/>
    </row>
    <row r="15" spans="2:9" ht="13.5">
      <c r="B15" s="7"/>
      <c r="C15" s="11" t="s">
        <v>11</v>
      </c>
      <c r="D15" s="11"/>
      <c r="E15" s="11"/>
      <c r="F15" s="11"/>
      <c r="G15" s="11"/>
      <c r="H15" s="14" t="s">
        <v>269</v>
      </c>
      <c r="I15" s="10"/>
    </row>
    <row r="16" spans="2:9" ht="13.5">
      <c r="B16" s="15"/>
      <c r="C16" s="16"/>
      <c r="D16" s="16"/>
      <c r="E16" s="17" t="s">
        <v>12</v>
      </c>
      <c r="F16" s="16"/>
      <c r="G16" s="17"/>
      <c r="H16" s="18"/>
      <c r="I16" s="19">
        <v>1296537167949</v>
      </c>
    </row>
    <row r="17" spans="2:9" ht="13.5">
      <c r="B17" s="7" t="s">
        <v>13</v>
      </c>
      <c r="C17" s="11"/>
      <c r="D17" s="11"/>
      <c r="E17" s="11"/>
      <c r="F17" s="11"/>
      <c r="G17" s="11"/>
      <c r="H17" s="12"/>
      <c r="I17" s="10"/>
    </row>
    <row r="18" spans="2:9" ht="13.5">
      <c r="B18" s="7" t="s">
        <v>14</v>
      </c>
      <c r="C18" s="11"/>
      <c r="D18" s="11"/>
      <c r="E18" s="11"/>
      <c r="F18" s="11"/>
      <c r="G18" s="11"/>
      <c r="H18" s="18"/>
      <c r="I18" s="10"/>
    </row>
    <row r="19" spans="2:9" ht="13.5">
      <c r="B19" s="7"/>
      <c r="C19" s="11" t="s">
        <v>15</v>
      </c>
      <c r="D19" s="11"/>
      <c r="E19" s="11"/>
      <c r="F19" s="11"/>
      <c r="G19" s="11"/>
      <c r="H19" s="18">
        <v>213478101</v>
      </c>
      <c r="I19" s="10"/>
    </row>
    <row r="20" spans="2:9" ht="13.5">
      <c r="B20" s="7"/>
      <c r="C20" s="11" t="s">
        <v>16</v>
      </c>
      <c r="D20" s="11"/>
      <c r="E20" s="11"/>
      <c r="F20" s="11"/>
      <c r="G20" s="11"/>
      <c r="H20" s="12">
        <v>3</v>
      </c>
      <c r="I20" s="10"/>
    </row>
    <row r="21" spans="2:9" ht="13.5">
      <c r="B21" s="7"/>
      <c r="C21" s="11" t="s">
        <v>17</v>
      </c>
      <c r="D21" s="11"/>
      <c r="E21" s="11"/>
      <c r="F21" s="11"/>
      <c r="G21" s="11"/>
      <c r="H21" s="12">
        <v>34999128</v>
      </c>
      <c r="I21" s="10"/>
    </row>
    <row r="22" spans="2:9" ht="13.5">
      <c r="B22" s="7"/>
      <c r="C22" s="11" t="s">
        <v>18</v>
      </c>
      <c r="D22" s="11"/>
      <c r="E22" s="11"/>
      <c r="F22" s="11"/>
      <c r="G22" s="11"/>
      <c r="H22" s="12">
        <v>13137513719</v>
      </c>
      <c r="I22" s="10"/>
    </row>
    <row r="23" spans="2:9" ht="13.5">
      <c r="B23" s="7"/>
      <c r="C23" s="11" t="s">
        <v>270</v>
      </c>
      <c r="D23" s="11"/>
      <c r="E23" s="11"/>
      <c r="F23" s="11"/>
      <c r="G23" s="11"/>
      <c r="H23" s="20">
        <v>148480500</v>
      </c>
      <c r="I23" s="10"/>
    </row>
    <row r="24" spans="2:9" ht="13.5">
      <c r="B24" s="15"/>
      <c r="C24" s="16"/>
      <c r="D24" s="16"/>
      <c r="E24" s="17" t="s">
        <v>19</v>
      </c>
      <c r="F24" s="16"/>
      <c r="G24" s="17"/>
      <c r="H24" s="12">
        <v>13534471451</v>
      </c>
      <c r="I24" s="10"/>
    </row>
    <row r="25" spans="2:9" ht="13.5">
      <c r="B25" s="7" t="s">
        <v>20</v>
      </c>
      <c r="C25" s="11"/>
      <c r="D25" s="11"/>
      <c r="E25" s="11"/>
      <c r="F25" s="13"/>
      <c r="G25" s="11"/>
      <c r="H25" s="12"/>
      <c r="I25" s="10"/>
    </row>
    <row r="26" spans="2:9" ht="13.5">
      <c r="B26" s="7"/>
      <c r="C26" s="11" t="s">
        <v>21</v>
      </c>
      <c r="D26" s="11"/>
      <c r="E26" s="11"/>
      <c r="F26" s="11"/>
      <c r="G26" s="11"/>
      <c r="H26" s="12">
        <v>741400241</v>
      </c>
      <c r="I26" s="10"/>
    </row>
    <row r="27" spans="2:9" ht="13.5">
      <c r="B27" s="7"/>
      <c r="C27" s="11" t="s">
        <v>22</v>
      </c>
      <c r="D27" s="11"/>
      <c r="E27" s="11"/>
      <c r="F27" s="11"/>
      <c r="G27" s="11"/>
      <c r="H27" s="20">
        <v>2362626000</v>
      </c>
      <c r="I27" s="10"/>
    </row>
    <row r="28" spans="2:9" ht="13.5">
      <c r="B28" s="15"/>
      <c r="C28" s="16"/>
      <c r="D28" s="16"/>
      <c r="E28" s="17" t="s">
        <v>23</v>
      </c>
      <c r="F28" s="16"/>
      <c r="G28" s="17"/>
      <c r="H28" s="12">
        <v>3104026241</v>
      </c>
      <c r="I28" s="10"/>
    </row>
    <row r="29" spans="2:9" ht="13.5">
      <c r="B29" s="7" t="s">
        <v>24</v>
      </c>
      <c r="C29" s="11"/>
      <c r="D29" s="11"/>
      <c r="E29" s="11"/>
      <c r="F29" s="13"/>
      <c r="G29" s="11"/>
      <c r="H29" s="12"/>
      <c r="I29" s="10"/>
    </row>
    <row r="30" spans="2:9" ht="13.5">
      <c r="B30" s="7"/>
      <c r="C30" s="11" t="s">
        <v>25</v>
      </c>
      <c r="D30" s="11"/>
      <c r="E30" s="11"/>
      <c r="F30" s="13"/>
      <c r="G30" s="11"/>
      <c r="H30" s="12">
        <v>342600</v>
      </c>
      <c r="I30" s="10"/>
    </row>
    <row r="31" spans="2:9" ht="13.5">
      <c r="B31" s="15"/>
      <c r="C31" s="16"/>
      <c r="D31" s="16"/>
      <c r="E31" s="16" t="s">
        <v>26</v>
      </c>
      <c r="F31" s="16"/>
      <c r="G31" s="17"/>
      <c r="H31" s="21">
        <v>342600</v>
      </c>
      <c r="I31" s="10"/>
    </row>
    <row r="32" spans="2:9" ht="13.5">
      <c r="B32" s="15"/>
      <c r="C32" s="16"/>
      <c r="D32" s="16"/>
      <c r="E32" s="16"/>
      <c r="F32" s="16" t="s">
        <v>27</v>
      </c>
      <c r="G32" s="17"/>
      <c r="H32" s="12"/>
      <c r="I32" s="10">
        <f>+H24+H28+H30</f>
        <v>16638840292</v>
      </c>
    </row>
    <row r="33" spans="2:9" ht="14.25" thickBot="1">
      <c r="B33" s="15"/>
      <c r="C33" s="16"/>
      <c r="D33" s="16"/>
      <c r="E33" s="16"/>
      <c r="F33" s="16"/>
      <c r="G33" s="17" t="s">
        <v>28</v>
      </c>
      <c r="H33" s="12"/>
      <c r="I33" s="22">
        <f>+I16+I32</f>
        <v>1313176008241</v>
      </c>
    </row>
    <row r="34" spans="2:9" ht="14.25" thickTop="1">
      <c r="B34" s="7"/>
      <c r="C34" s="11"/>
      <c r="D34" s="11"/>
      <c r="E34" s="11"/>
      <c r="F34" s="13"/>
      <c r="G34" s="11"/>
      <c r="H34" s="12"/>
      <c r="I34" s="10"/>
    </row>
    <row r="35" spans="2:9" ht="13.5">
      <c r="B35" s="7" t="s">
        <v>29</v>
      </c>
      <c r="C35" s="11"/>
      <c r="D35" s="11"/>
      <c r="E35" s="11"/>
      <c r="F35" s="11"/>
      <c r="G35" s="11"/>
      <c r="H35" s="18"/>
      <c r="I35" s="10"/>
    </row>
    <row r="36" spans="2:9" ht="13.5">
      <c r="B36" s="7" t="s">
        <v>30</v>
      </c>
      <c r="C36" s="11"/>
      <c r="D36" s="11"/>
      <c r="E36" s="11"/>
      <c r="F36" s="11"/>
      <c r="G36" s="11"/>
      <c r="H36" s="18"/>
      <c r="I36" s="10"/>
    </row>
    <row r="37" spans="2:9" ht="13.5">
      <c r="B37" s="7"/>
      <c r="C37" s="11" t="s">
        <v>31</v>
      </c>
      <c r="D37" s="11"/>
      <c r="E37" s="11"/>
      <c r="F37" s="11"/>
      <c r="G37" s="11"/>
      <c r="H37" s="18">
        <v>603762755914</v>
      </c>
      <c r="I37" s="10"/>
    </row>
    <row r="38" spans="2:9" ht="13.5">
      <c r="B38" s="7"/>
      <c r="C38" s="11" t="s">
        <v>32</v>
      </c>
      <c r="D38" s="11"/>
      <c r="E38" s="11"/>
      <c r="F38" s="11"/>
      <c r="G38" s="11"/>
      <c r="H38" s="18">
        <v>753688644</v>
      </c>
      <c r="I38" s="10"/>
    </row>
    <row r="39" spans="2:9" ht="13.5">
      <c r="B39" s="7"/>
      <c r="C39" s="11" t="s">
        <v>33</v>
      </c>
      <c r="D39" s="11"/>
      <c r="E39" s="11"/>
      <c r="F39" s="11"/>
      <c r="G39" s="11"/>
      <c r="H39" s="18">
        <v>195595304</v>
      </c>
      <c r="I39" s="10"/>
    </row>
    <row r="40" spans="2:9" ht="13.5">
      <c r="B40" s="7"/>
      <c r="C40" s="11" t="s">
        <v>34</v>
      </c>
      <c r="D40" s="11"/>
      <c r="E40" s="11"/>
      <c r="F40" s="11"/>
      <c r="G40" s="11"/>
      <c r="H40" s="18">
        <v>53217917</v>
      </c>
      <c r="I40" s="10"/>
    </row>
    <row r="41" spans="2:9" ht="13.5">
      <c r="B41" s="7"/>
      <c r="C41" s="11" t="s">
        <v>35</v>
      </c>
      <c r="D41" s="11"/>
      <c r="E41" s="11"/>
      <c r="F41" s="11"/>
      <c r="G41" s="11"/>
      <c r="H41" s="18">
        <v>10302528564</v>
      </c>
      <c r="I41" s="10"/>
    </row>
    <row r="42" spans="2:9" ht="13.5">
      <c r="B42" s="7"/>
      <c r="C42" s="11" t="s">
        <v>36</v>
      </c>
      <c r="D42" s="11"/>
      <c r="E42" s="11"/>
      <c r="F42" s="11"/>
      <c r="G42" s="11"/>
      <c r="H42" s="18">
        <v>2807203897</v>
      </c>
      <c r="I42" s="10"/>
    </row>
    <row r="43" spans="2:9" ht="13.5">
      <c r="B43" s="7"/>
      <c r="C43" s="13" t="s">
        <v>37</v>
      </c>
      <c r="D43" s="13"/>
      <c r="E43" s="13"/>
      <c r="F43" s="11"/>
      <c r="G43" s="11"/>
      <c r="H43" s="18">
        <v>75501825</v>
      </c>
      <c r="I43" s="10"/>
    </row>
    <row r="44" spans="2:9" ht="13.5">
      <c r="B44" s="7"/>
      <c r="C44" s="11" t="s">
        <v>38</v>
      </c>
      <c r="D44" s="11"/>
      <c r="E44" s="11"/>
      <c r="F44" s="11"/>
      <c r="G44" s="11"/>
      <c r="H44" s="18">
        <v>722906</v>
      </c>
      <c r="I44" s="10"/>
    </row>
    <row r="45" spans="2:9" ht="13.5">
      <c r="B45" s="7"/>
      <c r="C45" s="11" t="s">
        <v>39</v>
      </c>
      <c r="D45" s="11"/>
      <c r="E45" s="11"/>
      <c r="F45" s="11"/>
      <c r="G45" s="11"/>
      <c r="H45" s="18">
        <v>986980997</v>
      </c>
      <c r="I45" s="10"/>
    </row>
    <row r="46" spans="2:9" ht="13.5">
      <c r="B46" s="7"/>
      <c r="C46" s="11" t="s">
        <v>40</v>
      </c>
      <c r="D46" s="11"/>
      <c r="E46" s="11"/>
      <c r="F46" s="11"/>
      <c r="G46" s="11"/>
      <c r="H46" s="23">
        <v>7780017</v>
      </c>
      <c r="I46" s="10"/>
    </row>
    <row r="47" spans="2:9" ht="13.5">
      <c r="B47" s="15"/>
      <c r="C47" s="16"/>
      <c r="D47" s="16"/>
      <c r="E47" s="16" t="s">
        <v>41</v>
      </c>
      <c r="F47" s="16"/>
      <c r="G47" s="17"/>
      <c r="H47" s="18"/>
      <c r="I47" s="10">
        <f>SUM(H37:H46)</f>
        <v>618945975985</v>
      </c>
    </row>
    <row r="48" spans="2:9" ht="13.5">
      <c r="B48" s="7" t="s">
        <v>42</v>
      </c>
      <c r="C48" s="7"/>
      <c r="D48" s="11"/>
      <c r="E48" s="11"/>
      <c r="F48" s="11"/>
      <c r="G48" s="11"/>
      <c r="H48" s="18"/>
      <c r="I48" s="10"/>
    </row>
    <row r="49" spans="2:9" ht="13.5">
      <c r="B49" s="7"/>
      <c r="C49" s="11" t="s">
        <v>43</v>
      </c>
      <c r="D49" s="11"/>
      <c r="E49" s="11"/>
      <c r="F49" s="11"/>
      <c r="G49" s="11"/>
      <c r="H49" s="18">
        <v>10534650162</v>
      </c>
      <c r="I49" s="10"/>
    </row>
    <row r="50" spans="2:9" ht="13.5">
      <c r="B50" s="7"/>
      <c r="C50" s="11" t="s">
        <v>44</v>
      </c>
      <c r="D50" s="11"/>
      <c r="E50" s="11"/>
      <c r="F50" s="11"/>
      <c r="G50" s="11"/>
      <c r="H50" s="18">
        <v>15122454958</v>
      </c>
      <c r="I50" s="10"/>
    </row>
    <row r="51" spans="2:9" ht="13.5">
      <c r="B51" s="7"/>
      <c r="C51" s="11" t="s">
        <v>45</v>
      </c>
      <c r="D51" s="11"/>
      <c r="E51" s="11"/>
      <c r="F51" s="11"/>
      <c r="G51" s="11"/>
      <c r="H51" s="23">
        <v>39350521</v>
      </c>
      <c r="I51" s="10"/>
    </row>
    <row r="52" spans="2:9" ht="13.5">
      <c r="B52" s="15"/>
      <c r="C52" s="16"/>
      <c r="D52" s="16"/>
      <c r="E52" s="16" t="s">
        <v>46</v>
      </c>
      <c r="F52" s="16"/>
      <c r="G52" s="17"/>
      <c r="H52" s="18"/>
      <c r="I52" s="23">
        <f>SUM(H49:H51)</f>
        <v>25696455641</v>
      </c>
    </row>
    <row r="53" spans="2:9" ht="13.5">
      <c r="B53" s="15"/>
      <c r="C53" s="16"/>
      <c r="D53" s="16"/>
      <c r="E53" s="16"/>
      <c r="F53" s="16" t="s">
        <v>47</v>
      </c>
      <c r="G53" s="17"/>
      <c r="H53" s="18"/>
      <c r="I53" s="10">
        <f>+I47+I52</f>
        <v>644642431626</v>
      </c>
    </row>
    <row r="54" spans="2:9" ht="13.5">
      <c r="B54" s="7"/>
      <c r="C54" s="11"/>
      <c r="D54" s="11"/>
      <c r="E54" s="11"/>
      <c r="F54" s="11"/>
      <c r="G54" s="11"/>
      <c r="H54" s="18"/>
      <c r="I54" s="10"/>
    </row>
    <row r="55" spans="2:9" ht="13.5">
      <c r="B55" s="7" t="s">
        <v>48</v>
      </c>
      <c r="C55" s="11"/>
      <c r="D55" s="11"/>
      <c r="E55" s="11"/>
      <c r="F55" s="11"/>
      <c r="G55" s="11"/>
      <c r="H55" s="18"/>
      <c r="I55" s="10"/>
    </row>
    <row r="56" spans="2:9" ht="13.5">
      <c r="B56" s="7" t="s">
        <v>49</v>
      </c>
      <c r="C56" s="7"/>
      <c r="D56" s="11"/>
      <c r="E56" s="11"/>
      <c r="F56" s="11"/>
      <c r="G56" s="11"/>
      <c r="H56" s="18"/>
      <c r="I56" s="10"/>
    </row>
    <row r="57" spans="2:9" ht="13.5">
      <c r="B57" s="7"/>
      <c r="C57" s="11" t="s">
        <v>50</v>
      </c>
      <c r="D57" s="11"/>
      <c r="E57" s="11"/>
      <c r="F57" s="11"/>
      <c r="G57" s="11"/>
      <c r="H57" s="18">
        <v>6594277976</v>
      </c>
      <c r="I57" s="10"/>
    </row>
    <row r="58" spans="2:9" ht="13.5">
      <c r="B58" s="15"/>
      <c r="C58" s="16"/>
      <c r="D58" s="16"/>
      <c r="E58" s="16" t="s">
        <v>51</v>
      </c>
      <c r="F58" s="16"/>
      <c r="G58" s="17"/>
      <c r="H58" s="24"/>
      <c r="I58" s="18">
        <v>6594277976</v>
      </c>
    </row>
    <row r="59" spans="2:9" ht="13.5">
      <c r="B59" s="7" t="s">
        <v>52</v>
      </c>
      <c r="C59" s="7"/>
      <c r="D59" s="11"/>
      <c r="E59" s="11"/>
      <c r="F59" s="11"/>
      <c r="G59" s="11"/>
      <c r="H59" s="18"/>
      <c r="I59" s="10"/>
    </row>
    <row r="60" spans="2:9" ht="13.5">
      <c r="B60" s="7"/>
      <c r="C60" s="11" t="s">
        <v>53</v>
      </c>
      <c r="D60" s="11"/>
      <c r="E60" s="11"/>
      <c r="F60" s="11"/>
      <c r="G60" s="11"/>
      <c r="H60" s="23">
        <v>351684664948</v>
      </c>
      <c r="I60" s="10"/>
    </row>
    <row r="61" spans="2:9" ht="13.5">
      <c r="B61" s="15"/>
      <c r="C61" s="16"/>
      <c r="D61" s="16"/>
      <c r="E61" s="16" t="s">
        <v>54</v>
      </c>
      <c r="F61" s="16"/>
      <c r="G61" s="17"/>
      <c r="H61" s="25"/>
      <c r="I61" s="10">
        <f>H60</f>
        <v>351684664948</v>
      </c>
    </row>
    <row r="62" spans="2:9" ht="13.5">
      <c r="B62" s="7" t="s">
        <v>55</v>
      </c>
      <c r="C62" s="11"/>
      <c r="D62" s="11"/>
      <c r="E62" s="11"/>
      <c r="F62" s="11"/>
      <c r="G62" s="11"/>
      <c r="H62" s="26"/>
      <c r="I62" s="10"/>
    </row>
    <row r="63" spans="2:9" ht="13.5">
      <c r="B63" s="7"/>
      <c r="C63" s="13" t="s">
        <v>56</v>
      </c>
      <c r="D63" s="13"/>
      <c r="E63" s="13"/>
      <c r="F63" s="11"/>
      <c r="G63" s="11"/>
      <c r="H63" s="26">
        <v>310254633691</v>
      </c>
      <c r="I63" s="10"/>
    </row>
    <row r="64" spans="2:9" ht="13.5">
      <c r="B64" s="7"/>
      <c r="C64" s="13" t="s">
        <v>57</v>
      </c>
      <c r="D64" s="13"/>
      <c r="E64" s="13"/>
      <c r="F64" s="11"/>
      <c r="G64" s="11"/>
      <c r="H64" s="27" t="s">
        <v>271</v>
      </c>
      <c r="I64" s="10"/>
    </row>
    <row r="65" spans="2:9" ht="13.5">
      <c r="B65" s="15"/>
      <c r="C65" s="16"/>
      <c r="D65" s="16"/>
      <c r="E65" s="16" t="s">
        <v>58</v>
      </c>
      <c r="F65" s="16"/>
      <c r="G65" s="17"/>
      <c r="H65" s="18"/>
      <c r="I65" s="10">
        <f>H63</f>
        <v>310254633691</v>
      </c>
    </row>
    <row r="66" spans="2:9" ht="13.5">
      <c r="B66" s="15"/>
      <c r="C66" s="16"/>
      <c r="D66" s="16"/>
      <c r="E66" s="16"/>
      <c r="F66" s="16" t="s">
        <v>59</v>
      </c>
      <c r="G66" s="17"/>
      <c r="H66" s="18"/>
      <c r="I66" s="28">
        <f>I58+I61+I65</f>
        <v>668533576615</v>
      </c>
    </row>
    <row r="67" spans="2:9" ht="14.25" thickBot="1">
      <c r="B67" s="15"/>
      <c r="C67" s="16"/>
      <c r="D67" s="16"/>
      <c r="E67" s="16"/>
      <c r="F67" s="16"/>
      <c r="G67" s="17" t="s">
        <v>60</v>
      </c>
      <c r="H67" s="18"/>
      <c r="I67" s="29">
        <f>+I53+I66</f>
        <v>1313176008241</v>
      </c>
    </row>
    <row r="68" spans="2:9" ht="14.25" thickTop="1">
      <c r="B68" s="30"/>
      <c r="C68" s="31"/>
      <c r="D68" s="31"/>
      <c r="E68" s="31"/>
      <c r="F68" s="31"/>
      <c r="G68" s="31"/>
      <c r="H68" s="23"/>
      <c r="I68" s="32"/>
    </row>
  </sheetData>
  <sheetProtection/>
  <mergeCells count="4">
    <mergeCell ref="B2:I2"/>
    <mergeCell ref="B3:I3"/>
    <mergeCell ref="B6:G6"/>
    <mergeCell ref="H6:I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8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5" width="1.8515625" style="1" customWidth="1"/>
    <col min="6" max="6" width="1.57421875" style="1" customWidth="1"/>
    <col min="7" max="7" width="32.421875" style="1" customWidth="1"/>
    <col min="8" max="8" width="16.7109375" style="123" customWidth="1"/>
    <col min="9" max="11" width="16.57421875" style="123" customWidth="1"/>
    <col min="12" max="16384" width="9.00390625" style="1" customWidth="1"/>
  </cols>
  <sheetData>
    <row r="2" spans="2:11" ht="24">
      <c r="B2" s="152" t="s">
        <v>61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3:10" ht="13.5">
      <c r="C3" s="11"/>
      <c r="D3" s="11"/>
      <c r="E3" s="11"/>
      <c r="F3" s="11"/>
      <c r="G3" s="11"/>
      <c r="H3" s="118"/>
      <c r="I3" s="118"/>
      <c r="J3" s="128"/>
    </row>
    <row r="4" spans="3:11" ht="13.5">
      <c r="C4" s="11"/>
      <c r="D4" s="11"/>
      <c r="E4" s="11"/>
      <c r="F4" s="11"/>
      <c r="G4" s="11"/>
      <c r="H4" s="118"/>
      <c r="I4" s="118"/>
      <c r="J4" s="128"/>
      <c r="K4" s="132" t="s">
        <v>264</v>
      </c>
    </row>
    <row r="5" spans="3:11" ht="13.5">
      <c r="C5" s="11"/>
      <c r="D5" s="11"/>
      <c r="E5" s="11"/>
      <c r="F5" s="11"/>
      <c r="G5" s="11"/>
      <c r="H5" s="118"/>
      <c r="I5" s="118"/>
      <c r="J5" s="128"/>
      <c r="K5" s="132" t="s">
        <v>265</v>
      </c>
    </row>
    <row r="6" spans="2:11" ht="14.25" thickBot="1">
      <c r="B6" s="11"/>
      <c r="C6" s="11"/>
      <c r="D6" s="11"/>
      <c r="E6" s="11"/>
      <c r="F6" s="11"/>
      <c r="G6" s="11"/>
      <c r="H6" s="118"/>
      <c r="I6" s="118"/>
      <c r="J6" s="118"/>
      <c r="K6" s="132" t="s">
        <v>62</v>
      </c>
    </row>
    <row r="7" spans="2:11" ht="14.25" thickBot="1">
      <c r="B7" s="155" t="s">
        <v>63</v>
      </c>
      <c r="C7" s="156"/>
      <c r="D7" s="156"/>
      <c r="E7" s="156"/>
      <c r="F7" s="156"/>
      <c r="G7" s="156"/>
      <c r="H7" s="133"/>
      <c r="I7" s="157" t="s">
        <v>64</v>
      </c>
      <c r="J7" s="158"/>
      <c r="K7" s="159"/>
    </row>
    <row r="8" spans="2:11" ht="13.5">
      <c r="B8" s="35" t="s">
        <v>65</v>
      </c>
      <c r="C8" s="11"/>
      <c r="D8" s="11"/>
      <c r="E8" s="11"/>
      <c r="F8" s="11"/>
      <c r="G8" s="11"/>
      <c r="H8" s="121"/>
      <c r="I8" s="119"/>
      <c r="J8" s="129"/>
      <c r="K8" s="134"/>
    </row>
    <row r="9" spans="2:11" ht="13.5">
      <c r="B9" s="35"/>
      <c r="C9" s="11" t="s">
        <v>66</v>
      </c>
      <c r="D9" s="11"/>
      <c r="E9" s="11"/>
      <c r="F9" s="11"/>
      <c r="G9" s="11"/>
      <c r="H9" s="121"/>
      <c r="I9" s="119"/>
      <c r="J9" s="119"/>
      <c r="K9" s="134"/>
    </row>
    <row r="10" spans="2:11" ht="13.5">
      <c r="B10" s="35"/>
      <c r="C10" s="11"/>
      <c r="D10" s="11" t="s">
        <v>67</v>
      </c>
      <c r="E10" s="11"/>
      <c r="F10" s="11"/>
      <c r="G10" s="11"/>
      <c r="H10" s="121"/>
      <c r="I10" s="119"/>
      <c r="J10" s="119">
        <v>4893263046010</v>
      </c>
      <c r="K10" s="134"/>
    </row>
    <row r="11" spans="2:11" ht="13.5">
      <c r="B11" s="35"/>
      <c r="C11" s="11"/>
      <c r="D11" s="11" t="s">
        <v>68</v>
      </c>
      <c r="E11" s="11"/>
      <c r="F11" s="11"/>
      <c r="G11" s="11"/>
      <c r="H11" s="121"/>
      <c r="I11" s="119"/>
      <c r="J11" s="119"/>
      <c r="K11" s="134"/>
    </row>
    <row r="12" spans="2:11" ht="13.5">
      <c r="B12" s="35"/>
      <c r="C12" s="11"/>
      <c r="D12" s="11"/>
      <c r="E12" s="11" t="s">
        <v>69</v>
      </c>
      <c r="F12" s="11"/>
      <c r="G12" s="11"/>
      <c r="H12" s="121"/>
      <c r="I12" s="119">
        <v>1446540746710</v>
      </c>
      <c r="J12" s="129"/>
      <c r="K12" s="134"/>
    </row>
    <row r="13" spans="2:11" ht="13.5">
      <c r="B13" s="35"/>
      <c r="C13" s="11"/>
      <c r="D13" s="11"/>
      <c r="E13" s="11" t="s">
        <v>70</v>
      </c>
      <c r="F13" s="11"/>
      <c r="G13" s="11"/>
      <c r="H13" s="121"/>
      <c r="I13" s="119">
        <v>1710131510078</v>
      </c>
      <c r="J13" s="129"/>
      <c r="K13" s="134"/>
    </row>
    <row r="14" spans="2:11" ht="13.5">
      <c r="B14" s="35"/>
      <c r="C14" s="11"/>
      <c r="D14" s="11"/>
      <c r="E14" s="11" t="s">
        <v>71</v>
      </c>
      <c r="F14" s="11"/>
      <c r="G14" s="11"/>
      <c r="H14" s="121"/>
      <c r="I14" s="120">
        <v>331749949560</v>
      </c>
      <c r="J14" s="119">
        <f>SUM(I12:I14)</f>
        <v>3488422206348</v>
      </c>
      <c r="K14" s="134"/>
    </row>
    <row r="15" spans="2:11" ht="13.5">
      <c r="B15" s="35"/>
      <c r="C15" s="11"/>
      <c r="D15" s="11" t="s">
        <v>72</v>
      </c>
      <c r="E15" s="11"/>
      <c r="F15" s="11"/>
      <c r="G15" s="11"/>
      <c r="H15" s="121"/>
      <c r="I15" s="119"/>
      <c r="J15" s="119">
        <v>824264900578</v>
      </c>
      <c r="K15" s="134"/>
    </row>
    <row r="16" spans="2:11" ht="13.5">
      <c r="B16" s="35"/>
      <c r="C16" s="11"/>
      <c r="D16" s="11" t="s">
        <v>73</v>
      </c>
      <c r="E16" s="11"/>
      <c r="F16" s="11"/>
      <c r="G16" s="11"/>
      <c r="H16" s="121"/>
      <c r="I16" s="119"/>
      <c r="J16" s="119"/>
      <c r="K16" s="134"/>
    </row>
    <row r="17" spans="2:11" ht="13.5">
      <c r="B17" s="35"/>
      <c r="C17" s="11"/>
      <c r="D17" s="11"/>
      <c r="E17" s="11" t="s">
        <v>74</v>
      </c>
      <c r="F17" s="11"/>
      <c r="G17" s="11"/>
      <c r="H17" s="119"/>
      <c r="I17" s="119"/>
      <c r="J17" s="119"/>
      <c r="K17" s="134"/>
    </row>
    <row r="18" spans="2:11" ht="13.5">
      <c r="B18" s="35"/>
      <c r="C18" s="11"/>
      <c r="D18" s="11"/>
      <c r="E18" s="11"/>
      <c r="F18" s="11" t="s">
        <v>75</v>
      </c>
      <c r="G18" s="11"/>
      <c r="H18" s="119">
        <v>9278795743</v>
      </c>
      <c r="I18" s="119"/>
      <c r="J18" s="119"/>
      <c r="K18" s="134"/>
    </row>
    <row r="19" spans="2:11" ht="13.5">
      <c r="B19" s="35"/>
      <c r="C19" s="11"/>
      <c r="D19" s="11"/>
      <c r="E19" s="11"/>
      <c r="F19" s="13" t="s">
        <v>76</v>
      </c>
      <c r="G19" s="11"/>
      <c r="H19" s="119">
        <v>16594049</v>
      </c>
      <c r="I19" s="119"/>
      <c r="J19" s="119"/>
      <c r="K19" s="134"/>
    </row>
    <row r="20" spans="2:11" ht="13.5">
      <c r="B20" s="35"/>
      <c r="C20" s="11"/>
      <c r="D20" s="11"/>
      <c r="E20" s="11"/>
      <c r="F20" s="13" t="s">
        <v>77</v>
      </c>
      <c r="G20" s="11"/>
      <c r="H20" s="119">
        <v>436235400</v>
      </c>
      <c r="I20" s="119"/>
      <c r="J20" s="119"/>
      <c r="K20" s="134"/>
    </row>
    <row r="21" spans="2:11" ht="13.5">
      <c r="B21" s="35"/>
      <c r="C21" s="11"/>
      <c r="D21" s="11"/>
      <c r="E21" s="11"/>
      <c r="F21" s="13" t="s">
        <v>78</v>
      </c>
      <c r="G21" s="11"/>
      <c r="H21" s="119">
        <v>2603949567</v>
      </c>
      <c r="I21" s="119"/>
      <c r="J21" s="119"/>
      <c r="K21" s="134"/>
    </row>
    <row r="22" spans="2:11" ht="13.5">
      <c r="B22" s="35"/>
      <c r="C22" s="11"/>
      <c r="D22" s="11"/>
      <c r="E22" s="11"/>
      <c r="F22" s="13" t="s">
        <v>79</v>
      </c>
      <c r="G22" s="11"/>
      <c r="H22" s="119">
        <v>1640927299</v>
      </c>
      <c r="I22" s="119"/>
      <c r="J22" s="119"/>
      <c r="K22" s="134"/>
    </row>
    <row r="23" spans="2:11" ht="13.5">
      <c r="B23" s="35"/>
      <c r="C23" s="11"/>
      <c r="D23" s="11"/>
      <c r="E23" s="11"/>
      <c r="F23" s="13" t="s">
        <v>80</v>
      </c>
      <c r="G23" s="11"/>
      <c r="H23" s="119">
        <v>809969591</v>
      </c>
      <c r="I23" s="119">
        <f>SUM(H18:H23)</f>
        <v>14786471649</v>
      </c>
      <c r="J23" s="119"/>
      <c r="K23" s="134"/>
    </row>
    <row r="24" spans="2:11" ht="13.5">
      <c r="B24" s="35"/>
      <c r="C24" s="11"/>
      <c r="D24" s="11"/>
      <c r="E24" s="13" t="s">
        <v>81</v>
      </c>
      <c r="F24" s="13"/>
      <c r="G24" s="11"/>
      <c r="H24" s="135"/>
      <c r="I24" s="119"/>
      <c r="J24" s="119"/>
      <c r="K24" s="134"/>
    </row>
    <row r="25" spans="2:11" ht="13.5">
      <c r="B25" s="35"/>
      <c r="C25" s="11"/>
      <c r="D25" s="11"/>
      <c r="E25" s="11"/>
      <c r="F25" s="13" t="s">
        <v>75</v>
      </c>
      <c r="G25" s="11"/>
      <c r="H25" s="119">
        <v>4217074261</v>
      </c>
      <c r="I25" s="119"/>
      <c r="J25" s="119"/>
      <c r="K25" s="134"/>
    </row>
    <row r="26" spans="2:11" ht="13.5">
      <c r="B26" s="35"/>
      <c r="C26" s="11"/>
      <c r="D26" s="11"/>
      <c r="E26" s="11"/>
      <c r="F26" s="13" t="s">
        <v>76</v>
      </c>
      <c r="G26" s="11"/>
      <c r="H26" s="119">
        <v>9825991</v>
      </c>
      <c r="I26" s="119"/>
      <c r="J26" s="119"/>
      <c r="K26" s="134"/>
    </row>
    <row r="27" spans="2:11" ht="13.5">
      <c r="B27" s="35"/>
      <c r="C27" s="11"/>
      <c r="D27" s="11"/>
      <c r="E27" s="11"/>
      <c r="F27" s="13" t="s">
        <v>77</v>
      </c>
      <c r="G27" s="11"/>
      <c r="H27" s="119">
        <v>811403402</v>
      </c>
      <c r="I27" s="119"/>
      <c r="J27" s="119"/>
      <c r="K27" s="134"/>
    </row>
    <row r="28" spans="2:11" ht="13.5">
      <c r="B28" s="35"/>
      <c r="C28" s="11"/>
      <c r="D28" s="11"/>
      <c r="E28" s="11"/>
      <c r="F28" s="13" t="s">
        <v>78</v>
      </c>
      <c r="G28" s="11"/>
      <c r="H28" s="119">
        <v>293058265</v>
      </c>
      <c r="I28" s="119"/>
      <c r="J28" s="119"/>
      <c r="K28" s="134"/>
    </row>
    <row r="29" spans="2:11" ht="13.5">
      <c r="B29" s="35"/>
      <c r="C29" s="11"/>
      <c r="D29" s="11"/>
      <c r="E29" s="11"/>
      <c r="F29" s="13" t="s">
        <v>79</v>
      </c>
      <c r="G29" s="11"/>
      <c r="H29" s="119">
        <v>308662129</v>
      </c>
      <c r="I29" s="119"/>
      <c r="J29" s="119"/>
      <c r="K29" s="134"/>
    </row>
    <row r="30" spans="2:11" ht="13.5">
      <c r="B30" s="35"/>
      <c r="C30" s="11"/>
      <c r="D30" s="11"/>
      <c r="E30" s="11"/>
      <c r="F30" s="13" t="s">
        <v>80</v>
      </c>
      <c r="G30" s="11"/>
      <c r="H30" s="120">
        <v>55950063</v>
      </c>
      <c r="I30" s="119">
        <f>SUM(H25:H30)</f>
        <v>5695974111</v>
      </c>
      <c r="J30" s="119"/>
      <c r="K30" s="134"/>
    </row>
    <row r="31" spans="2:11" ht="13.5">
      <c r="B31" s="35"/>
      <c r="C31" s="11"/>
      <c r="D31" s="11"/>
      <c r="E31" s="13" t="s">
        <v>82</v>
      </c>
      <c r="F31" s="13"/>
      <c r="G31" s="11"/>
      <c r="H31" s="119"/>
      <c r="I31" s="119"/>
      <c r="J31" s="119"/>
      <c r="K31" s="134"/>
    </row>
    <row r="32" spans="2:11" ht="13.5">
      <c r="B32" s="35"/>
      <c r="C32" s="11"/>
      <c r="D32" s="11"/>
      <c r="E32" s="11"/>
      <c r="F32" s="13" t="s">
        <v>75</v>
      </c>
      <c r="G32" s="11"/>
      <c r="H32" s="119">
        <v>4080405876</v>
      </c>
      <c r="I32" s="119"/>
      <c r="J32" s="119"/>
      <c r="K32" s="134"/>
    </row>
    <row r="33" spans="2:11" ht="13.5">
      <c r="B33" s="35"/>
      <c r="C33" s="11"/>
      <c r="D33" s="11"/>
      <c r="E33" s="11"/>
      <c r="F33" s="13" t="s">
        <v>76</v>
      </c>
      <c r="G33" s="11"/>
      <c r="H33" s="119">
        <v>9731372</v>
      </c>
      <c r="I33" s="119"/>
      <c r="J33" s="119"/>
      <c r="K33" s="134"/>
    </row>
    <row r="34" spans="2:11" ht="13.5">
      <c r="B34" s="35"/>
      <c r="C34" s="11"/>
      <c r="D34" s="11"/>
      <c r="E34" s="11"/>
      <c r="F34" s="13" t="s">
        <v>83</v>
      </c>
      <c r="G34" s="11"/>
      <c r="H34" s="119">
        <v>71818961436</v>
      </c>
      <c r="I34" s="119"/>
      <c r="J34" s="119"/>
      <c r="K34" s="134"/>
    </row>
    <row r="35" spans="2:11" ht="13.5">
      <c r="B35" s="35"/>
      <c r="C35" s="11"/>
      <c r="D35" s="11"/>
      <c r="E35" s="11"/>
      <c r="F35" s="13" t="s">
        <v>77</v>
      </c>
      <c r="G35" s="11"/>
      <c r="H35" s="119">
        <v>1051940110</v>
      </c>
      <c r="I35" s="119"/>
      <c r="J35" s="119"/>
      <c r="K35" s="134"/>
    </row>
    <row r="36" spans="2:11" ht="13.5">
      <c r="B36" s="35"/>
      <c r="C36" s="11"/>
      <c r="D36" s="11"/>
      <c r="E36" s="11"/>
      <c r="F36" s="13" t="s">
        <v>78</v>
      </c>
      <c r="G36" s="11"/>
      <c r="H36" s="119">
        <v>640392199</v>
      </c>
      <c r="I36" s="119"/>
      <c r="J36" s="119"/>
      <c r="K36" s="134"/>
    </row>
    <row r="37" spans="2:11" ht="13.5">
      <c r="B37" s="35"/>
      <c r="C37" s="11"/>
      <c r="D37" s="11"/>
      <c r="E37" s="11"/>
      <c r="F37" s="13" t="s">
        <v>79</v>
      </c>
      <c r="G37" s="11"/>
      <c r="H37" s="119">
        <v>566172753</v>
      </c>
      <c r="I37" s="119"/>
      <c r="J37" s="119"/>
      <c r="K37" s="134"/>
    </row>
    <row r="38" spans="2:11" ht="13.5">
      <c r="B38" s="35"/>
      <c r="C38" s="11"/>
      <c r="D38" s="11"/>
      <c r="E38" s="11"/>
      <c r="F38" s="13" t="s">
        <v>80</v>
      </c>
      <c r="G38" s="11"/>
      <c r="H38" s="120">
        <v>837326273</v>
      </c>
      <c r="I38" s="119">
        <f>SUM(H32:H38)</f>
        <v>79004930019</v>
      </c>
      <c r="J38" s="119"/>
      <c r="K38" s="134"/>
    </row>
    <row r="39" spans="2:11" ht="13.5">
      <c r="B39" s="35"/>
      <c r="C39" s="11"/>
      <c r="D39" s="11"/>
      <c r="E39" s="11" t="s">
        <v>84</v>
      </c>
      <c r="F39" s="11"/>
      <c r="G39" s="11"/>
      <c r="H39" s="119"/>
      <c r="I39" s="119">
        <v>2280050</v>
      </c>
      <c r="J39" s="119"/>
      <c r="K39" s="134"/>
    </row>
    <row r="40" spans="2:11" ht="13.5">
      <c r="B40" s="35"/>
      <c r="C40" s="11"/>
      <c r="D40" s="11"/>
      <c r="E40" s="11" t="s">
        <v>85</v>
      </c>
      <c r="F40" s="11"/>
      <c r="G40" s="11"/>
      <c r="H40" s="119"/>
      <c r="I40" s="120">
        <v>1336499570</v>
      </c>
      <c r="J40" s="130">
        <f>SUM(I23:I40)</f>
        <v>100826155399</v>
      </c>
      <c r="K40" s="134"/>
    </row>
    <row r="41" spans="2:11" ht="13.5">
      <c r="B41" s="35"/>
      <c r="C41" s="11"/>
      <c r="D41" s="11" t="s">
        <v>86</v>
      </c>
      <c r="E41" s="11"/>
      <c r="F41" s="11"/>
      <c r="G41" s="11"/>
      <c r="H41" s="121"/>
      <c r="I41" s="119"/>
      <c r="J41" s="119"/>
      <c r="K41" s="134"/>
    </row>
    <row r="42" spans="2:11" ht="13.5">
      <c r="B42" s="35"/>
      <c r="C42" s="11"/>
      <c r="D42" s="11"/>
      <c r="E42" s="11" t="s">
        <v>87</v>
      </c>
      <c r="F42" s="11"/>
      <c r="G42" s="11"/>
      <c r="H42" s="121"/>
      <c r="I42" s="119">
        <v>4085440840</v>
      </c>
      <c r="J42" s="119"/>
      <c r="K42" s="134"/>
    </row>
    <row r="43" spans="2:11" ht="13.5">
      <c r="B43" s="35"/>
      <c r="C43" s="11"/>
      <c r="D43" s="11"/>
      <c r="E43" s="11" t="s">
        <v>88</v>
      </c>
      <c r="F43" s="11"/>
      <c r="G43" s="11"/>
      <c r="H43" s="121"/>
      <c r="I43" s="119">
        <v>3976767</v>
      </c>
      <c r="J43" s="119"/>
      <c r="K43" s="134"/>
    </row>
    <row r="44" spans="2:11" ht="13.5">
      <c r="B44" s="35"/>
      <c r="C44" s="11"/>
      <c r="D44" s="11"/>
      <c r="E44" s="11" t="s">
        <v>89</v>
      </c>
      <c r="F44" s="11"/>
      <c r="G44" s="11"/>
      <c r="H44" s="121"/>
      <c r="I44" s="119"/>
      <c r="J44" s="119"/>
      <c r="K44" s="134"/>
    </row>
    <row r="45" spans="2:11" ht="13.5">
      <c r="B45" s="35"/>
      <c r="C45" s="11"/>
      <c r="D45" s="11"/>
      <c r="E45" s="11"/>
      <c r="F45" s="13" t="s">
        <v>77</v>
      </c>
      <c r="G45" s="11"/>
      <c r="H45" s="121">
        <v>2922036405</v>
      </c>
      <c r="I45" s="119"/>
      <c r="J45" s="119"/>
      <c r="K45" s="134"/>
    </row>
    <row r="46" spans="2:11" ht="13.5">
      <c r="B46" s="35"/>
      <c r="C46" s="11"/>
      <c r="D46" s="11"/>
      <c r="E46" s="11"/>
      <c r="F46" s="13" t="s">
        <v>90</v>
      </c>
      <c r="G46" s="11"/>
      <c r="H46" s="121">
        <v>2536896662</v>
      </c>
      <c r="I46" s="119"/>
      <c r="J46" s="119"/>
      <c r="K46" s="134"/>
    </row>
    <row r="47" spans="2:11" ht="13.5">
      <c r="B47" s="35"/>
      <c r="C47" s="11"/>
      <c r="D47" s="11"/>
      <c r="E47" s="11"/>
      <c r="F47" s="13" t="s">
        <v>80</v>
      </c>
      <c r="G47" s="11"/>
      <c r="H47" s="120">
        <v>3749828897</v>
      </c>
      <c r="I47" s="119">
        <f>SUM(H45:H47)</f>
        <v>9208761964</v>
      </c>
      <c r="J47" s="119"/>
      <c r="K47" s="134"/>
    </row>
    <row r="48" spans="2:11" ht="13.5">
      <c r="B48" s="35"/>
      <c r="C48" s="11"/>
      <c r="D48" s="11"/>
      <c r="E48" s="11" t="s">
        <v>91</v>
      </c>
      <c r="F48" s="11"/>
      <c r="G48" s="11"/>
      <c r="H48" s="121"/>
      <c r="I48" s="121">
        <v>407445488</v>
      </c>
      <c r="J48" s="119"/>
      <c r="K48" s="136"/>
    </row>
    <row r="49" spans="2:11" ht="13.5">
      <c r="B49" s="35"/>
      <c r="C49" s="11"/>
      <c r="D49" s="11"/>
      <c r="E49" s="13" t="s">
        <v>92</v>
      </c>
      <c r="F49" s="13"/>
      <c r="G49" s="11"/>
      <c r="H49" s="121"/>
      <c r="I49" s="119">
        <v>369787504</v>
      </c>
      <c r="J49" s="119"/>
      <c r="K49" s="134"/>
    </row>
    <row r="50" spans="2:11" ht="13.5">
      <c r="B50" s="35"/>
      <c r="C50" s="11"/>
      <c r="D50" s="11"/>
      <c r="E50" s="13" t="s">
        <v>80</v>
      </c>
      <c r="F50" s="13"/>
      <c r="G50" s="11"/>
      <c r="H50" s="121"/>
      <c r="I50" s="120">
        <v>21925115</v>
      </c>
      <c r="J50" s="120">
        <f>SUM(I42:I50)</f>
        <v>14097337678</v>
      </c>
      <c r="K50" s="134"/>
    </row>
    <row r="51" spans="2:11" ht="13.5">
      <c r="B51" s="45"/>
      <c r="C51" s="16"/>
      <c r="D51" s="16"/>
      <c r="E51" s="16"/>
      <c r="F51" s="16"/>
      <c r="G51" s="17" t="s">
        <v>93</v>
      </c>
      <c r="H51" s="121"/>
      <c r="I51" s="119"/>
      <c r="J51" s="119"/>
      <c r="K51" s="134">
        <f>SUM(J10:J50)</f>
        <v>9320873646013</v>
      </c>
    </row>
    <row r="52" spans="2:11" ht="13.5">
      <c r="B52" s="35"/>
      <c r="C52" s="11"/>
      <c r="D52" s="11"/>
      <c r="E52" s="11"/>
      <c r="F52" s="11"/>
      <c r="G52" s="11"/>
      <c r="H52" s="121"/>
      <c r="I52" s="119"/>
      <c r="J52" s="119"/>
      <c r="K52" s="134"/>
    </row>
    <row r="53" spans="2:11" ht="13.5">
      <c r="B53" s="35"/>
      <c r="C53" s="11" t="s">
        <v>94</v>
      </c>
      <c r="D53" s="11"/>
      <c r="E53" s="11"/>
      <c r="F53" s="11"/>
      <c r="G53" s="11"/>
      <c r="H53" s="121"/>
      <c r="I53" s="119"/>
      <c r="J53" s="119"/>
      <c r="K53" s="134"/>
    </row>
    <row r="54" spans="2:11" ht="13.5">
      <c r="B54" s="35"/>
      <c r="C54" s="11"/>
      <c r="D54" s="11" t="s">
        <v>95</v>
      </c>
      <c r="E54" s="11"/>
      <c r="F54" s="11"/>
      <c r="G54" s="11"/>
      <c r="H54" s="119"/>
      <c r="I54" s="119"/>
      <c r="J54" s="119"/>
      <c r="K54" s="134"/>
    </row>
    <row r="55" spans="2:11" ht="13.5">
      <c r="B55" s="35"/>
      <c r="C55" s="11"/>
      <c r="D55" s="11"/>
      <c r="E55" s="11" t="s">
        <v>96</v>
      </c>
      <c r="F55" s="11"/>
      <c r="G55" s="11"/>
      <c r="H55" s="119"/>
      <c r="I55" s="120">
        <v>156880839</v>
      </c>
      <c r="J55" s="119">
        <f>+I55</f>
        <v>156880839</v>
      </c>
      <c r="K55" s="134"/>
    </row>
    <row r="56" spans="2:11" ht="13.5">
      <c r="B56" s="35"/>
      <c r="C56" s="11"/>
      <c r="D56" s="11" t="s">
        <v>97</v>
      </c>
      <c r="E56" s="11"/>
      <c r="F56" s="11"/>
      <c r="G56" s="11"/>
      <c r="H56" s="119"/>
      <c r="I56" s="121"/>
      <c r="J56" s="131">
        <v>174163</v>
      </c>
      <c r="K56" s="136"/>
    </row>
    <row r="57" spans="2:11" ht="13.5">
      <c r="B57" s="45"/>
      <c r="C57" s="16"/>
      <c r="D57" s="16"/>
      <c r="E57" s="16"/>
      <c r="F57" s="16"/>
      <c r="G57" s="17" t="s">
        <v>98</v>
      </c>
      <c r="H57" s="119"/>
      <c r="I57" s="121"/>
      <c r="J57" s="119"/>
      <c r="K57" s="137">
        <f>+J55+J56</f>
        <v>157055002</v>
      </c>
    </row>
    <row r="58" spans="2:11" ht="13.5">
      <c r="B58" s="45"/>
      <c r="C58" s="16"/>
      <c r="D58" s="16"/>
      <c r="E58" s="16"/>
      <c r="F58" s="16"/>
      <c r="G58" s="17" t="s">
        <v>99</v>
      </c>
      <c r="H58" s="119"/>
      <c r="I58" s="119"/>
      <c r="J58" s="119"/>
      <c r="K58" s="134">
        <f>+K51+K57</f>
        <v>9321030701015</v>
      </c>
    </row>
    <row r="59" spans="2:11" ht="13.5">
      <c r="B59" s="35"/>
      <c r="C59" s="11"/>
      <c r="D59" s="11"/>
      <c r="E59" s="11"/>
      <c r="F59" s="11"/>
      <c r="G59" s="11"/>
      <c r="H59" s="119"/>
      <c r="I59" s="119"/>
      <c r="J59" s="119"/>
      <c r="K59" s="134"/>
    </row>
    <row r="60" spans="2:11" ht="13.5">
      <c r="B60" s="35" t="s">
        <v>100</v>
      </c>
      <c r="C60" s="11"/>
      <c r="D60" s="11"/>
      <c r="E60" s="11"/>
      <c r="F60" s="11"/>
      <c r="G60" s="11"/>
      <c r="H60" s="119"/>
      <c r="I60" s="119"/>
      <c r="J60" s="119"/>
      <c r="K60" s="134"/>
    </row>
    <row r="61" spans="2:11" ht="13.5">
      <c r="B61" s="35"/>
      <c r="C61" s="11" t="s">
        <v>101</v>
      </c>
      <c r="D61" s="11"/>
      <c r="E61" s="11"/>
      <c r="F61" s="11"/>
      <c r="G61" s="11"/>
      <c r="H61" s="119"/>
      <c r="I61" s="119"/>
      <c r="J61" s="119"/>
      <c r="K61" s="134"/>
    </row>
    <row r="62" spans="2:11" ht="13.5">
      <c r="B62" s="35"/>
      <c r="C62" s="11"/>
      <c r="D62" s="11" t="s">
        <v>102</v>
      </c>
      <c r="E62" s="11"/>
      <c r="F62" s="11"/>
      <c r="G62" s="11"/>
      <c r="H62" s="119"/>
      <c r="I62" s="119"/>
      <c r="J62" s="119">
        <v>8187188330000</v>
      </c>
      <c r="K62" s="134"/>
    </row>
    <row r="63" spans="2:11" ht="13.5">
      <c r="B63" s="35"/>
      <c r="C63" s="11"/>
      <c r="D63" s="160" t="s">
        <v>103</v>
      </c>
      <c r="E63" s="160"/>
      <c r="F63" s="160"/>
      <c r="G63" s="161"/>
      <c r="H63" s="119"/>
      <c r="I63" s="119"/>
      <c r="J63" s="119">
        <v>88211625390</v>
      </c>
      <c r="K63" s="134"/>
    </row>
    <row r="64" spans="2:11" ht="13.5">
      <c r="B64" s="35"/>
      <c r="C64" s="11"/>
      <c r="D64" s="11" t="s">
        <v>104</v>
      </c>
      <c r="E64" s="11"/>
      <c r="F64" s="11"/>
      <c r="G64" s="11"/>
      <c r="H64" s="119"/>
      <c r="I64" s="119"/>
      <c r="J64" s="119">
        <v>1328132362302</v>
      </c>
      <c r="K64" s="134"/>
    </row>
    <row r="65" spans="2:11" ht="13.5">
      <c r="B65" s="35"/>
      <c r="C65" s="11"/>
      <c r="D65" s="11" t="s">
        <v>105</v>
      </c>
      <c r="E65" s="11"/>
      <c r="F65" s="11"/>
      <c r="G65" s="11"/>
      <c r="H65" s="119"/>
      <c r="I65" s="119"/>
      <c r="J65" s="119">
        <v>8457074000</v>
      </c>
      <c r="K65" s="134"/>
    </row>
    <row r="66" spans="2:11" ht="13.5">
      <c r="B66" s="35"/>
      <c r="C66" s="11"/>
      <c r="D66" s="11" t="s">
        <v>106</v>
      </c>
      <c r="E66" s="11"/>
      <c r="F66" s="11"/>
      <c r="G66" s="11"/>
      <c r="H66" s="119"/>
      <c r="I66" s="119"/>
      <c r="J66" s="119">
        <v>13503701</v>
      </c>
      <c r="K66" s="134"/>
    </row>
    <row r="67" spans="2:11" ht="13.5">
      <c r="B67" s="35"/>
      <c r="C67" s="11"/>
      <c r="D67" s="11" t="s">
        <v>107</v>
      </c>
      <c r="E67" s="11"/>
      <c r="F67" s="11"/>
      <c r="G67" s="11"/>
      <c r="H67" s="119"/>
      <c r="I67" s="119"/>
      <c r="J67" s="119">
        <v>376427529</v>
      </c>
      <c r="K67" s="134"/>
    </row>
    <row r="68" spans="2:11" ht="13.5">
      <c r="B68" s="35"/>
      <c r="C68" s="11"/>
      <c r="D68" s="11" t="s">
        <v>108</v>
      </c>
      <c r="E68" s="11"/>
      <c r="F68" s="11"/>
      <c r="G68" s="11"/>
      <c r="H68" s="119"/>
      <c r="I68" s="119"/>
      <c r="J68" s="119">
        <v>4091754037</v>
      </c>
      <c r="K68" s="134"/>
    </row>
    <row r="69" spans="2:11" ht="13.5">
      <c r="B69" s="35"/>
      <c r="C69" s="11"/>
      <c r="D69" s="11" t="s">
        <v>109</v>
      </c>
      <c r="E69" s="11"/>
      <c r="F69" s="11"/>
      <c r="G69" s="11"/>
      <c r="H69" s="119"/>
      <c r="I69" s="119"/>
      <c r="J69" s="119">
        <v>6075394506</v>
      </c>
      <c r="K69" s="134"/>
    </row>
    <row r="70" spans="2:11" ht="13.5">
      <c r="B70" s="35"/>
      <c r="C70" s="11"/>
      <c r="D70" s="13" t="s">
        <v>110</v>
      </c>
      <c r="E70" s="13"/>
      <c r="F70" s="11"/>
      <c r="G70" s="11"/>
      <c r="H70" s="119"/>
      <c r="I70" s="119"/>
      <c r="J70" s="119">
        <v>244260264</v>
      </c>
      <c r="K70" s="134"/>
    </row>
    <row r="71" spans="2:11" ht="13.5">
      <c r="B71" s="35"/>
      <c r="C71" s="11"/>
      <c r="D71" s="11" t="s">
        <v>111</v>
      </c>
      <c r="E71" s="11"/>
      <c r="F71" s="11"/>
      <c r="G71" s="11"/>
      <c r="H71" s="119"/>
      <c r="I71" s="119"/>
      <c r="J71" s="119">
        <v>8467048770</v>
      </c>
      <c r="K71" s="134"/>
    </row>
    <row r="72" spans="2:11" ht="13.5">
      <c r="B72" s="35"/>
      <c r="C72" s="11"/>
      <c r="D72" s="11" t="s">
        <v>112</v>
      </c>
      <c r="E72" s="11"/>
      <c r="F72" s="11"/>
      <c r="G72" s="11"/>
      <c r="H72" s="119"/>
      <c r="I72" s="119"/>
      <c r="J72" s="120">
        <v>4220481</v>
      </c>
      <c r="K72" s="134"/>
    </row>
    <row r="73" spans="2:11" ht="13.5">
      <c r="B73" s="45"/>
      <c r="C73" s="16"/>
      <c r="D73" s="16"/>
      <c r="E73" s="16"/>
      <c r="F73" s="16"/>
      <c r="G73" s="17" t="s">
        <v>113</v>
      </c>
      <c r="H73" s="119"/>
      <c r="I73" s="119"/>
      <c r="J73" s="119"/>
      <c r="K73" s="134">
        <f>SUM(J62:J72)</f>
        <v>9631262000980</v>
      </c>
    </row>
    <row r="74" spans="2:11" ht="13.5">
      <c r="B74" s="35"/>
      <c r="C74" s="11"/>
      <c r="D74" s="11"/>
      <c r="E74" s="11"/>
      <c r="F74" s="11"/>
      <c r="G74" s="11"/>
      <c r="H74" s="119"/>
      <c r="I74" s="119"/>
      <c r="J74" s="119"/>
      <c r="K74" s="134"/>
    </row>
    <row r="75" spans="2:11" ht="13.5">
      <c r="B75" s="35"/>
      <c r="C75" s="11" t="s">
        <v>114</v>
      </c>
      <c r="D75" s="11"/>
      <c r="E75" s="11"/>
      <c r="F75" s="11"/>
      <c r="G75" s="11"/>
      <c r="H75" s="119"/>
      <c r="I75" s="119"/>
      <c r="J75" s="119"/>
      <c r="K75" s="134"/>
    </row>
    <row r="76" spans="2:11" ht="13.5">
      <c r="B76" s="35"/>
      <c r="C76" s="11"/>
      <c r="D76" s="11" t="s">
        <v>272</v>
      </c>
      <c r="E76" s="11"/>
      <c r="F76" s="11"/>
      <c r="G76" s="11"/>
      <c r="H76" s="119"/>
      <c r="I76" s="119"/>
      <c r="J76" s="119"/>
      <c r="K76" s="134"/>
    </row>
    <row r="77" spans="2:11" ht="13.5">
      <c r="B77" s="35"/>
      <c r="C77" s="11"/>
      <c r="D77" s="11"/>
      <c r="E77" s="11" t="s">
        <v>273</v>
      </c>
      <c r="F77" s="11"/>
      <c r="G77" s="11"/>
      <c r="H77" s="119"/>
      <c r="I77" s="120">
        <v>3583561</v>
      </c>
      <c r="J77" s="119">
        <v>3583561</v>
      </c>
      <c r="K77" s="134"/>
    </row>
    <row r="78" spans="2:11" ht="13.5">
      <c r="B78" s="35"/>
      <c r="D78" s="11" t="s">
        <v>115</v>
      </c>
      <c r="E78" s="11"/>
      <c r="F78" s="11"/>
      <c r="G78" s="11"/>
      <c r="H78" s="119"/>
      <c r="I78" s="119"/>
      <c r="J78" s="120">
        <v>21466185</v>
      </c>
      <c r="K78" s="134"/>
    </row>
    <row r="79" spans="2:11" ht="13.5">
      <c r="B79" s="45"/>
      <c r="C79" s="16"/>
      <c r="D79" s="16"/>
      <c r="E79" s="16"/>
      <c r="F79" s="16"/>
      <c r="G79" s="17" t="s">
        <v>116</v>
      </c>
      <c r="H79" s="121"/>
      <c r="I79" s="119"/>
      <c r="J79" s="119"/>
      <c r="K79" s="134">
        <f>SUM(J77:J78)</f>
        <v>25049746</v>
      </c>
    </row>
    <row r="80" spans="2:11" ht="13.5">
      <c r="B80" s="45"/>
      <c r="C80" s="16"/>
      <c r="D80" s="16"/>
      <c r="E80" s="16"/>
      <c r="F80" s="16"/>
      <c r="G80" s="17" t="s">
        <v>117</v>
      </c>
      <c r="H80" s="121"/>
      <c r="I80" s="119"/>
      <c r="J80" s="119"/>
      <c r="K80" s="138">
        <f>+K73+K79</f>
        <v>9631287050726</v>
      </c>
    </row>
    <row r="81" spans="2:11" ht="13.5">
      <c r="B81" s="45"/>
      <c r="C81" s="16"/>
      <c r="D81" s="16"/>
      <c r="E81" s="16"/>
      <c r="F81" s="16"/>
      <c r="G81" s="17" t="s">
        <v>298</v>
      </c>
      <c r="H81" s="121"/>
      <c r="I81" s="119"/>
      <c r="J81" s="119"/>
      <c r="K81" s="134">
        <v>310256349711</v>
      </c>
    </row>
    <row r="82" spans="2:11" ht="13.5">
      <c r="B82" s="35"/>
      <c r="F82" s="11"/>
      <c r="G82" s="11"/>
      <c r="H82" s="121"/>
      <c r="I82" s="119"/>
      <c r="J82" s="119"/>
      <c r="K82" s="134"/>
    </row>
    <row r="83" spans="2:11" ht="13.5">
      <c r="B83" s="35" t="s">
        <v>118</v>
      </c>
      <c r="C83" s="11"/>
      <c r="D83" s="11"/>
      <c r="E83" s="11"/>
      <c r="F83" s="11"/>
      <c r="G83" s="11"/>
      <c r="H83" s="119"/>
      <c r="I83" s="119"/>
      <c r="J83" s="119"/>
      <c r="K83" s="134"/>
    </row>
    <row r="84" spans="2:11" ht="13.5">
      <c r="B84" s="35"/>
      <c r="C84" s="11" t="s">
        <v>119</v>
      </c>
      <c r="D84" s="11"/>
      <c r="E84" s="11"/>
      <c r="F84" s="11"/>
      <c r="G84" s="11"/>
      <c r="H84" s="119"/>
      <c r="I84" s="119"/>
      <c r="J84" s="119">
        <v>1646720</v>
      </c>
      <c r="K84" s="139">
        <f>J84</f>
        <v>1646720</v>
      </c>
    </row>
    <row r="85" spans="2:11" ht="13.5">
      <c r="B85" s="35" t="s">
        <v>120</v>
      </c>
      <c r="C85" s="11"/>
      <c r="D85" s="11"/>
      <c r="E85" s="11"/>
      <c r="F85" s="11"/>
      <c r="G85" s="11"/>
      <c r="H85" s="119"/>
      <c r="I85" s="119"/>
      <c r="J85" s="119"/>
      <c r="K85" s="134">
        <v>310254702991</v>
      </c>
    </row>
    <row r="86" spans="2:11" ht="13.5">
      <c r="B86" s="35" t="s">
        <v>121</v>
      </c>
      <c r="C86" s="11"/>
      <c r="D86" s="11"/>
      <c r="E86" s="11"/>
      <c r="F86" s="11"/>
      <c r="G86" s="11"/>
      <c r="H86" s="119"/>
      <c r="I86" s="119"/>
      <c r="J86" s="119"/>
      <c r="K86" s="139">
        <v>69300</v>
      </c>
    </row>
    <row r="87" spans="2:11" ht="14.25" thickBot="1">
      <c r="B87" s="35" t="s">
        <v>122</v>
      </c>
      <c r="C87" s="11"/>
      <c r="D87" s="11"/>
      <c r="E87" s="11"/>
      <c r="F87" s="11"/>
      <c r="G87" s="11"/>
      <c r="H87" s="119"/>
      <c r="I87" s="119"/>
      <c r="J87" s="119"/>
      <c r="K87" s="140">
        <f>+K85-K86</f>
        <v>310254633691</v>
      </c>
    </row>
    <row r="88" spans="2:11" ht="15" thickBot="1" thickTop="1">
      <c r="B88" s="50"/>
      <c r="C88" s="51"/>
      <c r="D88" s="51"/>
      <c r="E88" s="51"/>
      <c r="F88" s="51"/>
      <c r="G88" s="51"/>
      <c r="H88" s="141"/>
      <c r="I88" s="122"/>
      <c r="J88" s="122"/>
      <c r="K88" s="142"/>
    </row>
  </sheetData>
  <sheetProtection/>
  <mergeCells count="4">
    <mergeCell ref="B2:K2"/>
    <mergeCell ref="B7:G7"/>
    <mergeCell ref="I7:K7"/>
    <mergeCell ref="D63:G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7" width="1.8515625" style="1" customWidth="1"/>
    <col min="8" max="8" width="20.421875" style="1" customWidth="1"/>
    <col min="9" max="10" width="19.00390625" style="1" customWidth="1"/>
    <col min="11" max="12" width="9.00390625" style="1" customWidth="1"/>
    <col min="13" max="13" width="14.7109375" style="1" bestFit="1" customWidth="1"/>
    <col min="14" max="16384" width="9.00390625" style="1" customWidth="1"/>
  </cols>
  <sheetData>
    <row r="2" spans="2:10" ht="24">
      <c r="B2" s="152" t="s">
        <v>123</v>
      </c>
      <c r="C2" s="152"/>
      <c r="D2" s="152"/>
      <c r="E2" s="152"/>
      <c r="F2" s="152"/>
      <c r="G2" s="152"/>
      <c r="H2" s="152"/>
      <c r="I2" s="152"/>
      <c r="J2" s="152"/>
    </row>
    <row r="3" spans="2:10" ht="13.5">
      <c r="B3" s="153" t="s">
        <v>263</v>
      </c>
      <c r="C3" s="153"/>
      <c r="D3" s="153"/>
      <c r="E3" s="153"/>
      <c r="F3" s="153"/>
      <c r="G3" s="153"/>
      <c r="H3" s="153"/>
      <c r="I3" s="153"/>
      <c r="J3" s="153"/>
    </row>
    <row r="5" ht="13.5">
      <c r="J5" s="2" t="s">
        <v>1</v>
      </c>
    </row>
    <row r="6" spans="2:10" ht="13.5">
      <c r="B6" s="154" t="s">
        <v>2</v>
      </c>
      <c r="C6" s="154"/>
      <c r="D6" s="154"/>
      <c r="E6" s="154"/>
      <c r="F6" s="154"/>
      <c r="G6" s="154"/>
      <c r="H6" s="162"/>
      <c r="I6" s="154" t="s">
        <v>3</v>
      </c>
      <c r="J6" s="154"/>
    </row>
    <row r="7" spans="2:10" ht="13.5">
      <c r="B7" s="3" t="s">
        <v>4</v>
      </c>
      <c r="C7" s="4"/>
      <c r="D7" s="4"/>
      <c r="E7" s="4"/>
      <c r="F7" s="4"/>
      <c r="G7" s="4"/>
      <c r="H7" s="4"/>
      <c r="I7" s="5"/>
      <c r="J7" s="6"/>
    </row>
    <row r="8" spans="2:10" ht="13.5">
      <c r="B8" s="7" t="s">
        <v>5</v>
      </c>
      <c r="C8" s="8"/>
      <c r="D8" s="8"/>
      <c r="E8" s="8"/>
      <c r="F8" s="8"/>
      <c r="G8" s="8"/>
      <c r="H8" s="8"/>
      <c r="I8" s="9"/>
      <c r="J8" s="10"/>
    </row>
    <row r="9" spans="2:10" ht="13.5">
      <c r="B9" s="7"/>
      <c r="C9" s="11" t="s">
        <v>124</v>
      </c>
      <c r="D9" s="11"/>
      <c r="E9" s="11"/>
      <c r="F9" s="11"/>
      <c r="G9" s="11"/>
      <c r="H9" s="11"/>
      <c r="I9" s="12">
        <v>9323322942</v>
      </c>
      <c r="J9" s="10"/>
    </row>
    <row r="10" spans="2:10" ht="13.5">
      <c r="B10" s="7"/>
      <c r="C10" s="11" t="s">
        <v>125</v>
      </c>
      <c r="D10" s="11"/>
      <c r="E10" s="11"/>
      <c r="F10" s="11"/>
      <c r="G10" s="11"/>
      <c r="H10" s="11"/>
      <c r="I10" s="12">
        <v>2887589713</v>
      </c>
      <c r="J10" s="10"/>
    </row>
    <row r="11" spans="2:10" ht="13.5">
      <c r="B11" s="7"/>
      <c r="C11" s="11" t="s">
        <v>126</v>
      </c>
      <c r="D11" s="11"/>
      <c r="E11" s="11"/>
      <c r="F11" s="11"/>
      <c r="G11" s="11"/>
      <c r="H11" s="11"/>
      <c r="I11" s="12">
        <v>17853653</v>
      </c>
      <c r="J11" s="10"/>
    </row>
    <row r="12" spans="2:10" ht="13.5">
      <c r="B12" s="7"/>
      <c r="C12" s="11" t="s">
        <v>127</v>
      </c>
      <c r="D12" s="11"/>
      <c r="E12" s="11"/>
      <c r="F12" s="11"/>
      <c r="G12" s="11"/>
      <c r="H12" s="11"/>
      <c r="I12" s="14" t="s">
        <v>278</v>
      </c>
      <c r="J12" s="10"/>
    </row>
    <row r="13" spans="2:10" ht="13.5">
      <c r="B13" s="7"/>
      <c r="D13" s="11"/>
      <c r="E13" s="11" t="s">
        <v>128</v>
      </c>
      <c r="F13" s="11"/>
      <c r="G13" s="11"/>
      <c r="H13" s="11"/>
      <c r="I13" s="18"/>
      <c r="J13" s="19">
        <v>11922060859</v>
      </c>
    </row>
    <row r="14" spans="2:10" ht="13.5">
      <c r="B14" s="7" t="s">
        <v>13</v>
      </c>
      <c r="C14" s="11"/>
      <c r="D14" s="11"/>
      <c r="E14" s="11"/>
      <c r="F14" s="11"/>
      <c r="G14" s="11"/>
      <c r="H14" s="11"/>
      <c r="I14" s="12"/>
      <c r="J14" s="10"/>
    </row>
    <row r="15" spans="2:10" ht="13.5">
      <c r="B15" s="7" t="s">
        <v>14</v>
      </c>
      <c r="C15" s="11"/>
      <c r="D15" s="11"/>
      <c r="E15" s="11"/>
      <c r="F15" s="11"/>
      <c r="G15" s="11"/>
      <c r="H15" s="11"/>
      <c r="I15" s="18"/>
      <c r="J15" s="10"/>
    </row>
    <row r="16" spans="2:10" ht="13.5">
      <c r="B16" s="7"/>
      <c r="C16" s="11" t="s">
        <v>15</v>
      </c>
      <c r="D16" s="11"/>
      <c r="E16" s="11"/>
      <c r="F16" s="11"/>
      <c r="G16" s="11"/>
      <c r="H16" s="11"/>
      <c r="I16" s="18">
        <v>13072836</v>
      </c>
      <c r="J16" s="10"/>
    </row>
    <row r="17" spans="2:10" ht="13.5">
      <c r="B17" s="7"/>
      <c r="C17" s="11" t="s">
        <v>129</v>
      </c>
      <c r="D17" s="11"/>
      <c r="E17" s="11"/>
      <c r="F17" s="11"/>
      <c r="G17" s="11"/>
      <c r="H17" s="11"/>
      <c r="I17" s="20">
        <v>11334577</v>
      </c>
      <c r="J17" s="10"/>
    </row>
    <row r="18" spans="2:10" ht="13.5">
      <c r="B18" s="7"/>
      <c r="D18" s="11"/>
      <c r="E18" s="11" t="s">
        <v>19</v>
      </c>
      <c r="F18" s="11"/>
      <c r="G18" s="11"/>
      <c r="H18" s="11"/>
      <c r="I18" s="12">
        <f>SUM(I16:I17)</f>
        <v>24407413</v>
      </c>
      <c r="J18" s="10"/>
    </row>
    <row r="19" spans="2:10" ht="13.5">
      <c r="B19" s="7" t="s">
        <v>20</v>
      </c>
      <c r="C19" s="11"/>
      <c r="D19" s="13"/>
      <c r="E19" s="13"/>
      <c r="F19" s="13"/>
      <c r="G19" s="11"/>
      <c r="H19" s="11"/>
      <c r="I19" s="12"/>
      <c r="J19" s="10"/>
    </row>
    <row r="20" spans="2:10" ht="13.5">
      <c r="B20" s="7"/>
      <c r="C20" s="11" t="s">
        <v>130</v>
      </c>
      <c r="D20" s="11"/>
      <c r="E20" s="11"/>
      <c r="F20" s="11"/>
      <c r="G20" s="11"/>
      <c r="H20" s="11"/>
      <c r="I20" s="12">
        <v>135360073</v>
      </c>
      <c r="J20" s="10"/>
    </row>
    <row r="21" spans="2:10" ht="13.5">
      <c r="B21" s="7"/>
      <c r="C21" s="13" t="s">
        <v>22</v>
      </c>
      <c r="D21" s="11"/>
      <c r="E21" s="11"/>
      <c r="F21" s="11"/>
      <c r="G21" s="11"/>
      <c r="H21" s="11"/>
      <c r="I21" s="12">
        <v>9702420</v>
      </c>
      <c r="J21" s="10"/>
    </row>
    <row r="22" spans="2:10" ht="13.5">
      <c r="B22" s="7"/>
      <c r="D22" s="13"/>
      <c r="E22" s="11" t="s">
        <v>131</v>
      </c>
      <c r="F22" s="13"/>
      <c r="G22" s="11"/>
      <c r="H22" s="11"/>
      <c r="I22" s="143">
        <f>I20+I21</f>
        <v>145062493</v>
      </c>
      <c r="J22" s="10"/>
    </row>
    <row r="23" spans="2:10" ht="13.5">
      <c r="B23" s="7" t="s">
        <v>132</v>
      </c>
      <c r="D23" s="13"/>
      <c r="E23" s="13"/>
      <c r="F23" s="13"/>
      <c r="G23" s="11"/>
      <c r="H23" s="11"/>
      <c r="I23" s="12"/>
      <c r="J23" s="10"/>
    </row>
    <row r="24" spans="2:13" ht="13.5">
      <c r="B24" s="7"/>
      <c r="C24" s="1" t="s">
        <v>133</v>
      </c>
      <c r="D24" s="13"/>
      <c r="E24" s="13"/>
      <c r="F24" s="13"/>
      <c r="G24" s="11"/>
      <c r="H24" s="11"/>
      <c r="I24" s="20">
        <v>30249319633</v>
      </c>
      <c r="J24" s="10"/>
      <c r="M24" s="55"/>
    </row>
    <row r="25" spans="2:10" ht="13.5">
      <c r="B25" s="7"/>
      <c r="D25" s="13"/>
      <c r="E25" s="11" t="s">
        <v>134</v>
      </c>
      <c r="F25" s="13"/>
      <c r="G25" s="11"/>
      <c r="H25" s="11"/>
      <c r="I25" s="21">
        <f>+I24</f>
        <v>30249319633</v>
      </c>
      <c r="J25" s="10"/>
    </row>
    <row r="26" spans="2:10" ht="13.5">
      <c r="B26" s="7"/>
      <c r="D26" s="13"/>
      <c r="E26" s="11"/>
      <c r="F26" s="11" t="s">
        <v>135</v>
      </c>
      <c r="G26" s="11"/>
      <c r="H26" s="11"/>
      <c r="I26" s="12"/>
      <c r="J26" s="10">
        <f>+I18+I22+I24</f>
        <v>30418789539</v>
      </c>
    </row>
    <row r="27" spans="2:10" ht="14.25" thickBot="1">
      <c r="B27" s="7"/>
      <c r="D27" s="13"/>
      <c r="E27" s="11"/>
      <c r="F27" s="13"/>
      <c r="G27" s="11" t="s">
        <v>136</v>
      </c>
      <c r="H27" s="11"/>
      <c r="I27" s="12"/>
      <c r="J27" s="22">
        <f>+J13+J26</f>
        <v>42340850398</v>
      </c>
    </row>
    <row r="28" spans="2:10" ht="14.25" thickTop="1">
      <c r="B28" s="7"/>
      <c r="C28" s="11"/>
      <c r="D28" s="13"/>
      <c r="E28" s="13"/>
      <c r="F28" s="13"/>
      <c r="G28" s="11"/>
      <c r="H28" s="11"/>
      <c r="I28" s="12"/>
      <c r="J28" s="10"/>
    </row>
    <row r="29" spans="2:10" ht="13.5">
      <c r="B29" s="7" t="s">
        <v>29</v>
      </c>
      <c r="C29" s="11"/>
      <c r="D29" s="11"/>
      <c r="E29" s="11"/>
      <c r="F29" s="11"/>
      <c r="G29" s="11"/>
      <c r="H29" s="11"/>
      <c r="I29" s="18"/>
      <c r="J29" s="10"/>
    </row>
    <row r="30" spans="2:10" ht="13.5">
      <c r="B30" s="7" t="s">
        <v>30</v>
      </c>
      <c r="C30" s="11"/>
      <c r="D30" s="11"/>
      <c r="E30" s="11"/>
      <c r="F30" s="11"/>
      <c r="G30" s="11"/>
      <c r="H30" s="11"/>
      <c r="I30" s="18"/>
      <c r="J30" s="10"/>
    </row>
    <row r="31" spans="2:10" ht="13.5">
      <c r="B31" s="7"/>
      <c r="C31" s="11" t="s">
        <v>137</v>
      </c>
      <c r="D31" s="11"/>
      <c r="E31" s="11"/>
      <c r="F31" s="11"/>
      <c r="G31" s="11"/>
      <c r="H31" s="11"/>
      <c r="I31" s="18">
        <v>3469833470</v>
      </c>
      <c r="J31" s="10"/>
    </row>
    <row r="32" spans="2:10" ht="13.5">
      <c r="B32" s="7"/>
      <c r="C32" s="11" t="s">
        <v>138</v>
      </c>
      <c r="D32" s="11"/>
      <c r="E32" s="11"/>
      <c r="F32" s="11"/>
      <c r="G32" s="11"/>
      <c r="H32" s="11"/>
      <c r="I32" s="18">
        <v>8987470</v>
      </c>
      <c r="J32" s="10"/>
    </row>
    <row r="33" spans="2:10" ht="13.5">
      <c r="B33" s="7"/>
      <c r="C33" s="11" t="s">
        <v>139</v>
      </c>
      <c r="D33" s="11"/>
      <c r="E33" s="11"/>
      <c r="F33" s="11"/>
      <c r="G33" s="11"/>
      <c r="H33" s="11"/>
      <c r="I33" s="18">
        <v>10047189</v>
      </c>
      <c r="J33" s="10"/>
    </row>
    <row r="34" spans="2:10" ht="13.5">
      <c r="B34" s="7"/>
      <c r="C34" s="11" t="s">
        <v>140</v>
      </c>
      <c r="D34" s="11"/>
      <c r="E34" s="11"/>
      <c r="F34" s="11"/>
      <c r="G34" s="11"/>
      <c r="H34" s="11"/>
      <c r="I34" s="18">
        <v>129275982</v>
      </c>
      <c r="J34" s="10"/>
    </row>
    <row r="35" spans="2:10" ht="13.5">
      <c r="B35" s="7"/>
      <c r="C35" s="13" t="s">
        <v>37</v>
      </c>
      <c r="D35" s="11"/>
      <c r="E35" s="11"/>
      <c r="F35" s="11"/>
      <c r="G35" s="11"/>
      <c r="H35" s="11"/>
      <c r="I35" s="18">
        <v>294000</v>
      </c>
      <c r="J35" s="10"/>
    </row>
    <row r="36" spans="2:10" ht="13.5">
      <c r="B36" s="7"/>
      <c r="C36" s="11" t="s">
        <v>141</v>
      </c>
      <c r="D36" s="11"/>
      <c r="E36" s="11"/>
      <c r="F36" s="11"/>
      <c r="G36" s="11"/>
      <c r="H36" s="11"/>
      <c r="I36" s="18">
        <v>22564220</v>
      </c>
      <c r="J36" s="10"/>
    </row>
    <row r="37" spans="2:10" ht="13.5">
      <c r="B37" s="7"/>
      <c r="C37" s="11" t="s">
        <v>142</v>
      </c>
      <c r="D37" s="11"/>
      <c r="E37" s="11"/>
      <c r="F37" s="11"/>
      <c r="G37" s="11"/>
      <c r="H37" s="11"/>
      <c r="I37" s="23">
        <v>1348996</v>
      </c>
      <c r="J37" s="10"/>
    </row>
    <row r="38" spans="2:10" ht="13.5">
      <c r="B38" s="7"/>
      <c r="C38" s="11"/>
      <c r="D38" s="11"/>
      <c r="E38" s="11" t="s">
        <v>143</v>
      </c>
      <c r="F38" s="11"/>
      <c r="G38" s="11"/>
      <c r="H38" s="11"/>
      <c r="I38" s="18"/>
      <c r="J38" s="10">
        <f>SUM(I31:I37)</f>
        <v>3642351327</v>
      </c>
    </row>
    <row r="39" spans="2:10" ht="13.5">
      <c r="B39" s="7" t="s">
        <v>42</v>
      </c>
      <c r="C39" s="7"/>
      <c r="D39" s="11"/>
      <c r="E39" s="11"/>
      <c r="F39" s="11"/>
      <c r="G39" s="11"/>
      <c r="H39" s="11"/>
      <c r="I39" s="18"/>
      <c r="J39" s="10"/>
    </row>
    <row r="40" spans="2:10" ht="13.5">
      <c r="B40" s="7"/>
      <c r="C40" s="11" t="s">
        <v>144</v>
      </c>
      <c r="D40" s="11"/>
      <c r="E40" s="11"/>
      <c r="F40" s="11"/>
      <c r="G40" s="11"/>
      <c r="H40" s="11"/>
      <c r="I40" s="18">
        <v>364942975</v>
      </c>
      <c r="J40" s="10"/>
    </row>
    <row r="41" spans="2:10" ht="13.5">
      <c r="B41" s="7"/>
      <c r="C41" s="11" t="s">
        <v>145</v>
      </c>
      <c r="D41" s="11"/>
      <c r="E41" s="11"/>
      <c r="F41" s="11"/>
      <c r="G41" s="11"/>
      <c r="H41" s="11"/>
      <c r="I41" s="23">
        <v>401479</v>
      </c>
      <c r="J41" s="10"/>
    </row>
    <row r="42" spans="2:10" ht="13.5">
      <c r="B42" s="7"/>
      <c r="C42" s="11"/>
      <c r="D42" s="11"/>
      <c r="E42" s="11" t="s">
        <v>146</v>
      </c>
      <c r="F42" s="11"/>
      <c r="G42" s="11"/>
      <c r="H42" s="11"/>
      <c r="I42" s="18"/>
      <c r="J42" s="23">
        <f>SUM(I40:I41)</f>
        <v>365344454</v>
      </c>
    </row>
    <row r="43" spans="2:10" ht="13.5">
      <c r="B43" s="7"/>
      <c r="C43" s="11"/>
      <c r="D43" s="11"/>
      <c r="E43" s="11"/>
      <c r="F43" s="11" t="s">
        <v>147</v>
      </c>
      <c r="G43" s="11"/>
      <c r="H43" s="11"/>
      <c r="I43" s="18"/>
      <c r="J43" s="10">
        <f>+J38+J42</f>
        <v>4007695781</v>
      </c>
    </row>
    <row r="44" spans="2:10" ht="13.5">
      <c r="B44" s="7"/>
      <c r="C44" s="11"/>
      <c r="D44" s="11"/>
      <c r="E44" s="11"/>
      <c r="F44" s="11"/>
      <c r="G44" s="11"/>
      <c r="H44" s="11"/>
      <c r="I44" s="18"/>
      <c r="J44" s="10"/>
    </row>
    <row r="45" spans="2:10" ht="13.5">
      <c r="B45" s="7" t="s">
        <v>48</v>
      </c>
      <c r="C45" s="11"/>
      <c r="D45" s="11"/>
      <c r="E45" s="11"/>
      <c r="F45" s="11"/>
      <c r="G45" s="11"/>
      <c r="H45" s="11"/>
      <c r="I45" s="18"/>
      <c r="J45" s="10"/>
    </row>
    <row r="46" spans="2:10" ht="13.5">
      <c r="B46" s="7" t="s">
        <v>49</v>
      </c>
      <c r="C46" s="7"/>
      <c r="D46" s="11"/>
      <c r="E46" s="11"/>
      <c r="F46" s="11"/>
      <c r="G46" s="11"/>
      <c r="H46" s="11"/>
      <c r="I46" s="18"/>
      <c r="J46" s="10"/>
    </row>
    <row r="47" spans="2:10" ht="13.5">
      <c r="B47" s="7"/>
      <c r="C47" s="11" t="s">
        <v>148</v>
      </c>
      <c r="D47" s="11"/>
      <c r="E47" s="11"/>
      <c r="F47" s="11"/>
      <c r="G47" s="11"/>
      <c r="H47" s="11"/>
      <c r="I47" s="18">
        <v>465124590</v>
      </c>
      <c r="J47" s="10"/>
    </row>
    <row r="48" spans="2:10" ht="13.5">
      <c r="B48" s="7"/>
      <c r="C48" s="11"/>
      <c r="D48" s="11"/>
      <c r="E48" s="11" t="s">
        <v>149</v>
      </c>
      <c r="F48" s="11"/>
      <c r="G48" s="11"/>
      <c r="H48" s="11"/>
      <c r="I48" s="24"/>
      <c r="J48" s="18">
        <v>465124590</v>
      </c>
    </row>
    <row r="49" spans="2:10" ht="13.5">
      <c r="B49" s="7" t="s">
        <v>150</v>
      </c>
      <c r="C49" s="7"/>
      <c r="D49" s="11"/>
      <c r="E49" s="11"/>
      <c r="F49" s="11"/>
      <c r="G49" s="11"/>
      <c r="H49" s="11"/>
      <c r="I49" s="18"/>
      <c r="J49" s="10"/>
    </row>
    <row r="50" spans="2:10" ht="13.5">
      <c r="B50" s="7"/>
      <c r="C50" s="11" t="s">
        <v>151</v>
      </c>
      <c r="D50" s="11"/>
      <c r="E50" s="11"/>
      <c r="F50" s="11"/>
      <c r="G50" s="11"/>
      <c r="H50" s="11"/>
      <c r="I50" s="23">
        <v>38565982557</v>
      </c>
      <c r="J50" s="10"/>
    </row>
    <row r="51" spans="2:10" ht="13.5">
      <c r="B51" s="7"/>
      <c r="D51" s="11"/>
      <c r="E51" s="11" t="s">
        <v>152</v>
      </c>
      <c r="F51" s="11"/>
      <c r="G51" s="11"/>
      <c r="H51" s="11"/>
      <c r="I51" s="18"/>
      <c r="J51" s="18">
        <f>+I50</f>
        <v>38565982557</v>
      </c>
    </row>
    <row r="52" spans="2:10" ht="13.5">
      <c r="B52" s="7" t="s">
        <v>274</v>
      </c>
      <c r="C52" s="7"/>
      <c r="D52" s="11"/>
      <c r="E52" s="11"/>
      <c r="F52" s="11"/>
      <c r="G52" s="11"/>
      <c r="H52" s="11"/>
      <c r="I52" s="18"/>
      <c r="J52" s="10"/>
    </row>
    <row r="53" spans="2:10" ht="13.5">
      <c r="B53" s="7"/>
      <c r="C53" s="11" t="s">
        <v>275</v>
      </c>
      <c r="D53" s="11"/>
      <c r="E53" s="11"/>
      <c r="F53" s="11"/>
      <c r="G53" s="11"/>
      <c r="H53" s="11"/>
      <c r="I53" s="18">
        <v>697952530</v>
      </c>
      <c r="J53" s="10"/>
    </row>
    <row r="54" spans="2:10" ht="13.5">
      <c r="B54" s="7"/>
      <c r="C54" s="11" t="s">
        <v>276</v>
      </c>
      <c r="D54" s="11"/>
      <c r="E54" s="11"/>
      <c r="F54" s="11"/>
      <c r="G54" s="11"/>
      <c r="H54" s="11"/>
      <c r="I54" s="56" t="s">
        <v>279</v>
      </c>
      <c r="J54" s="10"/>
    </row>
    <row r="55" spans="2:10" ht="13.5">
      <c r="B55" s="7"/>
      <c r="C55" s="11"/>
      <c r="D55" s="11"/>
      <c r="E55" s="11" t="s">
        <v>277</v>
      </c>
      <c r="F55" s="11"/>
      <c r="G55" s="11"/>
      <c r="H55" s="11"/>
      <c r="I55" s="18"/>
      <c r="J55" s="10">
        <f>+I53</f>
        <v>697952530</v>
      </c>
    </row>
    <row r="56" spans="2:10" ht="13.5">
      <c r="B56" s="7"/>
      <c r="C56" s="11"/>
      <c r="D56" s="11"/>
      <c r="E56" s="11"/>
      <c r="F56" s="11" t="s">
        <v>153</v>
      </c>
      <c r="G56" s="11"/>
      <c r="H56" s="11"/>
      <c r="I56" s="18"/>
      <c r="J56" s="57">
        <f>J48+J51-J55</f>
        <v>38333154617</v>
      </c>
    </row>
    <row r="57" spans="2:13" ht="14.25" thickBot="1">
      <c r="B57" s="7"/>
      <c r="C57" s="11"/>
      <c r="D57" s="11"/>
      <c r="E57" s="11"/>
      <c r="F57" s="11"/>
      <c r="G57" s="11" t="s">
        <v>154</v>
      </c>
      <c r="H57" s="11"/>
      <c r="I57" s="18"/>
      <c r="J57" s="29">
        <f>+J56+J43</f>
        <v>42340850398</v>
      </c>
      <c r="M57" s="55"/>
    </row>
    <row r="58" spans="2:10" ht="14.25" thickTop="1">
      <c r="B58" s="30"/>
      <c r="C58" s="31"/>
      <c r="D58" s="31"/>
      <c r="E58" s="31"/>
      <c r="F58" s="31"/>
      <c r="G58" s="31"/>
      <c r="H58" s="31"/>
      <c r="I58" s="23"/>
      <c r="J58" s="32"/>
    </row>
  </sheetData>
  <sheetProtection/>
  <mergeCells count="4">
    <mergeCell ref="B2:J2"/>
    <mergeCell ref="B3:J3"/>
    <mergeCell ref="B6:H6"/>
    <mergeCell ref="I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5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4" width="1.8515625" style="1" customWidth="1"/>
    <col min="5" max="6" width="1.57421875" style="1" customWidth="1"/>
    <col min="7" max="7" width="32.7109375" style="1" customWidth="1"/>
    <col min="8" max="8" width="14.8515625" style="1" customWidth="1"/>
    <col min="9" max="9" width="15.421875" style="1" customWidth="1"/>
    <col min="10" max="11" width="16.28125" style="1" customWidth="1"/>
    <col min="12" max="12" width="9.00390625" style="1" customWidth="1"/>
    <col min="13" max="14" width="12.8515625" style="1" bestFit="1" customWidth="1"/>
    <col min="15" max="16384" width="9.00390625" style="1" customWidth="1"/>
  </cols>
  <sheetData>
    <row r="2" spans="2:11" ht="24">
      <c r="B2" s="152" t="s">
        <v>155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3:10" ht="13.5">
      <c r="C3" s="11"/>
      <c r="D3" s="11"/>
      <c r="E3" s="11"/>
      <c r="F3" s="11"/>
      <c r="G3" s="11"/>
      <c r="H3" s="11"/>
      <c r="I3" s="11"/>
      <c r="J3" s="33"/>
    </row>
    <row r="4" spans="3:11" ht="13.5">
      <c r="C4" s="11"/>
      <c r="D4" s="11"/>
      <c r="E4" s="11"/>
      <c r="F4" s="11"/>
      <c r="G4" s="11"/>
      <c r="H4" s="11"/>
      <c r="I4" s="11"/>
      <c r="J4" s="33"/>
      <c r="K4" s="2" t="s">
        <v>264</v>
      </c>
    </row>
    <row r="5" spans="3:11" ht="13.5">
      <c r="C5" s="11"/>
      <c r="D5" s="11"/>
      <c r="E5" s="11"/>
      <c r="F5" s="11"/>
      <c r="G5" s="11"/>
      <c r="H5" s="11"/>
      <c r="I5" s="11"/>
      <c r="J5" s="33"/>
      <c r="K5" s="2" t="s">
        <v>265</v>
      </c>
    </row>
    <row r="6" spans="2:11" ht="14.25" thickBot="1">
      <c r="B6" s="11"/>
      <c r="C6" s="11"/>
      <c r="D6" s="11"/>
      <c r="E6" s="11"/>
      <c r="F6" s="11"/>
      <c r="G6" s="11"/>
      <c r="H6" s="11"/>
      <c r="I6" s="11"/>
      <c r="J6" s="11"/>
      <c r="K6" s="2" t="s">
        <v>62</v>
      </c>
    </row>
    <row r="7" spans="2:11" ht="14.25" thickBot="1">
      <c r="B7" s="155" t="s">
        <v>156</v>
      </c>
      <c r="C7" s="156"/>
      <c r="D7" s="156"/>
      <c r="E7" s="156"/>
      <c r="F7" s="156"/>
      <c r="G7" s="156"/>
      <c r="H7" s="34"/>
      <c r="I7" s="163" t="s">
        <v>64</v>
      </c>
      <c r="J7" s="164"/>
      <c r="K7" s="165"/>
    </row>
    <row r="8" spans="2:11" ht="13.5">
      <c r="B8" s="35" t="s">
        <v>65</v>
      </c>
      <c r="C8" s="11"/>
      <c r="D8" s="11"/>
      <c r="E8" s="11"/>
      <c r="F8" s="11"/>
      <c r="G8" s="11"/>
      <c r="H8" s="7"/>
      <c r="I8" s="36"/>
      <c r="J8" s="37"/>
      <c r="K8" s="38"/>
    </row>
    <row r="9" spans="2:11" ht="13.5">
      <c r="B9" s="35"/>
      <c r="C9" s="11" t="s">
        <v>66</v>
      </c>
      <c r="D9" s="11"/>
      <c r="E9" s="11"/>
      <c r="F9" s="11"/>
      <c r="G9" s="11"/>
      <c r="H9" s="7"/>
      <c r="I9" s="36"/>
      <c r="J9" s="36"/>
      <c r="K9" s="38"/>
    </row>
    <row r="10" spans="2:11" ht="13.5">
      <c r="B10" s="35"/>
      <c r="C10" s="11"/>
      <c r="D10" s="11" t="s">
        <v>157</v>
      </c>
      <c r="E10" s="11"/>
      <c r="F10" s="11"/>
      <c r="G10" s="11"/>
      <c r="H10" s="7"/>
      <c r="I10" s="36"/>
      <c r="J10" s="39">
        <v>26217702970</v>
      </c>
      <c r="K10" s="38"/>
    </row>
    <row r="11" spans="2:11" ht="13.5">
      <c r="B11" s="35"/>
      <c r="C11" s="11"/>
      <c r="D11" s="11" t="s">
        <v>68</v>
      </c>
      <c r="E11" s="11"/>
      <c r="F11" s="11"/>
      <c r="G11" s="11"/>
      <c r="H11" s="7"/>
      <c r="I11" s="36"/>
      <c r="J11" s="36"/>
      <c r="K11" s="38"/>
    </row>
    <row r="12" spans="2:11" ht="13.5">
      <c r="B12" s="35"/>
      <c r="C12" s="11"/>
      <c r="D12" s="11"/>
      <c r="E12" s="11" t="s">
        <v>158</v>
      </c>
      <c r="F12" s="11"/>
      <c r="G12" s="11"/>
      <c r="H12" s="40"/>
      <c r="I12" s="39">
        <v>4526789812</v>
      </c>
      <c r="J12" s="37"/>
      <c r="K12" s="38"/>
    </row>
    <row r="13" spans="2:11" ht="13.5">
      <c r="B13" s="35"/>
      <c r="C13" s="11"/>
      <c r="D13" s="11"/>
      <c r="E13" s="11" t="s">
        <v>159</v>
      </c>
      <c r="F13" s="11"/>
      <c r="G13" s="11"/>
      <c r="H13" s="40"/>
      <c r="I13" s="39">
        <v>6468146477</v>
      </c>
      <c r="J13" s="37"/>
      <c r="K13" s="38"/>
    </row>
    <row r="14" spans="2:11" ht="13.5">
      <c r="B14" s="35"/>
      <c r="C14" s="11"/>
      <c r="D14" s="11"/>
      <c r="E14" s="11" t="s">
        <v>160</v>
      </c>
      <c r="F14" s="11"/>
      <c r="G14" s="11"/>
      <c r="H14" s="40"/>
      <c r="I14" s="41">
        <v>1333695580</v>
      </c>
      <c r="J14" s="39">
        <f>SUM(I12:I14)</f>
        <v>12328631869</v>
      </c>
      <c r="K14" s="38"/>
    </row>
    <row r="15" spans="2:11" ht="13.5">
      <c r="B15" s="35"/>
      <c r="C15" s="11"/>
      <c r="D15" s="11" t="s">
        <v>72</v>
      </c>
      <c r="E15" s="11"/>
      <c r="F15" s="11"/>
      <c r="G15" s="11"/>
      <c r="H15" s="40"/>
      <c r="I15" s="39"/>
      <c r="J15" s="39">
        <v>3348845634</v>
      </c>
      <c r="K15" s="38"/>
    </row>
    <row r="16" spans="2:11" ht="13.5">
      <c r="B16" s="35"/>
      <c r="C16" s="11"/>
      <c r="D16" s="11" t="s">
        <v>73</v>
      </c>
      <c r="E16" s="11"/>
      <c r="F16" s="11"/>
      <c r="G16" s="11"/>
      <c r="H16" s="7"/>
      <c r="I16" s="36"/>
      <c r="J16" s="36"/>
      <c r="K16" s="38"/>
    </row>
    <row r="17" spans="2:11" ht="13.5">
      <c r="B17" s="35"/>
      <c r="C17" s="11"/>
      <c r="D17" s="11"/>
      <c r="E17" s="11" t="s">
        <v>161</v>
      </c>
      <c r="F17" s="11"/>
      <c r="G17" s="11"/>
      <c r="H17" s="39"/>
      <c r="I17" s="39"/>
      <c r="J17" s="36"/>
      <c r="K17" s="38"/>
    </row>
    <row r="18" spans="2:11" ht="13.5">
      <c r="B18" s="35"/>
      <c r="C18" s="11"/>
      <c r="D18" s="11"/>
      <c r="F18" s="11" t="s">
        <v>75</v>
      </c>
      <c r="G18" s="11"/>
      <c r="H18" s="39">
        <v>258424096</v>
      </c>
      <c r="I18" s="39"/>
      <c r="J18" s="36"/>
      <c r="K18" s="38"/>
    </row>
    <row r="19" spans="2:11" ht="13.5">
      <c r="B19" s="35"/>
      <c r="C19" s="11"/>
      <c r="D19" s="11"/>
      <c r="F19" s="13" t="s">
        <v>76</v>
      </c>
      <c r="G19" s="11"/>
      <c r="H19" s="39">
        <v>353021</v>
      </c>
      <c r="I19" s="39"/>
      <c r="J19" s="36"/>
      <c r="K19" s="38"/>
    </row>
    <row r="20" spans="2:11" ht="13.5">
      <c r="B20" s="35"/>
      <c r="C20" s="11"/>
      <c r="D20" s="11"/>
      <c r="F20" s="13" t="s">
        <v>77</v>
      </c>
      <c r="G20" s="11"/>
      <c r="H20" s="39">
        <v>15344260</v>
      </c>
      <c r="I20" s="39"/>
      <c r="J20" s="36"/>
      <c r="K20" s="38"/>
    </row>
    <row r="21" spans="2:11" ht="13.5">
      <c r="B21" s="35"/>
      <c r="C21" s="11"/>
      <c r="D21" s="11"/>
      <c r="F21" s="13" t="s">
        <v>78</v>
      </c>
      <c r="G21" s="11"/>
      <c r="H21" s="39">
        <v>33859607</v>
      </c>
      <c r="I21" s="39"/>
      <c r="J21" s="36"/>
      <c r="K21" s="38"/>
    </row>
    <row r="22" spans="2:11" ht="13.5">
      <c r="B22" s="35"/>
      <c r="C22" s="11"/>
      <c r="D22" s="11"/>
      <c r="F22" s="13" t="s">
        <v>79</v>
      </c>
      <c r="G22" s="11"/>
      <c r="H22" s="39">
        <v>126637100</v>
      </c>
      <c r="I22" s="39"/>
      <c r="J22" s="36"/>
      <c r="K22" s="38"/>
    </row>
    <row r="23" spans="2:11" ht="13.5">
      <c r="B23" s="35"/>
      <c r="C23" s="11"/>
      <c r="D23" s="11"/>
      <c r="F23" s="13" t="s">
        <v>80</v>
      </c>
      <c r="G23" s="11"/>
      <c r="H23" s="39">
        <v>46894680</v>
      </c>
      <c r="I23" s="39">
        <f>SUM(H18:H23)</f>
        <v>481512764</v>
      </c>
      <c r="J23" s="36"/>
      <c r="K23" s="38"/>
    </row>
    <row r="24" spans="2:11" ht="13.5">
      <c r="B24" s="35"/>
      <c r="C24" s="11"/>
      <c r="D24" s="11"/>
      <c r="E24" s="13" t="s">
        <v>81</v>
      </c>
      <c r="F24" s="13"/>
      <c r="G24" s="11"/>
      <c r="H24" s="42"/>
      <c r="I24" s="39"/>
      <c r="J24" s="36"/>
      <c r="K24" s="38"/>
    </row>
    <row r="25" spans="2:11" ht="13.5">
      <c r="B25" s="35"/>
      <c r="C25" s="11"/>
      <c r="D25" s="11"/>
      <c r="F25" s="13" t="s">
        <v>75</v>
      </c>
      <c r="G25" s="11"/>
      <c r="H25" s="39">
        <v>22122434</v>
      </c>
      <c r="I25" s="39"/>
      <c r="J25" s="36"/>
      <c r="K25" s="38"/>
    </row>
    <row r="26" spans="2:11" ht="13.5">
      <c r="B26" s="35"/>
      <c r="C26" s="11"/>
      <c r="D26" s="11"/>
      <c r="F26" s="13" t="s">
        <v>76</v>
      </c>
      <c r="G26" s="11"/>
      <c r="H26" s="39">
        <v>47540</v>
      </c>
      <c r="I26" s="39"/>
      <c r="J26" s="36"/>
      <c r="K26" s="38"/>
    </row>
    <row r="27" spans="2:11" ht="13.5">
      <c r="B27" s="35"/>
      <c r="C27" s="11"/>
      <c r="D27" s="11"/>
      <c r="F27" s="13" t="s">
        <v>77</v>
      </c>
      <c r="G27" s="11"/>
      <c r="H27" s="39">
        <v>6532455</v>
      </c>
      <c r="I27" s="39"/>
      <c r="J27" s="36"/>
      <c r="K27" s="38"/>
    </row>
    <row r="28" spans="2:11" ht="13.5">
      <c r="B28" s="35"/>
      <c r="C28" s="11"/>
      <c r="D28" s="11"/>
      <c r="F28" s="13" t="s">
        <v>78</v>
      </c>
      <c r="G28" s="11"/>
      <c r="H28" s="39">
        <v>1106865</v>
      </c>
      <c r="I28" s="39"/>
      <c r="J28" s="36"/>
      <c r="K28" s="38"/>
    </row>
    <row r="29" spans="2:11" ht="13.5">
      <c r="B29" s="35"/>
      <c r="C29" s="11"/>
      <c r="D29" s="11"/>
      <c r="F29" s="13" t="s">
        <v>80</v>
      </c>
      <c r="G29" s="11"/>
      <c r="H29" s="41">
        <v>457755</v>
      </c>
      <c r="I29" s="39">
        <f>SUM(H25:H29)</f>
        <v>30267049</v>
      </c>
      <c r="J29" s="36"/>
      <c r="K29" s="38"/>
    </row>
    <row r="30" spans="2:11" ht="13.5">
      <c r="B30" s="35"/>
      <c r="C30" s="11"/>
      <c r="D30" s="11"/>
      <c r="E30" s="13" t="s">
        <v>82</v>
      </c>
      <c r="F30" s="13"/>
      <c r="G30" s="11"/>
      <c r="H30" s="39"/>
      <c r="I30" s="39"/>
      <c r="J30" s="36"/>
      <c r="K30" s="38"/>
    </row>
    <row r="31" spans="2:11" ht="13.5">
      <c r="B31" s="35"/>
      <c r="C31" s="11"/>
      <c r="D31" s="11"/>
      <c r="F31" s="13" t="s">
        <v>83</v>
      </c>
      <c r="G31" s="11"/>
      <c r="H31" s="39">
        <v>278161665</v>
      </c>
      <c r="I31" s="39"/>
      <c r="J31" s="36"/>
      <c r="K31" s="38"/>
    </row>
    <row r="32" spans="2:11" ht="13.5">
      <c r="B32" s="35"/>
      <c r="C32" s="11"/>
      <c r="D32" s="11"/>
      <c r="F32" s="13" t="s">
        <v>77</v>
      </c>
      <c r="G32" s="11"/>
      <c r="H32" s="39">
        <v>139366384</v>
      </c>
      <c r="I32" s="39"/>
      <c r="J32" s="36"/>
      <c r="K32" s="38"/>
    </row>
    <row r="33" spans="2:11" ht="13.5">
      <c r="B33" s="35"/>
      <c r="C33" s="11"/>
      <c r="D33" s="11"/>
      <c r="F33" s="13" t="s">
        <v>78</v>
      </c>
      <c r="G33" s="11"/>
      <c r="H33" s="39">
        <v>1891152</v>
      </c>
      <c r="J33" s="36"/>
      <c r="K33" s="38"/>
    </row>
    <row r="34" spans="2:11" ht="13.5">
      <c r="B34" s="35"/>
      <c r="C34" s="11"/>
      <c r="D34" s="11"/>
      <c r="F34" s="13" t="s">
        <v>80</v>
      </c>
      <c r="G34" s="11"/>
      <c r="H34" s="41">
        <v>407682</v>
      </c>
      <c r="I34" s="39">
        <f>SUM(H31:H34)</f>
        <v>419826883</v>
      </c>
      <c r="J34" s="36"/>
      <c r="K34" s="38"/>
    </row>
    <row r="35" spans="2:11" ht="13.5">
      <c r="B35" s="35"/>
      <c r="C35" s="11"/>
      <c r="D35" s="11"/>
      <c r="E35" s="11" t="s">
        <v>162</v>
      </c>
      <c r="F35" s="11"/>
      <c r="G35" s="11"/>
      <c r="H35" s="39"/>
      <c r="I35" s="39"/>
      <c r="J35" s="36"/>
      <c r="K35" s="38"/>
    </row>
    <row r="36" spans="2:11" ht="13.5">
      <c r="B36" s="35"/>
      <c r="C36" s="11"/>
      <c r="D36" s="11"/>
      <c r="F36" s="13" t="s">
        <v>163</v>
      </c>
      <c r="G36" s="11"/>
      <c r="H36" s="39">
        <v>1746855887</v>
      </c>
      <c r="I36" s="39"/>
      <c r="J36" s="58"/>
      <c r="K36" s="38"/>
    </row>
    <row r="37" spans="2:11" ht="13.5">
      <c r="B37" s="35"/>
      <c r="C37" s="11"/>
      <c r="D37" s="11"/>
      <c r="F37" s="13" t="s">
        <v>77</v>
      </c>
      <c r="G37" s="11"/>
      <c r="H37" s="39">
        <v>199098440</v>
      </c>
      <c r="I37" s="39"/>
      <c r="J37" s="58"/>
      <c r="K37" s="38"/>
    </row>
    <row r="38" spans="2:11" ht="13.5">
      <c r="B38" s="35"/>
      <c r="C38" s="11"/>
      <c r="D38" s="11"/>
      <c r="F38" s="13" t="s">
        <v>78</v>
      </c>
      <c r="G38" s="11"/>
      <c r="H38" s="39">
        <v>11902</v>
      </c>
      <c r="I38" s="36"/>
      <c r="J38" s="58"/>
      <c r="K38" s="38"/>
    </row>
    <row r="39" spans="2:11" ht="13.5">
      <c r="B39" s="35"/>
      <c r="C39" s="11"/>
      <c r="D39" s="11"/>
      <c r="F39" s="13" t="s">
        <v>80</v>
      </c>
      <c r="G39" s="11"/>
      <c r="H39" s="41">
        <v>73710</v>
      </c>
      <c r="I39" s="39">
        <f>SUM(H36:H39)</f>
        <v>1946039939</v>
      </c>
      <c r="J39" s="58"/>
      <c r="K39" s="38"/>
    </row>
    <row r="40" spans="2:11" ht="13.5">
      <c r="B40" s="35"/>
      <c r="C40" s="11"/>
      <c r="D40" s="11"/>
      <c r="E40" s="11" t="s">
        <v>85</v>
      </c>
      <c r="F40" s="11"/>
      <c r="G40" s="11"/>
      <c r="H40" s="39"/>
      <c r="I40" s="41">
        <v>13707123</v>
      </c>
      <c r="J40" s="43">
        <f>SUM(I23:I40)</f>
        <v>2891353758</v>
      </c>
      <c r="K40" s="38"/>
    </row>
    <row r="41" spans="2:11" ht="13.5">
      <c r="B41" s="35"/>
      <c r="C41" s="11"/>
      <c r="D41" s="11" t="s">
        <v>86</v>
      </c>
      <c r="E41" s="11"/>
      <c r="F41" s="11"/>
      <c r="G41" s="11"/>
      <c r="H41" s="7"/>
      <c r="I41" s="36"/>
      <c r="J41" s="36"/>
      <c r="K41" s="38"/>
    </row>
    <row r="42" spans="2:11" ht="13.5">
      <c r="B42" s="35"/>
      <c r="C42" s="11"/>
      <c r="D42" s="11"/>
      <c r="E42" s="11" t="s">
        <v>87</v>
      </c>
      <c r="F42" s="11"/>
      <c r="G42" s="11"/>
      <c r="H42" s="40"/>
      <c r="I42" s="39">
        <v>115744217</v>
      </c>
      <c r="J42" s="36"/>
      <c r="K42" s="38"/>
    </row>
    <row r="43" spans="2:11" ht="13.5">
      <c r="B43" s="35"/>
      <c r="C43" s="11"/>
      <c r="D43" s="11"/>
      <c r="E43" s="11" t="s">
        <v>88</v>
      </c>
      <c r="F43" s="11"/>
      <c r="G43" s="11"/>
      <c r="H43" s="40"/>
      <c r="I43" s="39">
        <v>108148</v>
      </c>
      <c r="J43" s="36"/>
      <c r="K43" s="38"/>
    </row>
    <row r="44" spans="2:11" ht="13.5">
      <c r="B44" s="35"/>
      <c r="C44" s="11"/>
      <c r="D44" s="11"/>
      <c r="E44" s="11" t="s">
        <v>89</v>
      </c>
      <c r="F44" s="11"/>
      <c r="G44" s="11"/>
      <c r="H44" s="40"/>
      <c r="I44" s="39"/>
      <c r="J44" s="36"/>
      <c r="K44" s="38"/>
    </row>
    <row r="45" spans="2:11" ht="13.5">
      <c r="B45" s="35"/>
      <c r="C45" s="11"/>
      <c r="D45" s="11"/>
      <c r="F45" s="13" t="s">
        <v>77</v>
      </c>
      <c r="G45" s="11"/>
      <c r="H45" s="40">
        <v>179403649</v>
      </c>
      <c r="I45" s="39"/>
      <c r="J45" s="36"/>
      <c r="K45" s="38"/>
    </row>
    <row r="46" spans="2:11" ht="13.5">
      <c r="B46" s="35"/>
      <c r="C46" s="11"/>
      <c r="D46" s="11"/>
      <c r="F46" s="13" t="s">
        <v>90</v>
      </c>
      <c r="G46" s="11"/>
      <c r="H46" s="40">
        <v>94813273</v>
      </c>
      <c r="I46" s="39"/>
      <c r="J46" s="36"/>
      <c r="K46" s="38"/>
    </row>
    <row r="47" spans="2:11" ht="13.5">
      <c r="B47" s="35"/>
      <c r="C47" s="11"/>
      <c r="D47" s="11"/>
      <c r="F47" s="13" t="s">
        <v>80</v>
      </c>
      <c r="G47" s="11"/>
      <c r="H47" s="41">
        <v>70919131</v>
      </c>
      <c r="I47" s="39">
        <f>SUM(H45:H47)</f>
        <v>345136053</v>
      </c>
      <c r="J47" s="36"/>
      <c r="K47" s="38"/>
    </row>
    <row r="48" spans="2:11" ht="13.5">
      <c r="B48" s="35"/>
      <c r="C48" s="11"/>
      <c r="D48" s="11"/>
      <c r="E48" s="11" t="s">
        <v>91</v>
      </c>
      <c r="F48" s="11"/>
      <c r="G48" s="11"/>
      <c r="H48" s="40"/>
      <c r="I48" s="40">
        <v>2142138</v>
      </c>
      <c r="J48" s="39"/>
      <c r="K48" s="44"/>
    </row>
    <row r="49" spans="2:11" ht="13.5">
      <c r="B49" s="35"/>
      <c r="C49" s="11"/>
      <c r="D49" s="11"/>
      <c r="E49" s="11" t="s">
        <v>280</v>
      </c>
      <c r="F49" s="11"/>
      <c r="G49" s="11"/>
      <c r="H49" s="40"/>
      <c r="I49" s="40">
        <v>29224411</v>
      </c>
      <c r="J49" s="39"/>
      <c r="K49" s="44"/>
    </row>
    <row r="50" spans="2:11" ht="13.5">
      <c r="B50" s="35"/>
      <c r="C50" s="11"/>
      <c r="D50" s="11"/>
      <c r="E50" s="13" t="s">
        <v>80</v>
      </c>
      <c r="F50" s="13"/>
      <c r="G50" s="11"/>
      <c r="H50" s="40"/>
      <c r="I50" s="41">
        <v>765445</v>
      </c>
      <c r="J50" s="41">
        <f>SUM(I42:I50)</f>
        <v>493120412</v>
      </c>
      <c r="K50" s="38"/>
    </row>
    <row r="51" spans="2:11" ht="13.5">
      <c r="B51" s="35"/>
      <c r="C51" s="11"/>
      <c r="D51" s="11"/>
      <c r="E51" s="11"/>
      <c r="F51" s="11"/>
      <c r="G51" s="11" t="s">
        <v>164</v>
      </c>
      <c r="H51" s="7"/>
      <c r="I51" s="36"/>
      <c r="J51" s="36"/>
      <c r="K51" s="46">
        <v>45279654643</v>
      </c>
    </row>
    <row r="52" spans="2:11" ht="13.5">
      <c r="B52" s="35"/>
      <c r="C52" s="11"/>
      <c r="D52" s="11"/>
      <c r="E52" s="11"/>
      <c r="F52" s="11"/>
      <c r="G52" s="11"/>
      <c r="H52" s="7"/>
      <c r="I52" s="36"/>
      <c r="J52" s="36"/>
      <c r="K52" s="38"/>
    </row>
    <row r="53" spans="2:11" ht="13.5">
      <c r="B53" s="35"/>
      <c r="C53" s="11" t="s">
        <v>94</v>
      </c>
      <c r="D53" s="11"/>
      <c r="E53" s="11"/>
      <c r="F53" s="11"/>
      <c r="G53" s="11"/>
      <c r="H53" s="7"/>
      <c r="I53" s="36"/>
      <c r="J53" s="36"/>
      <c r="K53" s="38"/>
    </row>
    <row r="54" spans="2:11" ht="13.5">
      <c r="B54" s="35"/>
      <c r="C54" s="11"/>
      <c r="D54" s="11" t="s">
        <v>95</v>
      </c>
      <c r="E54" s="11"/>
      <c r="F54" s="11"/>
      <c r="G54" s="11"/>
      <c r="H54" s="36"/>
      <c r="I54" s="36"/>
      <c r="J54" s="36"/>
      <c r="K54" s="38"/>
    </row>
    <row r="55" spans="2:11" ht="13.5">
      <c r="B55" s="35"/>
      <c r="C55" s="11"/>
      <c r="D55" s="11"/>
      <c r="E55" s="11" t="s">
        <v>165</v>
      </c>
      <c r="F55" s="11"/>
      <c r="G55" s="11"/>
      <c r="H55" s="39"/>
      <c r="I55" s="41">
        <v>4272</v>
      </c>
      <c r="J55" s="41">
        <f>+I55</f>
        <v>4272</v>
      </c>
      <c r="K55" s="38"/>
    </row>
    <row r="56" spans="2:11" ht="13.5">
      <c r="B56" s="35"/>
      <c r="C56" s="11"/>
      <c r="D56" s="11"/>
      <c r="E56" s="11"/>
      <c r="F56" s="11"/>
      <c r="G56" s="11" t="s">
        <v>166</v>
      </c>
      <c r="H56" s="36"/>
      <c r="I56" s="36"/>
      <c r="J56" s="36"/>
      <c r="K56" s="48">
        <f>+J55</f>
        <v>4272</v>
      </c>
    </row>
    <row r="57" spans="2:11" ht="13.5">
      <c r="B57" s="35"/>
      <c r="C57" s="11"/>
      <c r="D57" s="11"/>
      <c r="E57" s="11"/>
      <c r="F57" s="11" t="s">
        <v>167</v>
      </c>
      <c r="H57" s="36"/>
      <c r="I57" s="36"/>
      <c r="J57" s="36"/>
      <c r="K57" s="46">
        <f>+K51+K56</f>
        <v>45279658915</v>
      </c>
    </row>
    <row r="58" spans="2:11" ht="13.5">
      <c r="B58" s="35"/>
      <c r="C58" s="11"/>
      <c r="D58" s="11"/>
      <c r="E58" s="11"/>
      <c r="F58" s="11"/>
      <c r="G58" s="11"/>
      <c r="H58" s="36"/>
      <c r="I58" s="36"/>
      <c r="J58" s="36"/>
      <c r="K58" s="46"/>
    </row>
    <row r="59" spans="2:11" ht="13.5">
      <c r="B59" s="35" t="s">
        <v>100</v>
      </c>
      <c r="C59" s="11"/>
      <c r="D59" s="11"/>
      <c r="E59" s="11"/>
      <c r="F59" s="11"/>
      <c r="G59" s="11"/>
      <c r="H59" s="36"/>
      <c r="I59" s="36"/>
      <c r="J59" s="36"/>
      <c r="K59" s="38"/>
    </row>
    <row r="60" spans="2:11" ht="13.5">
      <c r="B60" s="35"/>
      <c r="C60" s="11" t="s">
        <v>101</v>
      </c>
      <c r="D60" s="11"/>
      <c r="E60" s="11"/>
      <c r="F60" s="11"/>
      <c r="G60" s="11"/>
      <c r="H60" s="36"/>
      <c r="I60" s="36"/>
      <c r="J60" s="36"/>
      <c r="K60" s="38"/>
    </row>
    <row r="61" spans="2:11" ht="13.5">
      <c r="B61" s="35"/>
      <c r="C61" s="11"/>
      <c r="D61" s="11" t="s">
        <v>168</v>
      </c>
      <c r="E61" s="11"/>
      <c r="F61" s="11"/>
      <c r="G61" s="11"/>
      <c r="H61" s="36"/>
      <c r="I61" s="36"/>
      <c r="J61" s="39">
        <v>34755000000</v>
      </c>
      <c r="K61" s="38"/>
    </row>
    <row r="62" spans="2:11" ht="13.5">
      <c r="B62" s="35"/>
      <c r="C62" s="11"/>
      <c r="D62" s="160" t="s">
        <v>169</v>
      </c>
      <c r="E62" s="160"/>
      <c r="F62" s="160"/>
      <c r="G62" s="161"/>
      <c r="H62" s="36"/>
      <c r="I62" s="36"/>
      <c r="J62" s="39">
        <v>1345325917</v>
      </c>
      <c r="K62" s="38"/>
    </row>
    <row r="63" spans="2:11" ht="13.5">
      <c r="B63" s="35"/>
      <c r="C63" s="11"/>
      <c r="D63" s="160" t="s">
        <v>170</v>
      </c>
      <c r="E63" s="160"/>
      <c r="F63" s="160"/>
      <c r="G63" s="161"/>
      <c r="H63" s="36"/>
      <c r="I63" s="36"/>
      <c r="J63" s="39">
        <v>5272313754</v>
      </c>
      <c r="K63" s="38"/>
    </row>
    <row r="64" spans="2:11" ht="13.5">
      <c r="B64" s="35"/>
      <c r="C64" s="11"/>
      <c r="D64" s="11" t="s">
        <v>171</v>
      </c>
      <c r="E64" s="11"/>
      <c r="F64" s="11"/>
      <c r="G64" s="11"/>
      <c r="H64" s="36"/>
      <c r="I64" s="36"/>
      <c r="J64" s="39">
        <v>2805924811</v>
      </c>
      <c r="K64" s="38"/>
    </row>
    <row r="65" spans="2:11" ht="13.5">
      <c r="B65" s="35"/>
      <c r="C65" s="11"/>
      <c r="D65" s="11" t="s">
        <v>172</v>
      </c>
      <c r="E65" s="11"/>
      <c r="F65" s="11"/>
      <c r="G65" s="11"/>
      <c r="H65" s="36"/>
      <c r="I65" s="36"/>
      <c r="J65" s="39">
        <v>199587000</v>
      </c>
      <c r="K65" s="38"/>
    </row>
    <row r="66" spans="2:11" ht="13.5">
      <c r="B66" s="35"/>
      <c r="C66" s="11"/>
      <c r="D66" s="11" t="s">
        <v>173</v>
      </c>
      <c r="E66" s="11"/>
      <c r="F66" s="11"/>
      <c r="G66" s="11"/>
      <c r="H66" s="36"/>
      <c r="I66" s="36"/>
      <c r="J66" s="39">
        <v>29605</v>
      </c>
      <c r="K66" s="38"/>
    </row>
    <row r="67" spans="2:11" ht="13.5">
      <c r="B67" s="35"/>
      <c r="C67" s="11"/>
      <c r="D67" s="11" t="s">
        <v>174</v>
      </c>
      <c r="E67" s="11"/>
      <c r="F67" s="11"/>
      <c r="G67" s="11"/>
      <c r="H67" s="36"/>
      <c r="I67" s="36"/>
      <c r="J67" s="39">
        <v>77908480</v>
      </c>
      <c r="K67" s="38"/>
    </row>
    <row r="68" spans="2:11" ht="13.5">
      <c r="B68" s="35"/>
      <c r="C68" s="11"/>
      <c r="D68" s="11" t="s">
        <v>175</v>
      </c>
      <c r="E68" s="11"/>
      <c r="F68" s="11"/>
      <c r="G68" s="11"/>
      <c r="H68" s="36"/>
      <c r="I68" s="36"/>
      <c r="J68" s="39">
        <v>37783362</v>
      </c>
      <c r="K68" s="38"/>
    </row>
    <row r="69" spans="2:11" ht="13.5">
      <c r="B69" s="35"/>
      <c r="C69" s="11"/>
      <c r="D69" s="13" t="s">
        <v>176</v>
      </c>
      <c r="E69" s="11"/>
      <c r="F69" s="11"/>
      <c r="G69" s="11"/>
      <c r="H69" s="36"/>
      <c r="I69" s="36"/>
      <c r="J69" s="39">
        <v>1916700</v>
      </c>
      <c r="K69" s="38"/>
    </row>
    <row r="70" spans="2:11" ht="13.5">
      <c r="B70" s="35"/>
      <c r="C70" s="11"/>
      <c r="D70" s="13" t="s">
        <v>177</v>
      </c>
      <c r="E70" s="11"/>
      <c r="F70" s="11"/>
      <c r="G70" s="11"/>
      <c r="H70" s="36"/>
      <c r="I70" s="36"/>
      <c r="J70" s="41">
        <v>1500</v>
      </c>
      <c r="K70" s="38"/>
    </row>
    <row r="71" spans="2:11" ht="13.5">
      <c r="B71" s="35"/>
      <c r="C71" s="11"/>
      <c r="D71" s="11"/>
      <c r="E71" s="11"/>
      <c r="F71" s="11"/>
      <c r="G71" s="11" t="s">
        <v>178</v>
      </c>
      <c r="H71" s="36"/>
      <c r="I71" s="36"/>
      <c r="J71" s="36"/>
      <c r="K71" s="46">
        <f>SUM(J61:J70)</f>
        <v>44495791129</v>
      </c>
    </row>
    <row r="72" spans="2:11" ht="13.5">
      <c r="B72" s="35"/>
      <c r="C72" s="11"/>
      <c r="D72" s="11"/>
      <c r="E72" s="11"/>
      <c r="F72" s="11"/>
      <c r="G72" s="11"/>
      <c r="H72" s="36"/>
      <c r="I72" s="36"/>
      <c r="J72" s="36"/>
      <c r="K72" s="46"/>
    </row>
    <row r="73" spans="2:11" ht="13.5">
      <c r="B73" s="35"/>
      <c r="C73" s="11" t="s">
        <v>114</v>
      </c>
      <c r="D73" s="11"/>
      <c r="E73" s="11"/>
      <c r="F73" s="11"/>
      <c r="G73" s="11"/>
      <c r="H73" s="36"/>
      <c r="I73" s="36"/>
      <c r="J73" s="36"/>
      <c r="K73" s="38"/>
    </row>
    <row r="74" spans="2:11" ht="13.5">
      <c r="B74" s="35"/>
      <c r="D74" s="11" t="s">
        <v>179</v>
      </c>
      <c r="E74" s="11"/>
      <c r="F74" s="11"/>
      <c r="G74" s="11"/>
      <c r="H74" s="36"/>
      <c r="I74" s="36"/>
      <c r="J74" s="36"/>
      <c r="K74" s="38"/>
    </row>
    <row r="75" spans="2:11" ht="13.5">
      <c r="B75" s="35"/>
      <c r="E75" s="11" t="s">
        <v>180</v>
      </c>
      <c r="F75" s="11"/>
      <c r="G75" s="11"/>
      <c r="H75" s="39"/>
      <c r="I75" s="39">
        <v>2069477</v>
      </c>
      <c r="J75" s="40"/>
      <c r="K75" s="38"/>
    </row>
    <row r="76" spans="2:11" ht="13.5">
      <c r="B76" s="35"/>
      <c r="E76" s="11" t="s">
        <v>181</v>
      </c>
      <c r="F76" s="11"/>
      <c r="G76" s="11"/>
      <c r="H76" s="39"/>
      <c r="I76" s="41">
        <v>83734828</v>
      </c>
      <c r="J76" s="40">
        <f>+I75+I76</f>
        <v>85804305</v>
      </c>
      <c r="K76" s="38"/>
    </row>
    <row r="77" spans="2:11" ht="13.5">
      <c r="B77" s="35"/>
      <c r="D77" s="11" t="s">
        <v>182</v>
      </c>
      <c r="E77" s="11"/>
      <c r="F77" s="11"/>
      <c r="G77" s="11"/>
      <c r="H77" s="36"/>
      <c r="I77" s="36"/>
      <c r="J77" s="41">
        <v>111651</v>
      </c>
      <c r="K77" s="38"/>
    </row>
    <row r="78" spans="2:11" ht="13.5">
      <c r="B78" s="35"/>
      <c r="E78" s="11"/>
      <c r="F78" s="11"/>
      <c r="G78" s="11" t="s">
        <v>183</v>
      </c>
      <c r="H78" s="7"/>
      <c r="I78" s="36"/>
      <c r="J78" s="36"/>
      <c r="K78" s="46">
        <f>+J76+J77</f>
        <v>85915956</v>
      </c>
    </row>
    <row r="79" spans="2:14" ht="13.5">
      <c r="B79" s="35"/>
      <c r="E79" s="11"/>
      <c r="F79" s="11"/>
      <c r="G79" s="11" t="s">
        <v>184</v>
      </c>
      <c r="H79" s="7"/>
      <c r="I79" s="36"/>
      <c r="J79" s="36"/>
      <c r="K79" s="47">
        <f>+K71+K78</f>
        <v>44581707085</v>
      </c>
      <c r="N79" s="59"/>
    </row>
    <row r="80" spans="2:11" ht="13.5">
      <c r="B80" s="35"/>
      <c r="E80" s="11"/>
      <c r="F80" s="11"/>
      <c r="G80" s="11" t="s">
        <v>281</v>
      </c>
      <c r="H80" s="7"/>
      <c r="I80" s="36"/>
      <c r="J80" s="36"/>
      <c r="K80" s="124">
        <f>+K57-K79</f>
        <v>697951830</v>
      </c>
    </row>
    <row r="81" spans="2:11" ht="13.5">
      <c r="B81" s="35"/>
      <c r="E81" s="11"/>
      <c r="F81" s="11"/>
      <c r="G81" s="11"/>
      <c r="H81" s="7"/>
      <c r="I81" s="36"/>
      <c r="J81" s="36"/>
      <c r="K81" s="46"/>
    </row>
    <row r="82" spans="2:11" ht="13.5">
      <c r="B82" s="35" t="s">
        <v>282</v>
      </c>
      <c r="C82" s="11"/>
      <c r="D82" s="11"/>
      <c r="E82" s="11"/>
      <c r="F82" s="11"/>
      <c r="G82" s="11"/>
      <c r="H82" s="36"/>
      <c r="I82" s="36"/>
      <c r="J82" s="36"/>
      <c r="K82" s="125">
        <f>K80</f>
        <v>697951830</v>
      </c>
    </row>
    <row r="83" spans="2:11" ht="13.5">
      <c r="B83" s="35" t="s">
        <v>185</v>
      </c>
      <c r="C83" s="11"/>
      <c r="D83" s="11"/>
      <c r="E83" s="11"/>
      <c r="F83" s="11"/>
      <c r="G83" s="11"/>
      <c r="H83" s="36"/>
      <c r="I83" s="36"/>
      <c r="J83" s="36"/>
      <c r="K83" s="48">
        <v>700</v>
      </c>
    </row>
    <row r="84" spans="2:11" ht="14.25" thickBot="1">
      <c r="B84" s="35" t="s">
        <v>283</v>
      </c>
      <c r="C84" s="11"/>
      <c r="D84" s="11"/>
      <c r="E84" s="11"/>
      <c r="F84" s="11"/>
      <c r="G84" s="11"/>
      <c r="H84" s="36"/>
      <c r="I84" s="36"/>
      <c r="J84" s="36"/>
      <c r="K84" s="49">
        <f>+K82+K83</f>
        <v>697952530</v>
      </c>
    </row>
    <row r="85" spans="2:11" ht="15" thickBot="1" thickTop="1">
      <c r="B85" s="50"/>
      <c r="C85" s="51"/>
      <c r="D85" s="51"/>
      <c r="E85" s="51"/>
      <c r="F85" s="51"/>
      <c r="G85" s="51"/>
      <c r="H85" s="52"/>
      <c r="I85" s="53"/>
      <c r="J85" s="53"/>
      <c r="K85" s="54"/>
    </row>
  </sheetData>
  <sheetProtection/>
  <mergeCells count="5">
    <mergeCell ref="B2:K2"/>
    <mergeCell ref="B7:G7"/>
    <mergeCell ref="I7:K7"/>
    <mergeCell ref="D62:G62"/>
    <mergeCell ref="D63:G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60" customWidth="1"/>
    <col min="2" max="3" width="2.140625" style="60" customWidth="1"/>
    <col min="4" max="4" width="23.57421875" style="60" bestFit="1" customWidth="1"/>
    <col min="5" max="5" width="2.140625" style="60" customWidth="1"/>
    <col min="6" max="6" width="16.57421875" style="116" customWidth="1"/>
    <col min="7" max="8" width="2.140625" style="60" customWidth="1"/>
    <col min="9" max="9" width="23.57421875" style="60" customWidth="1"/>
    <col min="10" max="10" width="4.57421875" style="60" customWidth="1"/>
    <col min="11" max="11" width="14.140625" style="116" customWidth="1"/>
    <col min="12" max="16384" width="9.00390625" style="60" customWidth="1"/>
  </cols>
  <sheetData>
    <row r="1" ht="13.5">
      <c r="A1" s="144"/>
    </row>
    <row r="2" spans="1:11" ht="45" customHeight="1">
      <c r="A2" s="168" t="s">
        <v>284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" customHeight="1">
      <c r="A3" s="168" t="s">
        <v>186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2" ht="14.25">
      <c r="A4" s="61"/>
      <c r="B4" s="62"/>
      <c r="C4" s="62"/>
      <c r="D4" s="181" t="s">
        <v>266</v>
      </c>
      <c r="E4" s="182" t="s">
        <v>187</v>
      </c>
      <c r="F4" s="182" t="s">
        <v>187</v>
      </c>
      <c r="G4" s="183" t="s">
        <v>267</v>
      </c>
      <c r="H4" s="183" t="s">
        <v>187</v>
      </c>
      <c r="I4" s="183" t="s">
        <v>187</v>
      </c>
      <c r="J4" s="62"/>
      <c r="K4" s="63"/>
      <c r="L4" s="64"/>
    </row>
    <row r="5" spans="1:12" ht="14.25">
      <c r="A5" s="65"/>
      <c r="B5" s="65"/>
      <c r="C5" s="65"/>
      <c r="D5" s="65"/>
      <c r="E5" s="65"/>
      <c r="F5" s="66"/>
      <c r="G5" s="65"/>
      <c r="H5" s="65"/>
      <c r="I5" s="65"/>
      <c r="J5" s="65"/>
      <c r="K5" s="67" t="s">
        <v>188</v>
      </c>
      <c r="L5" s="64"/>
    </row>
    <row r="6" spans="1:12" ht="14.25">
      <c r="A6" s="171" t="s">
        <v>189</v>
      </c>
      <c r="B6" s="174"/>
      <c r="C6" s="174"/>
      <c r="D6" s="174"/>
      <c r="E6" s="174"/>
      <c r="F6" s="175"/>
      <c r="G6" s="171" t="s">
        <v>190</v>
      </c>
      <c r="H6" s="174"/>
      <c r="I6" s="174"/>
      <c r="J6" s="174"/>
      <c r="K6" s="175"/>
      <c r="L6" s="64"/>
    </row>
    <row r="7" spans="1:12" ht="14.25">
      <c r="A7" s="68" t="s">
        <v>191</v>
      </c>
      <c r="B7" s="69"/>
      <c r="C7" s="69"/>
      <c r="D7" s="69"/>
      <c r="E7" s="69"/>
      <c r="F7" s="70"/>
      <c r="G7" s="71"/>
      <c r="H7" s="72"/>
      <c r="I7" s="72"/>
      <c r="J7" s="72"/>
      <c r="K7" s="73"/>
      <c r="L7" s="64"/>
    </row>
    <row r="8" spans="1:12" ht="14.25">
      <c r="A8" s="74"/>
      <c r="B8" s="68" t="s">
        <v>192</v>
      </c>
      <c r="C8" s="69"/>
      <c r="D8" s="69"/>
      <c r="E8" s="69"/>
      <c r="F8" s="75"/>
      <c r="G8" s="68"/>
      <c r="H8" s="69"/>
      <c r="I8" s="69"/>
      <c r="J8" s="72"/>
      <c r="K8" s="73"/>
      <c r="L8" s="64"/>
    </row>
    <row r="9" spans="1:12" ht="14.25">
      <c r="A9" s="74"/>
      <c r="B9" s="74"/>
      <c r="C9" s="76"/>
      <c r="D9" s="76" t="s">
        <v>193</v>
      </c>
      <c r="E9" s="76"/>
      <c r="F9" s="77">
        <v>36944</v>
      </c>
      <c r="G9" s="74" t="s">
        <v>194</v>
      </c>
      <c r="H9" s="76"/>
      <c r="I9" s="76"/>
      <c r="J9" s="78"/>
      <c r="K9" s="79">
        <v>72265</v>
      </c>
      <c r="L9" s="64"/>
    </row>
    <row r="10" spans="1:12" ht="14.25">
      <c r="A10" s="74"/>
      <c r="B10" s="74"/>
      <c r="C10" s="76"/>
      <c r="D10" s="76" t="s">
        <v>195</v>
      </c>
      <c r="E10" s="76"/>
      <c r="F10" s="77">
        <v>32739</v>
      </c>
      <c r="G10" s="146" t="s">
        <v>196</v>
      </c>
      <c r="H10" s="146"/>
      <c r="I10" s="76"/>
      <c r="J10" s="76"/>
      <c r="K10" s="79">
        <v>72233</v>
      </c>
      <c r="L10" s="64"/>
    </row>
    <row r="11" spans="1:12" ht="14.25">
      <c r="A11" s="74"/>
      <c r="B11" s="74"/>
      <c r="C11" s="76"/>
      <c r="D11" s="126" t="s">
        <v>197</v>
      </c>
      <c r="F11" s="80">
        <v>13615</v>
      </c>
      <c r="G11" s="146" t="s">
        <v>198</v>
      </c>
      <c r="H11" s="147"/>
      <c r="I11" s="76"/>
      <c r="J11" s="76"/>
      <c r="K11" s="79">
        <v>33</v>
      </c>
      <c r="L11" s="64"/>
    </row>
    <row r="12" spans="1:12" ht="14.25">
      <c r="A12" s="74"/>
      <c r="B12" s="74"/>
      <c r="C12" s="76"/>
      <c r="D12" s="126" t="s">
        <v>199</v>
      </c>
      <c r="F12" s="80">
        <v>15767</v>
      </c>
      <c r="G12" s="146"/>
      <c r="H12" s="147"/>
      <c r="I12" s="76"/>
      <c r="J12" s="76"/>
      <c r="K12" s="79"/>
      <c r="L12" s="64"/>
    </row>
    <row r="13" spans="1:12" ht="14.25">
      <c r="A13" s="74"/>
      <c r="B13" s="74"/>
      <c r="C13" s="76"/>
      <c r="D13" s="126" t="s">
        <v>200</v>
      </c>
      <c r="F13" s="80">
        <v>0</v>
      </c>
      <c r="G13" s="74" t="s">
        <v>201</v>
      </c>
      <c r="H13" s="76"/>
      <c r="I13" s="76"/>
      <c r="J13" s="76"/>
      <c r="K13" s="79">
        <v>0</v>
      </c>
      <c r="L13" s="64"/>
    </row>
    <row r="14" spans="1:12" ht="14.25">
      <c r="A14" s="74"/>
      <c r="B14" s="74"/>
      <c r="C14" s="76"/>
      <c r="D14" s="145" t="s">
        <v>202</v>
      </c>
      <c r="E14" s="76"/>
      <c r="F14" s="79">
        <v>0</v>
      </c>
      <c r="G14" s="146"/>
      <c r="H14" s="147" t="s">
        <v>203</v>
      </c>
      <c r="I14" s="148"/>
      <c r="J14" s="148"/>
      <c r="K14" s="79">
        <v>0</v>
      </c>
      <c r="L14" s="64"/>
    </row>
    <row r="15" spans="1:12" ht="14.25">
      <c r="A15" s="74"/>
      <c r="B15" s="74"/>
      <c r="C15" s="76"/>
      <c r="D15" s="145" t="s">
        <v>204</v>
      </c>
      <c r="E15" s="76"/>
      <c r="F15" s="77">
        <v>3356</v>
      </c>
      <c r="G15" s="146"/>
      <c r="H15" s="147"/>
      <c r="I15" s="76"/>
      <c r="J15" s="76"/>
      <c r="K15" s="79"/>
      <c r="L15" s="64"/>
    </row>
    <row r="16" spans="1:12" ht="14.25">
      <c r="A16" s="74"/>
      <c r="B16" s="74"/>
      <c r="C16" s="76"/>
      <c r="D16" s="76" t="s">
        <v>205</v>
      </c>
      <c r="E16" s="76"/>
      <c r="F16" s="77">
        <v>0</v>
      </c>
      <c r="G16" s="146"/>
      <c r="H16" s="147"/>
      <c r="I16" s="81"/>
      <c r="J16" s="76"/>
      <c r="K16" s="79"/>
      <c r="L16" s="64"/>
    </row>
    <row r="17" spans="1:12" ht="14.25">
      <c r="A17" s="74"/>
      <c r="B17" s="74"/>
      <c r="C17" s="76"/>
      <c r="D17" s="76" t="s">
        <v>206</v>
      </c>
      <c r="E17" s="76"/>
      <c r="F17" s="77">
        <v>3669</v>
      </c>
      <c r="G17" s="74" t="s">
        <v>207</v>
      </c>
      <c r="H17" s="76"/>
      <c r="I17" s="76"/>
      <c r="J17" s="76"/>
      <c r="K17" s="79">
        <v>891</v>
      </c>
      <c r="L17" s="82"/>
    </row>
    <row r="18" spans="1:12" ht="14.25">
      <c r="A18" s="74"/>
      <c r="B18" s="74"/>
      <c r="C18" s="76"/>
      <c r="D18" s="145" t="s">
        <v>208</v>
      </c>
      <c r="E18" s="76"/>
      <c r="F18" s="77">
        <v>397</v>
      </c>
      <c r="G18" s="149"/>
      <c r="H18" s="76" t="s">
        <v>287</v>
      </c>
      <c r="I18" s="147"/>
      <c r="J18" s="148"/>
      <c r="K18" s="79">
        <v>46</v>
      </c>
      <c r="L18" s="82"/>
    </row>
    <row r="19" spans="1:12" ht="14.25">
      <c r="A19" s="74"/>
      <c r="B19" s="74"/>
      <c r="C19" s="76"/>
      <c r="D19" s="145" t="s">
        <v>209</v>
      </c>
      <c r="E19" s="76"/>
      <c r="F19" s="77">
        <v>78</v>
      </c>
      <c r="G19" s="149"/>
      <c r="H19" s="76" t="s">
        <v>288</v>
      </c>
      <c r="I19" s="147"/>
      <c r="J19" s="150"/>
      <c r="K19" s="79">
        <v>69</v>
      </c>
      <c r="L19" s="82"/>
    </row>
    <row r="20" spans="1:12" ht="14.25">
      <c r="A20" s="74"/>
      <c r="B20" s="74"/>
      <c r="C20" s="76"/>
      <c r="D20" s="145" t="s">
        <v>210</v>
      </c>
      <c r="E20" s="76"/>
      <c r="F20" s="77">
        <v>220</v>
      </c>
      <c r="G20" s="149"/>
      <c r="H20" s="147" t="s">
        <v>289</v>
      </c>
      <c r="I20" s="147"/>
      <c r="J20" s="76"/>
      <c r="K20" s="79">
        <v>193</v>
      </c>
      <c r="L20" s="82"/>
    </row>
    <row r="21" spans="1:12" ht="14.25">
      <c r="A21" s="74"/>
      <c r="B21" s="74"/>
      <c r="C21" s="76"/>
      <c r="D21" s="145" t="s">
        <v>211</v>
      </c>
      <c r="E21" s="76"/>
      <c r="F21" s="77">
        <v>2975</v>
      </c>
      <c r="G21" s="149"/>
      <c r="H21" s="147" t="s">
        <v>290</v>
      </c>
      <c r="I21" s="76"/>
      <c r="J21" s="76"/>
      <c r="K21" s="79">
        <v>512</v>
      </c>
      <c r="L21" s="64"/>
    </row>
    <row r="22" spans="1:12" ht="14.25">
      <c r="A22" s="74"/>
      <c r="B22" s="74"/>
      <c r="C22" s="76"/>
      <c r="D22" s="76" t="s">
        <v>86</v>
      </c>
      <c r="E22" s="76"/>
      <c r="F22" s="77">
        <v>1111</v>
      </c>
      <c r="G22" s="149"/>
      <c r="H22" s="147" t="s">
        <v>291</v>
      </c>
      <c r="I22" s="76"/>
      <c r="J22" s="76"/>
      <c r="K22" s="79">
        <v>1</v>
      </c>
      <c r="L22" s="64"/>
    </row>
    <row r="23" spans="1:12" ht="14.25">
      <c r="A23" s="74"/>
      <c r="B23" s="74"/>
      <c r="C23" s="76"/>
      <c r="D23" s="76" t="s">
        <v>212</v>
      </c>
      <c r="E23" s="76"/>
      <c r="F23" s="79">
        <v>212</v>
      </c>
      <c r="G23" s="148"/>
      <c r="H23" s="147" t="s">
        <v>292</v>
      </c>
      <c r="I23" s="76"/>
      <c r="J23" s="76"/>
      <c r="K23" s="79">
        <v>31</v>
      </c>
      <c r="L23" s="64"/>
    </row>
    <row r="24" spans="1:12" ht="14.25">
      <c r="A24" s="74"/>
      <c r="B24" s="74"/>
      <c r="C24" s="76"/>
      <c r="D24" s="76"/>
      <c r="E24" s="76"/>
      <c r="F24" s="79"/>
      <c r="G24" s="148"/>
      <c r="H24" s="76" t="s">
        <v>293</v>
      </c>
      <c r="I24" s="147"/>
      <c r="J24" s="148"/>
      <c r="K24" s="79">
        <v>39</v>
      </c>
      <c r="L24" s="64"/>
    </row>
    <row r="25" spans="1:12" ht="14.25">
      <c r="A25" s="74"/>
      <c r="B25" s="74"/>
      <c r="C25" s="76"/>
      <c r="D25" s="76"/>
      <c r="E25" s="76"/>
      <c r="F25" s="79"/>
      <c r="G25" s="148"/>
      <c r="H25" s="148"/>
      <c r="I25" s="148"/>
      <c r="J25" s="148"/>
      <c r="K25" s="83"/>
      <c r="L25" s="64"/>
    </row>
    <row r="26" spans="1:12" ht="14.25">
      <c r="A26" s="74"/>
      <c r="B26" s="74"/>
      <c r="C26" s="76"/>
      <c r="D26" s="76"/>
      <c r="E26" s="76"/>
      <c r="F26" s="79"/>
      <c r="G26" s="148"/>
      <c r="H26" s="148"/>
      <c r="I26" s="148"/>
      <c r="J26" s="148"/>
      <c r="K26" s="83"/>
      <c r="L26" s="64"/>
    </row>
    <row r="27" spans="1:12" s="87" customFormat="1" ht="14.25">
      <c r="A27" s="84"/>
      <c r="B27" s="74"/>
      <c r="C27" s="85"/>
      <c r="D27" s="85"/>
      <c r="E27" s="85"/>
      <c r="F27" s="85"/>
      <c r="G27" s="74" t="s">
        <v>213</v>
      </c>
      <c r="H27" s="76"/>
      <c r="I27" s="76"/>
      <c r="J27" s="151"/>
      <c r="K27" s="79">
        <v>36</v>
      </c>
      <c r="L27" s="86"/>
    </row>
    <row r="28" spans="1:12" ht="14.25">
      <c r="A28" s="74"/>
      <c r="B28" s="74"/>
      <c r="C28" s="85"/>
      <c r="D28" s="85"/>
      <c r="E28" s="85"/>
      <c r="F28" s="85"/>
      <c r="G28" s="74"/>
      <c r="H28" s="76" t="s">
        <v>294</v>
      </c>
      <c r="I28" s="76"/>
      <c r="J28" s="76"/>
      <c r="K28" s="79">
        <v>36</v>
      </c>
      <c r="L28" s="64"/>
    </row>
    <row r="29" spans="1:12" ht="14.25">
      <c r="A29" s="74"/>
      <c r="B29" s="74"/>
      <c r="C29" s="85"/>
      <c r="D29" s="85"/>
      <c r="E29" s="85"/>
      <c r="F29" s="85"/>
      <c r="G29" s="74"/>
      <c r="H29" s="76" t="s">
        <v>295</v>
      </c>
      <c r="I29" s="76"/>
      <c r="J29" s="76"/>
      <c r="K29" s="79">
        <v>0</v>
      </c>
      <c r="L29" s="64"/>
    </row>
    <row r="30" spans="1:12" ht="14.25">
      <c r="A30" s="74"/>
      <c r="B30" s="74"/>
      <c r="C30" s="85"/>
      <c r="D30" s="85"/>
      <c r="E30" s="85"/>
      <c r="F30" s="85"/>
      <c r="G30" s="74"/>
      <c r="H30" s="78"/>
      <c r="I30" s="76"/>
      <c r="J30" s="78"/>
      <c r="K30" s="88"/>
      <c r="L30" s="64"/>
    </row>
    <row r="31" spans="1:12" ht="14.25">
      <c r="A31" s="74"/>
      <c r="B31" s="89" t="s">
        <v>214</v>
      </c>
      <c r="C31" s="90"/>
      <c r="D31" s="90"/>
      <c r="E31" s="90"/>
      <c r="F31" s="91">
        <v>74675</v>
      </c>
      <c r="G31" s="89"/>
      <c r="H31" s="90"/>
      <c r="I31" s="90"/>
      <c r="J31" s="92"/>
      <c r="K31" s="93">
        <v>73193</v>
      </c>
      <c r="L31" s="64"/>
    </row>
    <row r="32" spans="1:12" ht="14.25">
      <c r="A32" s="74"/>
      <c r="B32" s="94" t="s">
        <v>215</v>
      </c>
      <c r="C32" s="95"/>
      <c r="D32" s="95"/>
      <c r="E32" s="95"/>
      <c r="F32" s="96">
        <v>-1482</v>
      </c>
      <c r="G32" s="94"/>
      <c r="H32" s="95"/>
      <c r="I32" s="95"/>
      <c r="J32" s="97"/>
      <c r="K32" s="98"/>
      <c r="L32" s="64"/>
    </row>
    <row r="33" spans="1:12" ht="14.25">
      <c r="A33" s="74"/>
      <c r="B33" s="68" t="s">
        <v>216</v>
      </c>
      <c r="C33" s="69"/>
      <c r="D33" s="69"/>
      <c r="E33" s="69"/>
      <c r="F33" s="75"/>
      <c r="G33" s="74"/>
      <c r="H33" s="76"/>
      <c r="I33" s="76"/>
      <c r="J33" s="78"/>
      <c r="K33" s="79"/>
      <c r="L33" s="64"/>
    </row>
    <row r="34" spans="1:12" ht="14.25">
      <c r="A34" s="74"/>
      <c r="B34" s="74"/>
      <c r="C34" s="76"/>
      <c r="D34" s="76" t="s">
        <v>217</v>
      </c>
      <c r="E34" s="76"/>
      <c r="F34" s="77">
        <v>0</v>
      </c>
      <c r="G34" s="74" t="s">
        <v>218</v>
      </c>
      <c r="H34" s="76"/>
      <c r="I34" s="76"/>
      <c r="J34" s="78"/>
      <c r="K34" s="79">
        <v>89</v>
      </c>
      <c r="L34" s="64"/>
    </row>
    <row r="35" spans="1:12" ht="14.25">
      <c r="A35" s="74"/>
      <c r="B35" s="74"/>
      <c r="C35" s="76"/>
      <c r="D35" s="76" t="s">
        <v>219</v>
      </c>
      <c r="E35" s="76"/>
      <c r="F35" s="77">
        <v>28</v>
      </c>
      <c r="G35" s="74" t="s">
        <v>220</v>
      </c>
      <c r="H35" s="76"/>
      <c r="I35" s="76"/>
      <c r="J35" s="78"/>
      <c r="K35" s="79">
        <v>136</v>
      </c>
      <c r="L35" s="64"/>
    </row>
    <row r="36" spans="1:12" ht="14.25">
      <c r="A36" s="74"/>
      <c r="B36" s="89" t="s">
        <v>221</v>
      </c>
      <c r="C36" s="90"/>
      <c r="D36" s="90"/>
      <c r="E36" s="90"/>
      <c r="F36" s="91">
        <v>28</v>
      </c>
      <c r="G36" s="89"/>
      <c r="H36" s="90"/>
      <c r="I36" s="90"/>
      <c r="J36" s="92"/>
      <c r="K36" s="93">
        <v>225</v>
      </c>
      <c r="L36" s="64"/>
    </row>
    <row r="37" spans="1:12" ht="14.25">
      <c r="A37" s="99"/>
      <c r="B37" s="94" t="s">
        <v>222</v>
      </c>
      <c r="C37" s="95"/>
      <c r="D37" s="95"/>
      <c r="E37" s="95"/>
      <c r="F37" s="96">
        <v>197</v>
      </c>
      <c r="G37" s="94"/>
      <c r="H37" s="95"/>
      <c r="I37" s="95"/>
      <c r="J37" s="97"/>
      <c r="K37" s="98"/>
      <c r="L37" s="64"/>
    </row>
    <row r="38" spans="1:12" ht="14.25">
      <c r="A38" s="74" t="s">
        <v>223</v>
      </c>
      <c r="B38" s="76"/>
      <c r="C38" s="76"/>
      <c r="D38" s="76"/>
      <c r="E38" s="76"/>
      <c r="F38" s="77">
        <v>74703</v>
      </c>
      <c r="G38" s="68"/>
      <c r="H38" s="69"/>
      <c r="I38" s="69"/>
      <c r="J38" s="72"/>
      <c r="K38" s="100">
        <v>73418</v>
      </c>
      <c r="L38" s="64"/>
    </row>
    <row r="39" spans="1:12" ht="14.25">
      <c r="A39" s="101" t="s">
        <v>224</v>
      </c>
      <c r="B39" s="102"/>
      <c r="C39" s="102"/>
      <c r="D39" s="102"/>
      <c r="E39" s="102"/>
      <c r="F39" s="103">
        <v>-1285</v>
      </c>
      <c r="G39" s="101"/>
      <c r="H39" s="102"/>
      <c r="I39" s="102"/>
      <c r="J39" s="104"/>
      <c r="K39" s="105"/>
      <c r="L39" s="64"/>
    </row>
    <row r="40" spans="1:12" ht="14.25">
      <c r="A40" s="74"/>
      <c r="B40" s="68" t="s">
        <v>225</v>
      </c>
      <c r="C40" s="69"/>
      <c r="D40" s="69"/>
      <c r="E40" s="69"/>
      <c r="F40" s="75"/>
      <c r="G40" s="68"/>
      <c r="H40" s="69"/>
      <c r="I40" s="69"/>
      <c r="J40" s="72"/>
      <c r="K40" s="100"/>
      <c r="L40" s="64"/>
    </row>
    <row r="41" spans="1:12" ht="14.25">
      <c r="A41" s="74"/>
      <c r="B41" s="74"/>
      <c r="C41" s="76"/>
      <c r="D41" s="76" t="s">
        <v>226</v>
      </c>
      <c r="E41" s="76"/>
      <c r="F41" s="77">
        <v>1093</v>
      </c>
      <c r="G41" s="74" t="s">
        <v>227</v>
      </c>
      <c r="H41" s="76"/>
      <c r="I41" s="76"/>
      <c r="J41" s="78"/>
      <c r="K41" s="79">
        <v>1093</v>
      </c>
      <c r="L41" s="64"/>
    </row>
    <row r="42" spans="1:12" ht="14.25">
      <c r="A42" s="74"/>
      <c r="B42" s="74"/>
      <c r="C42" s="76"/>
      <c r="D42" s="76" t="s">
        <v>286</v>
      </c>
      <c r="E42" s="76"/>
      <c r="F42" s="77">
        <v>51</v>
      </c>
      <c r="G42" s="74" t="s">
        <v>229</v>
      </c>
      <c r="H42" s="76"/>
      <c r="I42" s="76"/>
      <c r="J42" s="78"/>
      <c r="K42" s="79">
        <v>1009</v>
      </c>
      <c r="L42" s="64"/>
    </row>
    <row r="43" spans="1:12" ht="14.25">
      <c r="A43" s="74"/>
      <c r="B43" s="74"/>
      <c r="C43" s="76"/>
      <c r="D43" s="76" t="s">
        <v>228</v>
      </c>
      <c r="E43" s="76"/>
      <c r="F43" s="77">
        <v>185</v>
      </c>
      <c r="G43" s="74" t="s">
        <v>230</v>
      </c>
      <c r="H43" s="76"/>
      <c r="I43" s="76"/>
      <c r="J43" s="78"/>
      <c r="K43" s="79">
        <v>293</v>
      </c>
      <c r="L43" s="64"/>
    </row>
    <row r="44" spans="1:12" ht="14.25">
      <c r="A44" s="74"/>
      <c r="B44" s="74"/>
      <c r="C44" s="76"/>
      <c r="D44" s="106"/>
      <c r="E44" s="106"/>
      <c r="F44" s="107"/>
      <c r="G44" s="74" t="s">
        <v>231</v>
      </c>
      <c r="H44" s="76"/>
      <c r="I44" s="76"/>
      <c r="J44" s="78"/>
      <c r="K44" s="79">
        <v>8</v>
      </c>
      <c r="L44" s="64"/>
    </row>
    <row r="45" spans="1:12" ht="14.25">
      <c r="A45" s="74"/>
      <c r="B45" s="74"/>
      <c r="C45" s="76"/>
      <c r="D45" s="76"/>
      <c r="E45" s="76"/>
      <c r="F45" s="79"/>
      <c r="G45" s="126" t="s">
        <v>299</v>
      </c>
      <c r="K45" s="127">
        <v>26</v>
      </c>
      <c r="L45" s="64"/>
    </row>
    <row r="46" spans="1:12" ht="14.25">
      <c r="A46" s="74"/>
      <c r="B46" s="74"/>
      <c r="C46" s="76"/>
      <c r="D46" s="76"/>
      <c r="E46" s="76"/>
      <c r="F46" s="77"/>
      <c r="G46" s="74" t="s">
        <v>228</v>
      </c>
      <c r="H46" s="76"/>
      <c r="I46" s="76"/>
      <c r="J46" s="78"/>
      <c r="K46" s="79">
        <v>33</v>
      </c>
      <c r="L46" s="64"/>
    </row>
    <row r="47" spans="1:12" ht="14.25">
      <c r="A47" s="74"/>
      <c r="B47" s="89" t="s">
        <v>232</v>
      </c>
      <c r="C47" s="90"/>
      <c r="D47" s="90"/>
      <c r="E47" s="90"/>
      <c r="F47" s="91">
        <v>1328</v>
      </c>
      <c r="G47" s="89"/>
      <c r="H47" s="90"/>
      <c r="I47" s="90"/>
      <c r="J47" s="92"/>
      <c r="K47" s="93">
        <v>2463</v>
      </c>
      <c r="L47" s="64"/>
    </row>
    <row r="48" spans="1:12" ht="14.25">
      <c r="A48" s="99"/>
      <c r="B48" s="94" t="s">
        <v>233</v>
      </c>
      <c r="C48" s="95"/>
      <c r="D48" s="95"/>
      <c r="E48" s="95"/>
      <c r="F48" s="96">
        <v>1134</v>
      </c>
      <c r="G48" s="94"/>
      <c r="H48" s="95"/>
      <c r="I48" s="95"/>
      <c r="J48" s="97"/>
      <c r="K48" s="98"/>
      <c r="L48" s="64"/>
    </row>
    <row r="49" spans="1:12" ht="14.25">
      <c r="A49" s="94" t="s">
        <v>234</v>
      </c>
      <c r="B49" s="95"/>
      <c r="C49" s="95"/>
      <c r="D49" s="95"/>
      <c r="E49" s="95"/>
      <c r="F49" s="96">
        <v>76031</v>
      </c>
      <c r="G49" s="94"/>
      <c r="H49" s="95"/>
      <c r="I49" s="95"/>
      <c r="J49" s="97"/>
      <c r="K49" s="98">
        <v>75880</v>
      </c>
      <c r="L49" s="64"/>
    </row>
    <row r="50" spans="1:12" ht="14.25">
      <c r="A50" s="101" t="s">
        <v>235</v>
      </c>
      <c r="B50" s="102"/>
      <c r="C50" s="102"/>
      <c r="D50" s="102"/>
      <c r="E50" s="102"/>
      <c r="F50" s="103">
        <v>-151</v>
      </c>
      <c r="G50" s="101"/>
      <c r="H50" s="102"/>
      <c r="I50" s="102"/>
      <c r="J50" s="104"/>
      <c r="K50" s="105"/>
      <c r="L50" s="64"/>
    </row>
    <row r="51" spans="1:12" ht="21" customHeight="1">
      <c r="A51" s="106"/>
      <c r="B51" s="106"/>
      <c r="C51" s="106"/>
      <c r="D51" s="106"/>
      <c r="E51" s="106"/>
      <c r="F51" s="107"/>
      <c r="G51" s="106"/>
      <c r="H51" s="106"/>
      <c r="I51" s="106"/>
      <c r="J51" s="106"/>
      <c r="K51" s="107"/>
      <c r="L51" s="64"/>
    </row>
    <row r="52" spans="1:12" ht="18" customHeight="1">
      <c r="A52" s="168" t="s">
        <v>236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64"/>
    </row>
    <row r="53" spans="1:12" ht="19.5" customHeight="1">
      <c r="A53" s="170" t="s">
        <v>285</v>
      </c>
      <c r="B53" s="170" t="s">
        <v>187</v>
      </c>
      <c r="C53" s="170" t="s">
        <v>187</v>
      </c>
      <c r="D53" s="170" t="s">
        <v>187</v>
      </c>
      <c r="E53" s="170" t="s">
        <v>187</v>
      </c>
      <c r="F53" s="170" t="s">
        <v>187</v>
      </c>
      <c r="G53" s="170" t="s">
        <v>187</v>
      </c>
      <c r="H53" s="170" t="s">
        <v>187</v>
      </c>
      <c r="I53" s="170" t="s">
        <v>187</v>
      </c>
      <c r="J53" s="170" t="s">
        <v>187</v>
      </c>
      <c r="K53" s="170" t="s">
        <v>187</v>
      </c>
      <c r="L53" s="64"/>
    </row>
    <row r="54" spans="1:12" ht="10.5" customHeight="1">
      <c r="A54" s="7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64"/>
    </row>
    <row r="55" spans="1:12" ht="14.25">
      <c r="A55" s="106"/>
      <c r="B55" s="65"/>
      <c r="C55" s="65"/>
      <c r="D55" s="65"/>
      <c r="E55" s="65"/>
      <c r="F55" s="66"/>
      <c r="G55" s="65"/>
      <c r="H55" s="65"/>
      <c r="I55" s="65"/>
      <c r="J55" s="65"/>
      <c r="K55" s="67" t="s">
        <v>188</v>
      </c>
      <c r="L55" s="64"/>
    </row>
    <row r="56" spans="1:12" ht="14.25">
      <c r="A56" s="171" t="s">
        <v>189</v>
      </c>
      <c r="B56" s="172"/>
      <c r="C56" s="172"/>
      <c r="D56" s="172"/>
      <c r="E56" s="172"/>
      <c r="F56" s="173"/>
      <c r="G56" s="171" t="s">
        <v>190</v>
      </c>
      <c r="H56" s="174"/>
      <c r="I56" s="174"/>
      <c r="J56" s="174"/>
      <c r="K56" s="175"/>
      <c r="L56" s="64"/>
    </row>
    <row r="57" spans="1:12" ht="14.25">
      <c r="A57" s="74" t="s">
        <v>237</v>
      </c>
      <c r="B57" s="76"/>
      <c r="C57" s="76"/>
      <c r="D57" s="76"/>
      <c r="E57" s="76"/>
      <c r="F57" s="79">
        <v>28544</v>
      </c>
      <c r="G57" s="68" t="s">
        <v>238</v>
      </c>
      <c r="H57" s="69"/>
      <c r="I57" s="69"/>
      <c r="J57" s="69"/>
      <c r="K57" s="100">
        <v>498</v>
      </c>
      <c r="L57" s="64"/>
    </row>
    <row r="58" spans="1:12" ht="14.25">
      <c r="A58" s="109"/>
      <c r="B58" s="76" t="s">
        <v>239</v>
      </c>
      <c r="C58" s="76"/>
      <c r="D58" s="76"/>
      <c r="E58" s="76"/>
      <c r="F58" s="79">
        <v>28473</v>
      </c>
      <c r="G58" s="74"/>
      <c r="H58" s="76" t="s">
        <v>240</v>
      </c>
      <c r="I58" s="76"/>
      <c r="J58" s="76"/>
      <c r="K58" s="79">
        <v>498</v>
      </c>
      <c r="L58" s="64"/>
    </row>
    <row r="59" spans="1:12" ht="14.25">
      <c r="A59" s="109"/>
      <c r="B59" s="76" t="s">
        <v>241</v>
      </c>
      <c r="C59" s="76"/>
      <c r="D59" s="76"/>
      <c r="E59" s="76"/>
      <c r="F59" s="79">
        <v>48</v>
      </c>
      <c r="G59" s="74" t="s">
        <v>242</v>
      </c>
      <c r="H59" s="76"/>
      <c r="I59" s="76"/>
      <c r="J59" s="76"/>
      <c r="K59" s="79">
        <v>516</v>
      </c>
      <c r="L59" s="64"/>
    </row>
    <row r="60" spans="1:12" ht="14.25">
      <c r="A60" s="110"/>
      <c r="B60" s="76" t="s">
        <v>243</v>
      </c>
      <c r="C60" s="106"/>
      <c r="D60" s="106"/>
      <c r="E60" s="78"/>
      <c r="F60" s="79">
        <v>23</v>
      </c>
      <c r="G60" s="109"/>
      <c r="H60" s="76" t="s">
        <v>244</v>
      </c>
      <c r="I60" s="78"/>
      <c r="J60" s="78"/>
      <c r="K60" s="79">
        <v>62</v>
      </c>
      <c r="L60" s="64"/>
    </row>
    <row r="61" spans="1:12" ht="14.25">
      <c r="A61" s="74" t="s">
        <v>245</v>
      </c>
      <c r="B61" s="106"/>
      <c r="C61" s="78"/>
      <c r="D61" s="78"/>
      <c r="E61" s="76"/>
      <c r="F61" s="79">
        <v>9417</v>
      </c>
      <c r="G61" s="74"/>
      <c r="H61" s="76" t="s">
        <v>246</v>
      </c>
      <c r="I61" s="76"/>
      <c r="J61" s="76"/>
      <c r="K61" s="79">
        <v>411</v>
      </c>
      <c r="L61" s="64"/>
    </row>
    <row r="62" spans="1:12" ht="14.25">
      <c r="A62" s="74"/>
      <c r="B62" s="76" t="s">
        <v>247</v>
      </c>
      <c r="C62" s="76"/>
      <c r="D62" s="76"/>
      <c r="E62" s="76"/>
      <c r="F62" s="79">
        <v>1811</v>
      </c>
      <c r="G62" s="74"/>
      <c r="H62" s="76" t="s">
        <v>248</v>
      </c>
      <c r="I62" s="76"/>
      <c r="J62" s="76"/>
      <c r="K62" s="79">
        <v>43</v>
      </c>
      <c r="L62" s="64"/>
    </row>
    <row r="63" spans="1:12" ht="14.25">
      <c r="A63" s="74"/>
      <c r="B63" s="76" t="s">
        <v>249</v>
      </c>
      <c r="C63" s="76"/>
      <c r="D63" s="76"/>
      <c r="E63" s="76"/>
      <c r="F63" s="79">
        <v>2165</v>
      </c>
      <c r="G63" s="74"/>
      <c r="H63" s="76" t="s">
        <v>297</v>
      </c>
      <c r="I63" s="76"/>
      <c r="J63" s="76"/>
      <c r="K63" s="79">
        <v>0</v>
      </c>
      <c r="L63" s="64"/>
    </row>
    <row r="64" spans="1:12" ht="14.25">
      <c r="A64" s="74"/>
      <c r="B64" s="76" t="s">
        <v>250</v>
      </c>
      <c r="C64" s="76"/>
      <c r="D64" s="76"/>
      <c r="E64" s="76"/>
      <c r="F64" s="79">
        <v>4503</v>
      </c>
      <c r="G64" s="74" t="s">
        <v>251</v>
      </c>
      <c r="H64" s="76"/>
      <c r="I64" s="76"/>
      <c r="J64" s="76"/>
      <c r="K64" s="79">
        <v>17696</v>
      </c>
      <c r="L64" s="64"/>
    </row>
    <row r="65" spans="1:12" ht="14.25">
      <c r="A65" s="74"/>
      <c r="B65" s="76" t="s">
        <v>252</v>
      </c>
      <c r="C65" s="76"/>
      <c r="D65" s="76"/>
      <c r="E65" s="76"/>
      <c r="F65" s="79">
        <v>390</v>
      </c>
      <c r="G65" s="74" t="s">
        <v>253</v>
      </c>
      <c r="H65" s="76"/>
      <c r="I65" s="76"/>
      <c r="J65" s="76"/>
      <c r="K65" s="79">
        <v>14388</v>
      </c>
      <c r="L65" s="64"/>
    </row>
    <row r="66" spans="1:12" ht="14.25">
      <c r="A66" s="74"/>
      <c r="B66" s="76" t="s">
        <v>254</v>
      </c>
      <c r="C66" s="76"/>
      <c r="D66" s="76"/>
      <c r="E66" s="76"/>
      <c r="F66" s="79">
        <v>69</v>
      </c>
      <c r="G66" s="74" t="s">
        <v>228</v>
      </c>
      <c r="H66" s="76"/>
      <c r="I66" s="76"/>
      <c r="J66" s="76"/>
      <c r="K66" s="79">
        <v>4127</v>
      </c>
      <c r="L66" s="64"/>
    </row>
    <row r="67" spans="1:12" ht="14.25">
      <c r="A67" s="109"/>
      <c r="B67" s="76" t="s">
        <v>255</v>
      </c>
      <c r="C67" s="76"/>
      <c r="D67" s="76"/>
      <c r="E67" s="76"/>
      <c r="F67" s="79">
        <v>4</v>
      </c>
      <c r="G67" s="74" t="s">
        <v>256</v>
      </c>
      <c r="H67" s="76"/>
      <c r="I67" s="76"/>
      <c r="J67" s="76"/>
      <c r="K67" s="79">
        <v>736</v>
      </c>
      <c r="L67" s="64"/>
    </row>
    <row r="68" spans="1:12" ht="14.25">
      <c r="A68" s="109"/>
      <c r="B68" s="76" t="s">
        <v>228</v>
      </c>
      <c r="C68" s="76"/>
      <c r="D68" s="76"/>
      <c r="E68" s="76"/>
      <c r="F68" s="79">
        <v>475</v>
      </c>
      <c r="G68" s="76" t="s">
        <v>235</v>
      </c>
      <c r="H68" s="76"/>
      <c r="I68" s="78"/>
      <c r="J68" s="78"/>
      <c r="K68" s="111">
        <v>-151</v>
      </c>
      <c r="L68" s="64"/>
    </row>
    <row r="69" spans="1:12" ht="14.25">
      <c r="A69" s="109"/>
      <c r="B69" s="76"/>
      <c r="C69" s="76"/>
      <c r="D69" s="76"/>
      <c r="E69" s="76"/>
      <c r="F69" s="79"/>
      <c r="G69" s="78"/>
      <c r="H69" s="78"/>
      <c r="I69" s="78"/>
      <c r="J69" s="78"/>
      <c r="K69" s="111"/>
      <c r="L69" s="64"/>
    </row>
    <row r="70" spans="1:12" ht="14.25">
      <c r="A70" s="110"/>
      <c r="B70" s="78"/>
      <c r="C70" s="78"/>
      <c r="D70" s="78"/>
      <c r="E70" s="78"/>
      <c r="F70" s="88"/>
      <c r="G70" s="78"/>
      <c r="H70" s="78"/>
      <c r="I70" s="78"/>
      <c r="J70" s="78"/>
      <c r="K70" s="88"/>
      <c r="L70" s="64"/>
    </row>
    <row r="71" spans="1:12" ht="14.25">
      <c r="A71" s="176" t="s">
        <v>257</v>
      </c>
      <c r="B71" s="177"/>
      <c r="C71" s="177"/>
      <c r="D71" s="177"/>
      <c r="E71" s="97"/>
      <c r="F71" s="96">
        <v>37961</v>
      </c>
      <c r="G71" s="176" t="s">
        <v>258</v>
      </c>
      <c r="H71" s="177"/>
      <c r="I71" s="177"/>
      <c r="J71" s="95"/>
      <c r="K71" s="98">
        <v>37961</v>
      </c>
      <c r="L71" s="64"/>
    </row>
    <row r="72" spans="1:11" ht="14.25">
      <c r="A72" s="112" t="s">
        <v>259</v>
      </c>
      <c r="B72" s="113"/>
      <c r="C72" s="178" t="s">
        <v>296</v>
      </c>
      <c r="D72" s="179" t="s">
        <v>260</v>
      </c>
      <c r="E72" s="179" t="s">
        <v>260</v>
      </c>
      <c r="F72" s="179" t="s">
        <v>260</v>
      </c>
      <c r="G72" s="179" t="s">
        <v>260</v>
      </c>
      <c r="H72" s="179" t="s">
        <v>260</v>
      </c>
      <c r="I72" s="179" t="s">
        <v>260</v>
      </c>
      <c r="J72" s="179" t="s">
        <v>260</v>
      </c>
      <c r="K72" s="179" t="s">
        <v>260</v>
      </c>
    </row>
    <row r="73" spans="1:11" ht="13.5">
      <c r="A73" s="112" t="s">
        <v>261</v>
      </c>
      <c r="B73" s="114"/>
      <c r="C73" s="166" t="s">
        <v>262</v>
      </c>
      <c r="D73" s="167"/>
      <c r="E73" s="167"/>
      <c r="F73" s="167"/>
      <c r="G73" s="167"/>
      <c r="H73" s="167"/>
      <c r="I73" s="167"/>
      <c r="J73" s="167"/>
      <c r="K73" s="167"/>
    </row>
    <row r="75" ht="20.25">
      <c r="A75" s="115"/>
    </row>
    <row r="76" spans="2:11" ht="20.25">
      <c r="B76" s="115"/>
      <c r="C76" s="115"/>
      <c r="D76" s="115"/>
      <c r="E76" s="115"/>
      <c r="F76" s="115"/>
      <c r="G76" s="115"/>
      <c r="H76" s="115"/>
      <c r="I76" s="117"/>
      <c r="J76" s="115"/>
      <c r="K76" s="115"/>
    </row>
    <row r="81" ht="13.5" customHeight="1"/>
    <row r="99" ht="13.5" customHeight="1"/>
    <row r="103" ht="13.5" customHeight="1"/>
    <row r="111" ht="13.5" customHeight="1"/>
  </sheetData>
  <sheetProtection/>
  <mergeCells count="14">
    <mergeCell ref="A2:K2"/>
    <mergeCell ref="A3:K3"/>
    <mergeCell ref="D4:F4"/>
    <mergeCell ref="G4:I4"/>
    <mergeCell ref="A6:F6"/>
    <mergeCell ref="G6:K6"/>
    <mergeCell ref="C73:K73"/>
    <mergeCell ref="A52:K52"/>
    <mergeCell ref="A53:K53"/>
    <mergeCell ref="A56:F56"/>
    <mergeCell ref="G56:K56"/>
    <mergeCell ref="A71:D71"/>
    <mergeCell ref="G71:I71"/>
    <mergeCell ref="C72:K72"/>
  </mergeCells>
  <printOptions horizontalCentered="1"/>
  <pageMargins left="0.7874015748031497" right="0.7874015748031497" top="0.5905511811023623" bottom="0.5905511811023623" header="0.38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2016-01-28T09:15:10Z</dcterms:modified>
  <cp:category/>
  <cp:version/>
  <cp:contentType/>
  <cp:contentStatus/>
</cp:coreProperties>
</file>