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730" windowHeight="9480"/>
  </bookViews>
  <sheets>
    <sheet name="若者(2)ERC" sheetId="1" r:id="rId1"/>
  </sheets>
  <definedNames>
    <definedName name="_xlnm.Print_Area" localSheetId="0">'若者(2)ERC'!$A$1:$D$25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 i="1" l="1"/>
  <c r="D4" i="1"/>
  <c r="D5" i="1"/>
  <c r="D6" i="1"/>
  <c r="D7" i="1"/>
  <c r="D8" i="1"/>
  <c r="D9" i="1"/>
  <c r="D10" i="1"/>
  <c r="D11" i="1"/>
  <c r="D12" i="1"/>
  <c r="D13" i="1"/>
  <c r="D14" i="1"/>
  <c r="D15" i="1"/>
  <c r="D16" i="1"/>
  <c r="D17" i="1"/>
  <c r="D18" i="1"/>
  <c r="D19" i="1"/>
  <c r="D20" i="1"/>
  <c r="D21" i="1"/>
  <c r="D22" i="1"/>
  <c r="D23" i="1" l="1"/>
  <c r="D24" i="1" s="1"/>
</calcChain>
</file>

<file path=xl/sharedStrings.xml><?xml version="1.0" encoding="utf-8"?>
<sst xmlns="http://schemas.openxmlformats.org/spreadsheetml/2006/main" count="69" uniqueCount="49">
  <si>
    <t>評価</t>
    <rPh sb="0" eb="2">
      <t>ヒョウカ</t>
    </rPh>
    <phoneticPr fontId="1"/>
  </si>
  <si>
    <t>自信がない</t>
    <rPh sb="0" eb="2">
      <t>ジシン</t>
    </rPh>
    <phoneticPr fontId="1"/>
  </si>
  <si>
    <t>2～3ヶ月先の退職予定日から逆算した会社予定と行動スケジュールの準備。</t>
    <rPh sb="2" eb="5">
      <t>サンカゲツ</t>
    </rPh>
    <rPh sb="5" eb="6">
      <t>サキ</t>
    </rPh>
    <rPh sb="7" eb="9">
      <t>タイショク</t>
    </rPh>
    <rPh sb="9" eb="11">
      <t>ヨテイ</t>
    </rPh>
    <rPh sb="11" eb="12">
      <t>ヒ</t>
    </rPh>
    <rPh sb="14" eb="16">
      <t>ギャクサン</t>
    </rPh>
    <rPh sb="18" eb="20">
      <t>カイシャ</t>
    </rPh>
    <rPh sb="20" eb="22">
      <t>ヨテイ</t>
    </rPh>
    <rPh sb="23" eb="25">
      <t>コウドウ</t>
    </rPh>
    <rPh sb="32" eb="34">
      <t>ジュンビ</t>
    </rPh>
    <phoneticPr fontId="1"/>
  </si>
  <si>
    <t>20％以下</t>
    <rPh sb="3" eb="5">
      <t>イカ</t>
    </rPh>
    <phoneticPr fontId="1"/>
  </si>
  <si>
    <t>10人以上から退職についての意見を求めて、ほとんどの人が賛成している。</t>
    <rPh sb="2" eb="3">
      <t>ヒト</t>
    </rPh>
    <rPh sb="3" eb="5">
      <t>イジョウ</t>
    </rPh>
    <rPh sb="7" eb="9">
      <t>タイショク</t>
    </rPh>
    <rPh sb="14" eb="16">
      <t>イケン</t>
    </rPh>
    <rPh sb="17" eb="18">
      <t>モト</t>
    </rPh>
    <rPh sb="26" eb="27">
      <t>ヒト</t>
    </rPh>
    <rPh sb="28" eb="30">
      <t>サンセイ</t>
    </rPh>
    <phoneticPr fontId="1"/>
  </si>
  <si>
    <t>次の仕事の業界や職種の求人要件・採用基準のポイントは十分理解した。</t>
    <rPh sb="0" eb="1">
      <t>ツギ</t>
    </rPh>
    <rPh sb="2" eb="4">
      <t>シゴト</t>
    </rPh>
    <rPh sb="5" eb="7">
      <t>ギョウカイ</t>
    </rPh>
    <rPh sb="8" eb="10">
      <t>ショクシュ</t>
    </rPh>
    <rPh sb="11" eb="13">
      <t>キュウジン</t>
    </rPh>
    <rPh sb="13" eb="15">
      <t>ヨウケン</t>
    </rPh>
    <rPh sb="26" eb="28">
      <t>ジュウブン</t>
    </rPh>
    <rPh sb="28" eb="30">
      <t>リカイ</t>
    </rPh>
    <phoneticPr fontId="1"/>
  </si>
  <si>
    <t>完全準備不足</t>
    <rPh sb="0" eb="2">
      <t>カンゼン</t>
    </rPh>
    <rPh sb="2" eb="4">
      <t>ジュンビ</t>
    </rPh>
    <rPh sb="4" eb="6">
      <t>ブソク</t>
    </rPh>
    <phoneticPr fontId="1"/>
  </si>
  <si>
    <t>次の仕事が今よりも悪い条件(賃金、時間等)でも転職意志は変わらない。</t>
    <rPh sb="0" eb="1">
      <t>ツギ</t>
    </rPh>
    <rPh sb="2" eb="4">
      <t>シゴト</t>
    </rPh>
    <rPh sb="5" eb="6">
      <t>イマ</t>
    </rPh>
    <rPh sb="9" eb="10">
      <t>ワル</t>
    </rPh>
    <rPh sb="11" eb="13">
      <t>ジョウケン</t>
    </rPh>
    <rPh sb="14" eb="16">
      <t>チンギン</t>
    </rPh>
    <rPh sb="17" eb="20">
      <t>ジカンナド</t>
    </rPh>
    <rPh sb="23" eb="25">
      <t>テンショク</t>
    </rPh>
    <rPh sb="25" eb="27">
      <t>イシ</t>
    </rPh>
    <rPh sb="28" eb="29">
      <t>カ</t>
    </rPh>
    <phoneticPr fontId="1"/>
  </si>
  <si>
    <t>かなり準備不足</t>
    <rPh sb="3" eb="5">
      <t>ジュンビ</t>
    </rPh>
    <rPh sb="5" eb="7">
      <t>ブソク</t>
    </rPh>
    <phoneticPr fontId="1"/>
  </si>
  <si>
    <t>30～40％程度</t>
    <rPh sb="6" eb="8">
      <t>テイド</t>
    </rPh>
    <phoneticPr fontId="1"/>
  </si>
  <si>
    <t>次の仕事に現在の仕事の人脈や情報は一切使わない。</t>
    <rPh sb="0" eb="1">
      <t>ツギ</t>
    </rPh>
    <rPh sb="2" eb="4">
      <t>シゴト</t>
    </rPh>
    <rPh sb="5" eb="7">
      <t>ゲンザイ</t>
    </rPh>
    <rPh sb="8" eb="10">
      <t>シゴト</t>
    </rPh>
    <rPh sb="11" eb="13">
      <t>ジンミャク</t>
    </rPh>
    <rPh sb="14" eb="16">
      <t>ジョウホウ</t>
    </rPh>
    <rPh sb="17" eb="19">
      <t>イッサイ</t>
    </rPh>
    <rPh sb="19" eb="20">
      <t>ツカ</t>
    </rPh>
    <phoneticPr fontId="1"/>
  </si>
  <si>
    <t>準備不足</t>
    <rPh sb="0" eb="2">
      <t>ジュンビ</t>
    </rPh>
    <rPh sb="2" eb="4">
      <t>ブソク</t>
    </rPh>
    <phoneticPr fontId="1"/>
  </si>
  <si>
    <t>50%程度</t>
    <rPh sb="3" eb="5">
      <t>テイド</t>
    </rPh>
    <phoneticPr fontId="1"/>
  </si>
  <si>
    <t>退職した後に周囲の人から悪く思われない気配りや仕事が出来ている。</t>
    <rPh sb="0" eb="2">
      <t>タイショク</t>
    </rPh>
    <rPh sb="4" eb="5">
      <t>ノチ</t>
    </rPh>
    <rPh sb="6" eb="8">
      <t>シュウイ</t>
    </rPh>
    <rPh sb="9" eb="10">
      <t>ヒト</t>
    </rPh>
    <rPh sb="12" eb="13">
      <t>ワル</t>
    </rPh>
    <rPh sb="14" eb="15">
      <t>オモ</t>
    </rPh>
    <rPh sb="19" eb="21">
      <t>キクバ</t>
    </rPh>
    <rPh sb="23" eb="25">
      <t>シゴト</t>
    </rPh>
    <rPh sb="26" eb="28">
      <t>デキ</t>
    </rPh>
    <phoneticPr fontId="1"/>
  </si>
  <si>
    <t>ほぼ準備OK</t>
    <rPh sb="2" eb="4">
      <t>ジュンビ</t>
    </rPh>
    <phoneticPr fontId="1"/>
  </si>
  <si>
    <t>60～70％前後</t>
    <rPh sb="6" eb="8">
      <t>ゼンゴ</t>
    </rPh>
    <phoneticPr fontId="1"/>
  </si>
  <si>
    <t>担当業務の引継書等の準備は出来ている。</t>
    <rPh sb="0" eb="2">
      <t>タントウ</t>
    </rPh>
    <rPh sb="2" eb="4">
      <t>ギョウム</t>
    </rPh>
    <rPh sb="5" eb="6">
      <t>ヒ</t>
    </rPh>
    <rPh sb="6" eb="7">
      <t>ツ</t>
    </rPh>
    <rPh sb="7" eb="8">
      <t>ショ</t>
    </rPh>
    <rPh sb="8" eb="9">
      <t>ナド</t>
    </rPh>
    <rPh sb="10" eb="12">
      <t>ジュンビ</t>
    </rPh>
    <rPh sb="13" eb="15">
      <t>デキ</t>
    </rPh>
    <phoneticPr fontId="1"/>
  </si>
  <si>
    <t>準備ＯＫ</t>
    <rPh sb="0" eb="2">
      <t>ジュンビ</t>
    </rPh>
    <phoneticPr fontId="1"/>
  </si>
  <si>
    <t>ほぼ100%</t>
    <phoneticPr fontId="1"/>
  </si>
  <si>
    <t>退職する際に挨拶すべき人・組織のリストが出来ている。</t>
    <rPh sb="0" eb="2">
      <t>タイショク</t>
    </rPh>
    <rPh sb="4" eb="5">
      <t>サイ</t>
    </rPh>
    <rPh sb="6" eb="8">
      <t>アイサツ</t>
    </rPh>
    <rPh sb="11" eb="12">
      <t>ヒト</t>
    </rPh>
    <rPh sb="13" eb="15">
      <t>ソシキ</t>
    </rPh>
    <rPh sb="20" eb="22">
      <t>デキ</t>
    </rPh>
    <phoneticPr fontId="1"/>
  </si>
  <si>
    <t>自分が辞めることを職場の皆が引き留めると思う。</t>
    <rPh sb="0" eb="2">
      <t>ジブン</t>
    </rPh>
    <rPh sb="3" eb="4">
      <t>ヤ</t>
    </rPh>
    <rPh sb="9" eb="11">
      <t>ショクバ</t>
    </rPh>
    <rPh sb="12" eb="13">
      <t>ミンナ</t>
    </rPh>
    <rPh sb="14" eb="15">
      <t>ヒ</t>
    </rPh>
    <rPh sb="16" eb="17">
      <t>ト</t>
    </rPh>
    <rPh sb="20" eb="21">
      <t>オモ</t>
    </rPh>
    <phoneticPr fontId="1"/>
  </si>
  <si>
    <t>１ヶ月以下</t>
    <rPh sb="2" eb="3">
      <t>ゲツ</t>
    </rPh>
    <rPh sb="3" eb="5">
      <t>イカ</t>
    </rPh>
    <phoneticPr fontId="1"/>
  </si>
  <si>
    <t>１ヶ月分以下</t>
    <rPh sb="2" eb="3">
      <t>ゲツ</t>
    </rPh>
    <rPh sb="3" eb="4">
      <t>ブン</t>
    </rPh>
    <rPh sb="4" eb="6">
      <t>イカ</t>
    </rPh>
    <phoneticPr fontId="1"/>
  </si>
  <si>
    <t>今の会社に返すべき義理や恩、借入はない。</t>
    <rPh sb="0" eb="1">
      <t>イマ</t>
    </rPh>
    <rPh sb="2" eb="4">
      <t>カイシャ</t>
    </rPh>
    <rPh sb="5" eb="6">
      <t>カエ</t>
    </rPh>
    <rPh sb="9" eb="11">
      <t>ギリ</t>
    </rPh>
    <rPh sb="12" eb="13">
      <t>オン</t>
    </rPh>
    <rPh sb="14" eb="16">
      <t>カリイレ</t>
    </rPh>
    <phoneticPr fontId="1"/>
  </si>
  <si>
    <t>２ヶ月程度</t>
    <rPh sb="0" eb="3">
      <t>ニカゲツ</t>
    </rPh>
    <rPh sb="3" eb="5">
      <t>テイド</t>
    </rPh>
    <phoneticPr fontId="1"/>
  </si>
  <si>
    <t>２ヶ月分程度</t>
    <rPh sb="0" eb="3">
      <t>ニカゲツ</t>
    </rPh>
    <rPh sb="3" eb="4">
      <t>ブン</t>
    </rPh>
    <rPh sb="4" eb="6">
      <t>テイド</t>
    </rPh>
    <phoneticPr fontId="1"/>
  </si>
  <si>
    <t>３ヶ月以上</t>
    <rPh sb="0" eb="3">
      <t>サンカゲツ</t>
    </rPh>
    <rPh sb="3" eb="5">
      <t>イジョウ</t>
    </rPh>
    <phoneticPr fontId="1"/>
  </si>
  <si>
    <t>３ヶ月分以上</t>
    <rPh sb="0" eb="3">
      <t>サンカゲツ</t>
    </rPh>
    <rPh sb="3" eb="4">
      <t>ブン</t>
    </rPh>
    <rPh sb="4" eb="6">
      <t>イジョウ</t>
    </rPh>
    <phoneticPr fontId="1"/>
  </si>
  <si>
    <t>今の仕事で苦手な仕事、人間関係もうまくやれるようになった。</t>
    <rPh sb="0" eb="1">
      <t>イマ</t>
    </rPh>
    <rPh sb="2" eb="4">
      <t>シゴト</t>
    </rPh>
    <rPh sb="5" eb="7">
      <t>ニガテ</t>
    </rPh>
    <rPh sb="8" eb="10">
      <t>シゴト</t>
    </rPh>
    <rPh sb="11" eb="13">
      <t>ニンゲン</t>
    </rPh>
    <rPh sb="13" eb="15">
      <t>カンケイ</t>
    </rPh>
    <phoneticPr fontId="1"/>
  </si>
  <si>
    <t>半年以上</t>
    <rPh sb="0" eb="2">
      <t>ハントシ</t>
    </rPh>
    <rPh sb="2" eb="4">
      <t>イジョウ</t>
    </rPh>
    <phoneticPr fontId="1"/>
  </si>
  <si>
    <t>半年分以上</t>
    <rPh sb="0" eb="2">
      <t>ハントシ</t>
    </rPh>
    <rPh sb="2" eb="3">
      <t>ブン</t>
    </rPh>
    <rPh sb="3" eb="5">
      <t>イジョウ</t>
    </rPh>
    <phoneticPr fontId="1"/>
  </si>
  <si>
    <t>今の仕事で自分なりに納得のいく成果や目標は達成した。</t>
    <rPh sb="0" eb="1">
      <t>イマ</t>
    </rPh>
    <rPh sb="2" eb="4">
      <t>シゴト</t>
    </rPh>
    <rPh sb="5" eb="7">
      <t>ジブン</t>
    </rPh>
    <rPh sb="10" eb="12">
      <t>ナットク</t>
    </rPh>
    <rPh sb="15" eb="17">
      <t>セイカ</t>
    </rPh>
    <rPh sb="18" eb="20">
      <t>モクヒョウ</t>
    </rPh>
    <rPh sb="21" eb="23">
      <t>タッセイ</t>
    </rPh>
    <phoneticPr fontId="1"/>
  </si>
  <si>
    <t>１年以上</t>
    <rPh sb="0" eb="2">
      <t>イチネン</t>
    </rPh>
    <rPh sb="2" eb="4">
      <t>イジョウ</t>
    </rPh>
    <phoneticPr fontId="1"/>
  </si>
  <si>
    <t>１年分以上</t>
    <rPh sb="0" eb="2">
      <t>イチネン</t>
    </rPh>
    <rPh sb="2" eb="3">
      <t>ブン</t>
    </rPh>
    <rPh sb="3" eb="5">
      <t>イジョウ</t>
    </rPh>
    <phoneticPr fontId="1"/>
  </si>
  <si>
    <t>退職したい気持ちを持ってからの熟成期間。</t>
    <rPh sb="0" eb="2">
      <t>タイショク</t>
    </rPh>
    <rPh sb="5" eb="7">
      <t>キモ</t>
    </rPh>
    <rPh sb="9" eb="10">
      <t>モ</t>
    </rPh>
    <rPh sb="15" eb="17">
      <t>ジュクセイ</t>
    </rPh>
    <rPh sb="17" eb="19">
      <t>キカン</t>
    </rPh>
    <phoneticPr fontId="1"/>
  </si>
  <si>
    <t>生活費の貯蓄の程度。</t>
    <rPh sb="0" eb="3">
      <t>セイカツヒ</t>
    </rPh>
    <rPh sb="4" eb="6">
      <t>チョチク</t>
    </rPh>
    <rPh sb="7" eb="9">
      <t>テイド</t>
    </rPh>
    <phoneticPr fontId="1"/>
  </si>
  <si>
    <t>５年位先のライフ・プランは明確で、10年先も大体考えてある。</t>
    <rPh sb="1" eb="2">
      <t>ネン</t>
    </rPh>
    <rPh sb="2" eb="3">
      <t>グライ</t>
    </rPh>
    <rPh sb="3" eb="4">
      <t>サキ</t>
    </rPh>
    <rPh sb="13" eb="15">
      <t>メイカク</t>
    </rPh>
    <rPh sb="19" eb="20">
      <t>ネン</t>
    </rPh>
    <rPh sb="20" eb="21">
      <t>サキ</t>
    </rPh>
    <rPh sb="22" eb="24">
      <t>ダイタイ</t>
    </rPh>
    <rPh sb="24" eb="25">
      <t>カンガ</t>
    </rPh>
    <phoneticPr fontId="1"/>
  </si>
  <si>
    <t>あまり自信がない</t>
    <rPh sb="3" eb="5">
      <t>ジシン</t>
    </rPh>
    <phoneticPr fontId="1"/>
  </si>
  <si>
    <t>次の仕事で具体的に何をどうしたいか明確に説明出来る。</t>
    <rPh sb="0" eb="1">
      <t>ツギ</t>
    </rPh>
    <rPh sb="2" eb="4">
      <t>シゴト</t>
    </rPh>
    <rPh sb="5" eb="8">
      <t>グタイテキ</t>
    </rPh>
    <rPh sb="9" eb="10">
      <t>ナニ</t>
    </rPh>
    <rPh sb="17" eb="19">
      <t>メイカク</t>
    </rPh>
    <rPh sb="20" eb="22">
      <t>セツメイ</t>
    </rPh>
    <rPh sb="22" eb="24">
      <t>デキ</t>
    </rPh>
    <phoneticPr fontId="1"/>
  </si>
  <si>
    <t>少し自信あり</t>
    <rPh sb="0" eb="1">
      <t>スコ</t>
    </rPh>
    <rPh sb="2" eb="4">
      <t>ジシン</t>
    </rPh>
    <phoneticPr fontId="1"/>
  </si>
  <si>
    <t>ポジティブな退職理由（前向きな個人的なもの）が準備出来ている。</t>
    <rPh sb="6" eb="8">
      <t>タイショク</t>
    </rPh>
    <rPh sb="8" eb="10">
      <t>リユウ</t>
    </rPh>
    <rPh sb="11" eb="13">
      <t>マエム</t>
    </rPh>
    <rPh sb="15" eb="18">
      <t>コジンテキ</t>
    </rPh>
    <rPh sb="23" eb="25">
      <t>ジュンビ</t>
    </rPh>
    <rPh sb="25" eb="27">
      <t>デキ</t>
    </rPh>
    <phoneticPr fontId="1"/>
  </si>
  <si>
    <t>自信あり</t>
    <rPh sb="0" eb="2">
      <t>ジシン</t>
    </rPh>
    <phoneticPr fontId="1"/>
  </si>
  <si>
    <t>退職したい理由は自分の努力で改善の可能性のある状況や不満ではない。</t>
    <rPh sb="0" eb="2">
      <t>タイショク</t>
    </rPh>
    <rPh sb="5" eb="7">
      <t>リユウ</t>
    </rPh>
    <rPh sb="8" eb="10">
      <t>ジブン</t>
    </rPh>
    <rPh sb="11" eb="13">
      <t>ドリョク</t>
    </rPh>
    <rPh sb="14" eb="16">
      <t>カイゼン</t>
    </rPh>
    <rPh sb="17" eb="20">
      <t>カノウセイ</t>
    </rPh>
    <rPh sb="23" eb="25">
      <t>ジョウキョウ</t>
    </rPh>
    <rPh sb="26" eb="28">
      <t>フマン</t>
    </rPh>
    <phoneticPr fontId="1"/>
  </si>
  <si>
    <t>大いに自信あり</t>
    <rPh sb="0" eb="1">
      <t>オオ</t>
    </rPh>
    <rPh sb="3" eb="5">
      <t>ジシン</t>
    </rPh>
    <phoneticPr fontId="1"/>
  </si>
  <si>
    <t>得点</t>
    <rPh sb="0" eb="2">
      <t>トクテン</t>
    </rPh>
    <phoneticPr fontId="1"/>
  </si>
  <si>
    <t>回答</t>
    <rPh sb="0" eb="2">
      <t>カイトウ</t>
    </rPh>
    <phoneticPr fontId="1"/>
  </si>
  <si>
    <t>評価視点</t>
    <rPh sb="0" eb="2">
      <t>ヒョウカ</t>
    </rPh>
    <rPh sb="2" eb="4">
      <t>シテン</t>
    </rPh>
    <phoneticPr fontId="1"/>
  </si>
  <si>
    <t>退職したい理由を具体的な理由をあげて説明できる。</t>
    <rPh sb="0" eb="2">
      <t>タイショク</t>
    </rPh>
    <rPh sb="5" eb="7">
      <t>リユウ</t>
    </rPh>
    <rPh sb="8" eb="11">
      <t>グタイテキ</t>
    </rPh>
    <rPh sb="12" eb="14">
      <t>リユウ</t>
    </rPh>
    <rPh sb="18" eb="20">
      <t>セツメイ</t>
    </rPh>
    <phoneticPr fontId="1"/>
  </si>
  <si>
    <t>「秘密保持義務」「競業避止義務」「名誉毀損」について理解している。</t>
    <rPh sb="26" eb="28">
      <t>リカイ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</si>
</sst>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2"/>
      <charset val="128"/>
      <scheme val="minor"/>
    </font>
    <font>
      <sz val="6"/>
      <name val="ＭＳ Ｐゴシック"/>
      <family val="2"/>
      <charset val="128"/>
      <scheme val="minor"/>
    </font>
    <font>
      <b/>
      <sz val="14"/>
      <color rgb="FFFF0000"/>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11"/>
      <color rgb="FFFF0000"/>
      <name val="ＭＳ Ｐゴシック"/>
      <family val="2"/>
      <charset val="128"/>
      <scheme val="minor"/>
    </font>
    <font>
      <sz val="18"/>
      <color theme="0"/>
      <name val="ＭＳ Ｐゴシック"/>
      <family val="2"/>
      <charset val="128"/>
      <scheme val="minor"/>
    </font>
    <font>
      <sz val="16"/>
      <color theme="0"/>
      <name val="ＭＳ Ｐゴシック"/>
      <family val="2"/>
      <charset val="128"/>
      <scheme val="minor"/>
    </font>
    <font>
      <sz val="14"/>
      <color rgb="FF092C59"/>
      <name val="ＭＳ Ｐゴシック"/>
      <family val="2"/>
      <charset val="128"/>
      <scheme val="minor"/>
    </font>
    <font>
      <sz val="11"/>
      <color theme="0"/>
      <name val="ＭＳ Ｐゴシック"/>
      <family val="2"/>
      <charset val="128"/>
      <scheme val="minor"/>
    </font>
    <font>
      <sz val="11"/>
      <color theme="0"/>
      <name val="ＭＳ Ｐゴシック"/>
      <family val="3"/>
      <charset val="128"/>
      <scheme val="minor"/>
    </font>
  </fonts>
  <fills count="6">
    <fill>
      <patternFill patternType="none"/>
    </fill>
    <fill>
      <patternFill patternType="gray125"/>
    </fill>
    <fill>
      <patternFill patternType="solid">
        <fgColor theme="4" tint="0.79998168889431442"/>
        <bgColor indexed="64"/>
      </patternFill>
    </fill>
    <fill>
      <patternFill patternType="solid">
        <fgColor theme="4" tint="-0.499984740745262"/>
        <bgColor indexed="64"/>
      </patternFill>
    </fill>
    <fill>
      <patternFill patternType="solid">
        <fgColor theme="5" tint="0.59999389629810485"/>
        <bgColor indexed="64"/>
      </patternFill>
    </fill>
    <fill>
      <patternFill patternType="solid">
        <fgColor rgb="FF5DA3F6"/>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20">
    <xf numFmtId="0" fontId="0" fillId="0" borderId="0" xfId="0">
      <alignment vertical="center"/>
    </xf>
    <xf numFmtId="0" fontId="0" fillId="0" borderId="0" xfId="0"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5" fillId="0" borderId="0" xfId="0" applyFont="1">
      <alignment vertical="center"/>
    </xf>
    <xf numFmtId="0" fontId="5" fillId="0" borderId="0" xfId="0" applyFont="1" applyAlignment="1">
      <alignment horizontal="center" vertical="center"/>
    </xf>
    <xf numFmtId="0" fontId="8" fillId="2" borderId="1" xfId="0" applyFont="1" applyFill="1" applyBorder="1">
      <alignment vertical="center"/>
    </xf>
    <xf numFmtId="0" fontId="6" fillId="5" borderId="1"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2" xfId="0" applyFont="1" applyFill="1" applyBorder="1" applyAlignment="1">
      <alignment horizontal="center" vertical="center"/>
    </xf>
    <xf numFmtId="0" fontId="6" fillId="5" borderId="2" xfId="0" applyFont="1" applyFill="1" applyBorder="1" applyAlignment="1">
      <alignment horizontal="center" vertical="center"/>
    </xf>
    <xf numFmtId="0" fontId="4" fillId="0" borderId="0" xfId="0" applyFont="1" applyBorder="1">
      <alignment vertical="center"/>
    </xf>
    <xf numFmtId="0" fontId="0" fillId="0" borderId="0" xfId="0" applyBorder="1">
      <alignment vertical="center"/>
    </xf>
    <xf numFmtId="0" fontId="9" fillId="0" borderId="0" xfId="0" applyFont="1">
      <alignment vertical="center"/>
    </xf>
    <xf numFmtId="0" fontId="9" fillId="0" borderId="0" xfId="0" applyFont="1" applyAlignment="1">
      <alignment horizontal="center" vertical="center"/>
    </xf>
    <xf numFmtId="0" fontId="10" fillId="0" borderId="0" xfId="0" applyFont="1">
      <alignment vertical="center"/>
    </xf>
    <xf numFmtId="0" fontId="0" fillId="0" borderId="1" xfId="0" applyBorder="1" applyAlignment="1" applyProtection="1">
      <alignment horizontal="center" vertical="center"/>
      <protection locked="0"/>
    </xf>
    <xf numFmtId="0" fontId="2" fillId="4" borderId="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5DA3F6"/>
      <color rgb="FF092C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tabSelected="1" topLeftCell="A7" zoomScale="66" zoomScaleNormal="66" zoomScaleSheetLayoutView="95" zoomScalePageLayoutView="80" workbookViewId="0">
      <selection activeCell="C22" sqref="C22"/>
    </sheetView>
  </sheetViews>
  <sheetFormatPr defaultColWidth="8.875" defaultRowHeight="13.5" outlineLevelCol="1" x14ac:dyDescent="0.15"/>
  <cols>
    <col min="1" max="1" width="6.625" customWidth="1"/>
    <col min="2" max="2" width="104.375" customWidth="1"/>
    <col min="3" max="3" width="15.875" customWidth="1"/>
    <col min="4" max="4" width="18.125" customWidth="1"/>
    <col min="5" max="5" width="5.875" customWidth="1"/>
    <col min="6" max="9" width="0" style="17" hidden="1" customWidth="1" outlineLevel="1"/>
    <col min="10" max="10" width="8.875" collapsed="1"/>
  </cols>
  <sheetData>
    <row r="1" spans="1:14" ht="17.25" x14ac:dyDescent="0.15">
      <c r="A1" s="13"/>
      <c r="B1" s="14"/>
      <c r="C1" s="14"/>
      <c r="D1" s="14"/>
      <c r="E1" s="6"/>
      <c r="F1" s="15"/>
      <c r="G1" s="15"/>
      <c r="H1" s="15"/>
      <c r="I1" s="15"/>
      <c r="J1" s="6"/>
      <c r="K1" s="6"/>
      <c r="L1" s="6"/>
      <c r="M1" s="6"/>
      <c r="N1" s="6"/>
    </row>
    <row r="2" spans="1:14" ht="22.5" customHeight="1" x14ac:dyDescent="0.15">
      <c r="A2" s="14"/>
      <c r="B2" s="10" t="s">
        <v>46</v>
      </c>
      <c r="C2" s="11" t="s">
        <v>45</v>
      </c>
      <c r="D2" s="11" t="s">
        <v>44</v>
      </c>
      <c r="E2" s="7"/>
      <c r="F2" s="15"/>
      <c r="G2" s="15"/>
      <c r="H2" s="15"/>
      <c r="I2" s="15"/>
      <c r="J2" s="6"/>
      <c r="K2" s="6"/>
      <c r="L2" s="6"/>
      <c r="M2" s="6"/>
      <c r="N2" s="6"/>
    </row>
    <row r="3" spans="1:14" ht="22.5" customHeight="1" x14ac:dyDescent="0.15">
      <c r="A3" s="12">
        <v>1</v>
      </c>
      <c r="B3" s="8" t="s">
        <v>47</v>
      </c>
      <c r="C3" s="18" t="s">
        <v>39</v>
      </c>
      <c r="D3" s="5">
        <f>IF(C3=$F$3,5,IF(C3=$F$4,4,IF(C3=$F$5,3,IF(C3=$F$6,2,IF(C3=$F$7,1)))))</f>
        <v>3</v>
      </c>
      <c r="E3" s="7"/>
      <c r="F3" s="16" t="s">
        <v>43</v>
      </c>
      <c r="G3" s="15">
        <v>5</v>
      </c>
      <c r="H3" s="15"/>
      <c r="I3" s="15"/>
      <c r="J3" s="6"/>
      <c r="K3" s="6"/>
      <c r="L3" s="6"/>
      <c r="M3" s="6"/>
      <c r="N3" s="6"/>
    </row>
    <row r="4" spans="1:14" ht="22.5" customHeight="1" x14ac:dyDescent="0.15">
      <c r="A4" s="9">
        <v>2</v>
      </c>
      <c r="B4" s="8" t="s">
        <v>42</v>
      </c>
      <c r="C4" s="18" t="s">
        <v>39</v>
      </c>
      <c r="D4" s="5">
        <f>IF(C4=$F$3,5,IF(C4=$F$4,4,IF(C4=$F$5,3,IF(C4=$F$6,2,IF(C4=$F$7,1)))))</f>
        <v>3</v>
      </c>
      <c r="E4" s="7"/>
      <c r="F4" s="16" t="s">
        <v>41</v>
      </c>
      <c r="G4" s="15">
        <v>4</v>
      </c>
      <c r="H4" s="15"/>
      <c r="I4" s="15"/>
      <c r="J4" s="6"/>
      <c r="K4" s="6"/>
      <c r="L4" s="6"/>
      <c r="M4" s="6"/>
      <c r="N4" s="6"/>
    </row>
    <row r="5" spans="1:14" ht="22.5" customHeight="1" x14ac:dyDescent="0.15">
      <c r="A5" s="9">
        <v>3</v>
      </c>
      <c r="B5" s="8" t="s">
        <v>40</v>
      </c>
      <c r="C5" s="18" t="s">
        <v>39</v>
      </c>
      <c r="D5" s="5">
        <f>IF(C5=$F$3,5,IF(C5=$F$4,4,IF(C5=$F$5,3,IF(C5=$F$6,2,IF(C5=$F$7,1)))))</f>
        <v>3</v>
      </c>
      <c r="E5" s="7"/>
      <c r="F5" s="16" t="s">
        <v>39</v>
      </c>
      <c r="G5" s="15">
        <v>3</v>
      </c>
      <c r="H5" s="15"/>
      <c r="I5" s="15"/>
      <c r="J5" s="6"/>
      <c r="K5" s="6"/>
      <c r="L5" s="6"/>
      <c r="M5" s="6"/>
      <c r="N5" s="6"/>
    </row>
    <row r="6" spans="1:14" ht="22.5" customHeight="1" x14ac:dyDescent="0.15">
      <c r="A6" s="9">
        <v>4</v>
      </c>
      <c r="B6" s="8" t="s">
        <v>38</v>
      </c>
      <c r="C6" s="18" t="s">
        <v>39</v>
      </c>
      <c r="D6" s="5">
        <f>IF(C6=$F$3,5,IF(C6=$F$4,4,IF(C6=$F$5,3,IF(C6=$F$6,2,IF(C6=$F$7,1)))))</f>
        <v>3</v>
      </c>
      <c r="E6" s="7"/>
      <c r="F6" s="16" t="s">
        <v>37</v>
      </c>
      <c r="G6" s="15">
        <v>2</v>
      </c>
      <c r="H6" s="15"/>
      <c r="I6" s="15"/>
      <c r="J6" s="6"/>
      <c r="K6" s="6"/>
      <c r="L6" s="6"/>
      <c r="M6" s="6"/>
      <c r="N6" s="6"/>
    </row>
    <row r="7" spans="1:14" ht="22.5" customHeight="1" x14ac:dyDescent="0.15">
      <c r="A7" s="9">
        <v>5</v>
      </c>
      <c r="B7" s="8" t="s">
        <v>36</v>
      </c>
      <c r="C7" s="18" t="s">
        <v>39</v>
      </c>
      <c r="D7" s="5">
        <f>IF(C7=$F$3,5,IF(C7=$F$4,4,IF(C7=$F$5,3,IF(C7=$F$6,2,IF(C7=$F$7,1)))))</f>
        <v>3</v>
      </c>
      <c r="E7" s="7"/>
      <c r="F7" s="16" t="s">
        <v>1</v>
      </c>
      <c r="G7" s="15">
        <v>1</v>
      </c>
      <c r="H7" s="15"/>
      <c r="I7" s="15"/>
      <c r="J7" s="6"/>
      <c r="K7" s="6"/>
      <c r="L7" s="6"/>
      <c r="M7" s="6"/>
      <c r="N7" s="6"/>
    </row>
    <row r="8" spans="1:14" ht="22.5" customHeight="1" x14ac:dyDescent="0.15">
      <c r="A8" s="9">
        <v>6</v>
      </c>
      <c r="B8" s="8" t="s">
        <v>35</v>
      </c>
      <c r="C8" s="18" t="s">
        <v>27</v>
      </c>
      <c r="D8" s="5">
        <f>IF(C8=$F$9,5,IF(C8=$F$10,4,IF(C8=$F$11,3,IF(C8=$F$12,2,IF(C8=$F$13,1)))))</f>
        <v>3</v>
      </c>
      <c r="E8" s="7"/>
      <c r="F8" s="15"/>
      <c r="G8" s="15"/>
      <c r="H8" s="15"/>
      <c r="I8" s="15"/>
      <c r="J8" s="6"/>
      <c r="K8" s="6"/>
      <c r="L8" s="6"/>
      <c r="M8" s="6"/>
      <c r="N8" s="6"/>
    </row>
    <row r="9" spans="1:14" ht="22.5" customHeight="1" x14ac:dyDescent="0.15">
      <c r="A9" s="9">
        <v>7</v>
      </c>
      <c r="B9" s="8" t="s">
        <v>34</v>
      </c>
      <c r="C9" s="18" t="s">
        <v>26</v>
      </c>
      <c r="D9" s="5">
        <f>IF(C9=$G$9,5,IF(C9=$G$10,4,IF(C9=$G$11,3,IF(C9=$G$12,2,IF(C9=$G$13,1)))))</f>
        <v>3</v>
      </c>
      <c r="E9" s="7"/>
      <c r="F9" s="16" t="s">
        <v>33</v>
      </c>
      <c r="G9" s="16" t="s">
        <v>32</v>
      </c>
      <c r="H9" s="15">
        <v>5</v>
      </c>
      <c r="I9" s="15"/>
      <c r="J9" s="6"/>
      <c r="K9" s="6"/>
      <c r="L9" s="6"/>
      <c r="M9" s="6"/>
      <c r="N9" s="6"/>
    </row>
    <row r="10" spans="1:14" ht="22.5" customHeight="1" x14ac:dyDescent="0.15">
      <c r="A10" s="9">
        <v>8</v>
      </c>
      <c r="B10" s="8" t="s">
        <v>31</v>
      </c>
      <c r="C10" s="18" t="s">
        <v>39</v>
      </c>
      <c r="D10" s="5">
        <f t="shared" ref="D10:D20" si="0">IF(C10=$F$3,5,IF(C10=$F$4,4,IF(C10=$F$5,3,IF(C10=$F$6,2,IF(C10=$F$7,1)))))</f>
        <v>3</v>
      </c>
      <c r="E10" s="7"/>
      <c r="F10" s="16" t="s">
        <v>30</v>
      </c>
      <c r="G10" s="16" t="s">
        <v>29</v>
      </c>
      <c r="H10" s="15">
        <v>4</v>
      </c>
      <c r="I10" s="15"/>
      <c r="J10" s="6"/>
      <c r="K10" s="6"/>
      <c r="L10" s="6"/>
      <c r="M10" s="6"/>
      <c r="N10" s="6"/>
    </row>
    <row r="11" spans="1:14" ht="22.5" customHeight="1" x14ac:dyDescent="0.15">
      <c r="A11" s="9">
        <v>9</v>
      </c>
      <c r="B11" s="8" t="s">
        <v>28</v>
      </c>
      <c r="C11" s="18" t="s">
        <v>39</v>
      </c>
      <c r="D11" s="5">
        <f t="shared" si="0"/>
        <v>3</v>
      </c>
      <c r="E11" s="7"/>
      <c r="F11" s="16" t="s">
        <v>27</v>
      </c>
      <c r="G11" s="16" t="s">
        <v>26</v>
      </c>
      <c r="H11" s="15">
        <v>3</v>
      </c>
      <c r="I11" s="15"/>
      <c r="J11" s="6"/>
      <c r="K11" s="6"/>
      <c r="L11" s="6"/>
      <c r="M11" s="6"/>
      <c r="N11" s="6"/>
    </row>
    <row r="12" spans="1:14" ht="22.5" customHeight="1" x14ac:dyDescent="0.15">
      <c r="A12" s="9">
        <v>10</v>
      </c>
      <c r="B12" s="8" t="s">
        <v>48</v>
      </c>
      <c r="C12" s="18" t="s">
        <v>39</v>
      </c>
      <c r="D12" s="5">
        <f t="shared" si="0"/>
        <v>3</v>
      </c>
      <c r="E12" s="7"/>
      <c r="F12" s="16" t="s">
        <v>25</v>
      </c>
      <c r="G12" s="16" t="s">
        <v>24</v>
      </c>
      <c r="H12" s="15">
        <v>2</v>
      </c>
      <c r="I12" s="15"/>
      <c r="J12" s="6"/>
      <c r="K12" s="6"/>
      <c r="L12" s="6"/>
      <c r="M12" s="6"/>
      <c r="N12" s="6"/>
    </row>
    <row r="13" spans="1:14" ht="22.5" customHeight="1" x14ac:dyDescent="0.15">
      <c r="A13" s="9">
        <v>11</v>
      </c>
      <c r="B13" s="8" t="s">
        <v>23</v>
      </c>
      <c r="C13" s="18" t="s">
        <v>39</v>
      </c>
      <c r="D13" s="5">
        <f t="shared" si="0"/>
        <v>3</v>
      </c>
      <c r="E13" s="7"/>
      <c r="F13" s="16" t="s">
        <v>22</v>
      </c>
      <c r="G13" s="16" t="s">
        <v>21</v>
      </c>
      <c r="H13" s="15">
        <v>1</v>
      </c>
      <c r="I13" s="15"/>
      <c r="J13" s="6"/>
      <c r="K13" s="6"/>
      <c r="L13" s="6"/>
      <c r="M13" s="6"/>
      <c r="N13" s="6"/>
    </row>
    <row r="14" spans="1:14" ht="22.5" customHeight="1" x14ac:dyDescent="0.15">
      <c r="A14" s="9">
        <v>12</v>
      </c>
      <c r="B14" s="8" t="s">
        <v>20</v>
      </c>
      <c r="C14" s="18" t="s">
        <v>39</v>
      </c>
      <c r="D14" s="5">
        <f t="shared" si="0"/>
        <v>3</v>
      </c>
      <c r="E14" s="7"/>
      <c r="F14" s="15"/>
      <c r="G14" s="15"/>
      <c r="H14" s="15"/>
      <c r="I14" s="15"/>
      <c r="J14" s="6"/>
      <c r="K14" s="6"/>
      <c r="L14" s="6"/>
      <c r="M14" s="6"/>
      <c r="N14" s="6"/>
    </row>
    <row r="15" spans="1:14" ht="22.5" customHeight="1" x14ac:dyDescent="0.15">
      <c r="A15" s="9">
        <v>13</v>
      </c>
      <c r="B15" s="8" t="s">
        <v>19</v>
      </c>
      <c r="C15" s="18" t="s">
        <v>39</v>
      </c>
      <c r="D15" s="5">
        <f t="shared" si="0"/>
        <v>3</v>
      </c>
      <c r="E15" s="7"/>
      <c r="F15" s="16" t="s">
        <v>18</v>
      </c>
      <c r="G15" s="16" t="s">
        <v>17</v>
      </c>
      <c r="H15" s="15">
        <v>5</v>
      </c>
      <c r="I15" s="15"/>
      <c r="J15" s="6"/>
      <c r="K15" s="6"/>
      <c r="L15" s="6"/>
      <c r="M15" s="6"/>
      <c r="N15" s="6"/>
    </row>
    <row r="16" spans="1:14" ht="22.5" customHeight="1" x14ac:dyDescent="0.15">
      <c r="A16" s="9">
        <v>14</v>
      </c>
      <c r="B16" s="8" t="s">
        <v>16</v>
      </c>
      <c r="C16" s="18" t="s">
        <v>39</v>
      </c>
      <c r="D16" s="5">
        <f t="shared" si="0"/>
        <v>3</v>
      </c>
      <c r="E16" s="7"/>
      <c r="F16" s="16" t="s">
        <v>15</v>
      </c>
      <c r="G16" s="16" t="s">
        <v>14</v>
      </c>
      <c r="H16" s="15">
        <v>4</v>
      </c>
      <c r="I16" s="15"/>
      <c r="J16" s="6"/>
      <c r="K16" s="6"/>
      <c r="L16" s="6"/>
      <c r="M16" s="6"/>
      <c r="N16" s="6"/>
    </row>
    <row r="17" spans="1:14" ht="22.5" customHeight="1" x14ac:dyDescent="0.15">
      <c r="A17" s="9">
        <v>15</v>
      </c>
      <c r="B17" s="8" t="s">
        <v>13</v>
      </c>
      <c r="C17" s="18" t="s">
        <v>39</v>
      </c>
      <c r="D17" s="5">
        <f t="shared" si="0"/>
        <v>3</v>
      </c>
      <c r="E17" s="7"/>
      <c r="F17" s="16" t="s">
        <v>12</v>
      </c>
      <c r="G17" s="16" t="s">
        <v>11</v>
      </c>
      <c r="H17" s="15">
        <v>3</v>
      </c>
      <c r="I17" s="15"/>
      <c r="J17" s="6"/>
      <c r="K17" s="6"/>
      <c r="L17" s="6"/>
      <c r="M17" s="6"/>
      <c r="N17" s="6"/>
    </row>
    <row r="18" spans="1:14" ht="22.5" customHeight="1" x14ac:dyDescent="0.15">
      <c r="A18" s="9">
        <v>16</v>
      </c>
      <c r="B18" s="8" t="s">
        <v>10</v>
      </c>
      <c r="C18" s="18" t="s">
        <v>39</v>
      </c>
      <c r="D18" s="5">
        <f t="shared" si="0"/>
        <v>3</v>
      </c>
      <c r="E18" s="7"/>
      <c r="F18" s="16" t="s">
        <v>9</v>
      </c>
      <c r="G18" s="16" t="s">
        <v>8</v>
      </c>
      <c r="H18" s="15">
        <v>2</v>
      </c>
      <c r="I18" s="15"/>
      <c r="J18" s="6"/>
      <c r="K18" s="6"/>
      <c r="L18" s="6"/>
      <c r="M18" s="6"/>
      <c r="N18" s="6"/>
    </row>
    <row r="19" spans="1:14" ht="22.5" customHeight="1" x14ac:dyDescent="0.15">
      <c r="A19" s="9">
        <v>17</v>
      </c>
      <c r="B19" s="8" t="s">
        <v>7</v>
      </c>
      <c r="C19" s="18" t="s">
        <v>39</v>
      </c>
      <c r="D19" s="5">
        <f t="shared" si="0"/>
        <v>3</v>
      </c>
      <c r="E19" s="7"/>
      <c r="F19" s="16" t="s">
        <v>3</v>
      </c>
      <c r="G19" s="16" t="s">
        <v>6</v>
      </c>
      <c r="H19" s="15">
        <v>1</v>
      </c>
      <c r="I19" s="15"/>
      <c r="J19" s="6"/>
      <c r="K19" s="6"/>
      <c r="L19" s="6"/>
      <c r="M19" s="6"/>
      <c r="N19" s="6"/>
    </row>
    <row r="20" spans="1:14" ht="22.5" customHeight="1" x14ac:dyDescent="0.15">
      <c r="A20" s="9">
        <v>18</v>
      </c>
      <c r="B20" s="8" t="s">
        <v>5</v>
      </c>
      <c r="C20" s="18" t="s">
        <v>39</v>
      </c>
      <c r="D20" s="5">
        <f t="shared" si="0"/>
        <v>3</v>
      </c>
      <c r="E20" s="7"/>
      <c r="F20" s="15"/>
      <c r="G20" s="15"/>
      <c r="H20" s="15"/>
      <c r="I20" s="15"/>
      <c r="J20" s="6"/>
      <c r="K20" s="6"/>
      <c r="L20" s="6"/>
      <c r="M20" s="6"/>
      <c r="N20" s="6"/>
    </row>
    <row r="21" spans="1:14" ht="22.5" customHeight="1" x14ac:dyDescent="0.15">
      <c r="A21" s="9">
        <v>19</v>
      </c>
      <c r="B21" s="8" t="s">
        <v>4</v>
      </c>
      <c r="C21" s="18" t="s">
        <v>12</v>
      </c>
      <c r="D21" s="5">
        <f>IF(C21=$F$15,5,IF(C21=$F$16,4,IF(C21=$F$17,3,IF(C21=$F$18,2,IF(C21=$F$19,1)))))</f>
        <v>3</v>
      </c>
      <c r="E21" s="7"/>
      <c r="F21" s="15"/>
      <c r="G21" s="15"/>
      <c r="H21" s="15"/>
      <c r="I21" s="15"/>
      <c r="J21" s="6"/>
      <c r="K21" s="6"/>
      <c r="L21" s="6"/>
      <c r="M21" s="6"/>
      <c r="N21" s="6"/>
    </row>
    <row r="22" spans="1:14" ht="22.5" customHeight="1" x14ac:dyDescent="0.15">
      <c r="A22" s="9">
        <v>20</v>
      </c>
      <c r="B22" s="8" t="s">
        <v>2</v>
      </c>
      <c r="C22" s="18" t="s">
        <v>39</v>
      </c>
      <c r="D22" s="5">
        <f>IF(C22=$F$3,5,IF(C22=$F$4,4,IF(C22=$F$5,3,IF(C22=$F$6,2,IF(C22=$F$7,1)))))</f>
        <v>3</v>
      </c>
      <c r="E22" s="7"/>
      <c r="F22" s="15"/>
      <c r="G22" s="15"/>
      <c r="H22" s="15"/>
      <c r="I22" s="15"/>
      <c r="J22" s="6"/>
      <c r="K22" s="6"/>
      <c r="L22" s="6"/>
      <c r="M22" s="6"/>
      <c r="N22" s="6"/>
    </row>
    <row r="23" spans="1:14" ht="22.5" customHeight="1" x14ac:dyDescent="0.15">
      <c r="A23" s="4"/>
      <c r="B23" s="4"/>
      <c r="C23" s="3"/>
      <c r="D23" s="2">
        <f>SUM(D3:D22)</f>
        <v>60</v>
      </c>
      <c r="E23" s="7"/>
      <c r="F23" s="15"/>
      <c r="G23" s="15"/>
      <c r="H23" s="15"/>
      <c r="I23" s="15"/>
      <c r="J23" s="6"/>
      <c r="K23" s="6"/>
      <c r="L23" s="6"/>
      <c r="M23" s="6"/>
      <c r="N23" s="6"/>
    </row>
    <row r="24" spans="1:14" ht="16.5" customHeight="1" x14ac:dyDescent="0.15">
      <c r="C24" s="19" t="s">
        <v>0</v>
      </c>
      <c r="D24" s="19" t="str">
        <f>IF(D23&gt;=90,G15,IF(D23&gt;=70,G16,IF(D23&gt;=50,G17,IF(D23&gt;=40,G18,IF(D23&lt;40,G19)))))</f>
        <v>準備不足</v>
      </c>
      <c r="E24" s="7"/>
      <c r="F24" s="15"/>
      <c r="G24" s="15"/>
      <c r="H24" s="15"/>
      <c r="I24" s="15"/>
      <c r="J24" s="6"/>
      <c r="K24" s="6"/>
      <c r="L24" s="6"/>
      <c r="M24" s="6"/>
      <c r="N24" s="6"/>
    </row>
    <row r="25" spans="1:14" x14ac:dyDescent="0.15">
      <c r="C25" s="19"/>
      <c r="D25" s="19"/>
      <c r="E25" s="7"/>
      <c r="F25" s="15"/>
      <c r="G25" s="15"/>
      <c r="H25" s="15"/>
      <c r="I25" s="15"/>
      <c r="J25" s="6"/>
      <c r="K25" s="6"/>
      <c r="L25" s="6"/>
      <c r="M25" s="6"/>
      <c r="N25" s="6"/>
    </row>
    <row r="26" spans="1:14" ht="17.45" customHeight="1" x14ac:dyDescent="0.15">
      <c r="C26" s="1"/>
      <c r="D26" s="1"/>
      <c r="E26" s="7"/>
      <c r="F26" s="15"/>
      <c r="G26" s="15"/>
      <c r="H26" s="15"/>
      <c r="I26" s="15"/>
      <c r="J26" s="6"/>
      <c r="K26" s="6"/>
      <c r="L26" s="6"/>
      <c r="M26" s="6"/>
      <c r="N26" s="6"/>
    </row>
    <row r="27" spans="1:14" x14ac:dyDescent="0.15">
      <c r="C27" s="1"/>
      <c r="D27" s="1"/>
      <c r="E27" s="7"/>
      <c r="F27" s="15"/>
      <c r="G27" s="15"/>
      <c r="H27" s="15"/>
      <c r="I27" s="15"/>
      <c r="J27" s="6"/>
      <c r="K27" s="6"/>
      <c r="L27" s="6"/>
      <c r="M27" s="6"/>
      <c r="N27" s="6"/>
    </row>
    <row r="28" spans="1:14" x14ac:dyDescent="0.15">
      <c r="E28" s="6"/>
      <c r="F28" s="15"/>
      <c r="G28" s="15"/>
      <c r="H28" s="15"/>
      <c r="I28" s="15"/>
      <c r="J28" s="6"/>
      <c r="K28" s="6"/>
      <c r="L28" s="6"/>
      <c r="M28" s="6"/>
      <c r="N28" s="6"/>
    </row>
    <row r="29" spans="1:14" x14ac:dyDescent="0.15">
      <c r="E29" s="6"/>
      <c r="F29" s="15"/>
      <c r="G29" s="15"/>
      <c r="H29" s="15"/>
      <c r="I29" s="15"/>
      <c r="J29" s="6"/>
      <c r="K29" s="6"/>
      <c r="L29" s="6"/>
      <c r="M29" s="6"/>
      <c r="N29" s="6"/>
    </row>
  </sheetData>
  <sheetProtection password="CC1A" sheet="1" objects="1" scenarios="1" selectLockedCells="1"/>
  <mergeCells count="2">
    <mergeCell ref="C24:C25"/>
    <mergeCell ref="D24:D25"/>
  </mergeCells>
  <phoneticPr fontId="1"/>
  <dataValidations count="5">
    <dataValidation type="list" allowBlank="1" showInputMessage="1" showErrorMessage="1" sqref="C21">
      <formula1>$F$15:$F$19</formula1>
    </dataValidation>
    <dataValidation type="list" allowBlank="1" showInputMessage="1" showErrorMessage="1" sqref="C9">
      <formula1>$G$9:$G$13</formula1>
    </dataValidation>
    <dataValidation type="list" allowBlank="1" showInputMessage="1" showErrorMessage="1" sqref="C8">
      <formula1>$F$9:$F$13</formula1>
    </dataValidation>
    <dataValidation type="list" allowBlank="1" showInputMessage="1" showErrorMessage="1" sqref="C22 C3:C7 C10:C20">
      <formula1>$F$3:$F$7</formula1>
    </dataValidation>
    <dataValidation allowBlank="1" showInputMessage="1" showErrorMessage="1" promptTitle="注意" prompt="このセルには直接、入力はしないでください。" sqref="D3:D25"/>
  </dataValidations>
  <pageMargins left="0.7" right="0.7" top="0.75" bottom="0.75" header="0.3" footer="0.3"/>
  <pageSetup paperSize="9" scale="85" orientation="landscape" r:id="rId1"/>
  <headerFooter>
    <oddHeader>&amp;C&amp;G</oddHeader>
  </headerFooter>
  <colBreaks count="1" manualBreakCount="1">
    <brk id="4"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若者(2)ERC</vt:lpstr>
      <vt:lpstr>'若者(2)ERC'!Print_Area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久保 真一</dc:creator>
  <cp:lastModifiedBy>厚生労働省ネットワークシステム</cp:lastModifiedBy>
  <cp:lastPrinted>2018-03-23T22:02:11Z</cp:lastPrinted>
  <dcterms:created xsi:type="dcterms:W3CDTF">2017-12-22T11:45:39Z</dcterms:created>
  <dcterms:modified xsi:type="dcterms:W3CDTF">2018-03-26T09:06:24Z</dcterms:modified>
</cp:coreProperties>
</file>