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50" windowWidth="19440" windowHeight="6300" activeTab="0"/>
  </bookViews>
  <sheets>
    <sheet name="25年度一覧" sheetId="1" r:id="rId1"/>
    <sheet name="推移 " sheetId="2" r:id="rId2"/>
  </sheets>
  <definedNames>
    <definedName name="_xlnm.Print_Area" localSheetId="0">'25年度一覧'!$A$1:$P$119</definedName>
    <definedName name="_xlnm.Print_Area" localSheetId="1">'推移 '!$A$1:$T$20</definedName>
    <definedName name="出力行">#REF!</definedName>
  </definedNames>
  <calcPr fullCalcOnLoad="1"/>
</workbook>
</file>

<file path=xl/sharedStrings.xml><?xml version="1.0" encoding="utf-8"?>
<sst xmlns="http://schemas.openxmlformats.org/spreadsheetml/2006/main" count="305" uniqueCount="162">
  <si>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</si>
  <si>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</si>
  <si>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</si>
  <si>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</si>
  <si>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</si>
  <si>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</si>
  <si>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</si>
  <si>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</si>
  <si>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</si>
  <si>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</si>
  <si>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</si>
  <si>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</si>
  <si>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</si>
  <si>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</si>
  <si>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</si>
  <si>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</si>
  <si>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</si>
  <si>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</si>
  <si>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</si>
  <si>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</si>
  <si>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</si>
  <si>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</si>
  <si>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</si>
  <si>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</si>
  <si>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</si>
  <si>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</si>
  <si>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</si>
  <si>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</si>
  <si>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</si>
  <si>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</si>
  <si>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</si>
  <si>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</si>
  <si>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</si>
  <si>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</si>
  <si>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</si>
  <si>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</si>
  <si>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</si>
  <si>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</si>
  <si>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</si>
  <si>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</si>
  <si>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</si>
  <si>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</si>
  <si>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</si>
  <si>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</si>
  <si>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</si>
  <si>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</si>
  <si>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</si>
  <si>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</si>
  <si>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</si>
  <si>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</si>
  <si>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</si>
  <si>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</si>
  <si>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</si>
  <si>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</si>
  <si>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</si>
  <si>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</si>
  <si>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</si>
  <si>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</si>
  <si>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</si>
  <si>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</si>
  <si>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秋田市</t>
  </si>
  <si>
    <t>郡山市</t>
  </si>
  <si>
    <t>いわき市</t>
  </si>
  <si>
    <t>宇都宮市</t>
  </si>
  <si>
    <t>新潟市</t>
  </si>
  <si>
    <t>富山市</t>
  </si>
  <si>
    <t>金沢市</t>
  </si>
  <si>
    <t>長野市</t>
  </si>
  <si>
    <t>岐阜市</t>
  </si>
  <si>
    <t>浜松市</t>
  </si>
  <si>
    <t>豊橋市</t>
  </si>
  <si>
    <t>豊田市</t>
  </si>
  <si>
    <t>堺市</t>
  </si>
  <si>
    <t>姫路市</t>
  </si>
  <si>
    <t>和歌山市</t>
  </si>
  <si>
    <t>岡山市</t>
  </si>
  <si>
    <t>福山市</t>
  </si>
  <si>
    <t>高松市</t>
  </si>
  <si>
    <t>松山市</t>
  </si>
  <si>
    <t>高知市</t>
  </si>
  <si>
    <t>長崎市</t>
  </si>
  <si>
    <t>大分市</t>
  </si>
  <si>
    <t>宮崎市</t>
  </si>
  <si>
    <t>鹿児島市</t>
  </si>
  <si>
    <t>自治体名</t>
  </si>
  <si>
    <t>認可外保育施設</t>
  </si>
  <si>
    <t>事業所内保育施設</t>
  </si>
  <si>
    <t>ベビーホテル</t>
  </si>
  <si>
    <t>その他認可外保育施設</t>
  </si>
  <si>
    <t>（か所数）</t>
  </si>
  <si>
    <t>（人）</t>
  </si>
  <si>
    <t>総　計</t>
  </si>
  <si>
    <t>※　都道府県の数値は指定都市、中核市の数値を除いたもの。</t>
  </si>
  <si>
    <t>院内保育施設</t>
  </si>
  <si>
    <t>その他事業所内保育施設</t>
  </si>
  <si>
    <t>（注）・施設数及び児童数は都道府県等が把握した数。</t>
  </si>
  <si>
    <t>児童数（千人）</t>
  </si>
  <si>
    <t>施 設 数</t>
  </si>
  <si>
    <t xml:space="preserve"> 事業所内保育施設</t>
  </si>
  <si>
    <t>平成18年度</t>
  </si>
  <si>
    <t>平成17年度</t>
  </si>
  <si>
    <t>平成16年度</t>
  </si>
  <si>
    <t>平成15年度</t>
  </si>
  <si>
    <t>平成14年度</t>
  </si>
  <si>
    <t>平成13年度</t>
  </si>
  <si>
    <t>分</t>
  </si>
  <si>
    <t xml:space="preserve">     　　　　 区　　　　　　　</t>
  </si>
  <si>
    <t>（参考）</t>
  </si>
  <si>
    <t>そ　　  の  　　他</t>
  </si>
  <si>
    <t xml:space="preserve"> ﾍ ﾞ ﾋﾞ  ｰ  ﾎ  ﾃ  ﾙ</t>
  </si>
  <si>
    <t xml:space="preserve">認 可 外 保 育 施 設 </t>
  </si>
  <si>
    <t>区　　　　　分</t>
  </si>
  <si>
    <t>認可外保育施設の箇所数・児童数の推移</t>
  </si>
  <si>
    <t>児童数（千人）</t>
  </si>
  <si>
    <t>平成19年度</t>
  </si>
  <si>
    <t>平成20年度</t>
  </si>
  <si>
    <t>&lt;参考&gt;</t>
  </si>
  <si>
    <t>平成11年度</t>
  </si>
  <si>
    <t>平成12年度</t>
  </si>
  <si>
    <t>平成21年度</t>
  </si>
  <si>
    <t>平成12年度</t>
  </si>
  <si>
    <t>平成14年度</t>
  </si>
  <si>
    <t>平成16年度</t>
  </si>
  <si>
    <t>平成18年度</t>
  </si>
  <si>
    <t>平成20年度</t>
  </si>
  <si>
    <t>　　　・平成10年度及び平成１１年度については各年度１月１０日現在、平成１２年度は１２月３１日現在、平成１３年度以降は３月３１日現在。</t>
  </si>
  <si>
    <t>　　　・平成10年度及び平成１１年度については各年度１月１０日現在、平成１２年度は１２月３１日現在、平成１３年度以降は３月３１日現在。</t>
  </si>
  <si>
    <t>平成22年度</t>
  </si>
  <si>
    <t>平成10年度</t>
  </si>
  <si>
    <t>平成23年度</t>
  </si>
  <si>
    <t>川崎市</t>
  </si>
  <si>
    <t>相模原市</t>
  </si>
  <si>
    <t>静岡市</t>
  </si>
  <si>
    <t>函館市</t>
  </si>
  <si>
    <t>青森市</t>
  </si>
  <si>
    <t>盛岡市</t>
  </si>
  <si>
    <t>前橋市</t>
  </si>
  <si>
    <t>高崎市</t>
  </si>
  <si>
    <t>川越市</t>
  </si>
  <si>
    <t>船橋市</t>
  </si>
  <si>
    <t>柏市</t>
  </si>
  <si>
    <t>横須賀市</t>
  </si>
  <si>
    <t>岡崎市</t>
  </si>
  <si>
    <t>大津市</t>
  </si>
  <si>
    <t>高槻市</t>
  </si>
  <si>
    <t>東大阪市</t>
  </si>
  <si>
    <t>西宮市</t>
  </si>
  <si>
    <t>尼崎市</t>
  </si>
  <si>
    <t>奈良市</t>
  </si>
  <si>
    <t>倉敷市</t>
  </si>
  <si>
    <t>下関市</t>
  </si>
  <si>
    <t>久留米市</t>
  </si>
  <si>
    <t>都道府県合計</t>
  </si>
  <si>
    <t>指定都市合計</t>
  </si>
  <si>
    <t>中核市合計</t>
  </si>
  <si>
    <t>うち院内保育施設</t>
  </si>
  <si>
    <t>豊中市</t>
  </si>
  <si>
    <t>熊本市</t>
  </si>
  <si>
    <t>平成24年度</t>
  </si>
  <si>
    <t>〈参考〉都道府県・政令指定都市・中核市別　認可外保育施設数・入所児童数一覧（平成２６年３月３１日現在）</t>
  </si>
  <si>
    <t>平成25年度</t>
  </si>
  <si>
    <t>那覇市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</si>
</sst>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  <numFmt numFmtId="178" formatCode="0_);[Red]\(0\)"/>
    <numFmt numFmtId="179" formatCode="#,##0_ "/>
    <numFmt numFmtId="180" formatCode="#,##0_ ;[Red]\-#,##0\ "/>
    <numFmt numFmtId="181" formatCode="#,##0_);\(#,##0\)"/>
    <numFmt numFmtId="182" formatCode="#,##0;&quot;△ &quot;#,##0"/>
    <numFmt numFmtId="183" formatCode="[&lt;=999]000;[&lt;=99999]000\-00;000\-0000"/>
    <numFmt numFmtId="184" formatCode="0.0%"/>
    <numFmt numFmtId="185" formatCode="\(0%\)"/>
    <numFmt numFmtId="186" formatCode="#,##0;&quot;▲ &quot;#,##0"/>
    <numFmt numFmtId="187" formatCode="\(0.0%\)"/>
    <numFmt numFmtId="188" formatCode="#,##0.0;[Red]\-#,##0.0"/>
    <numFmt numFmtId="189" formatCode="0&quot;か&quot;&quot;所&quot;"/>
    <numFmt numFmtId="190" formatCode="\(0&quot;か&quot;&quot;所&quot;\)"/>
    <numFmt numFmtId="191" formatCode="0&quot;人&quot;"/>
    <numFmt numFmtId="192" formatCode="\(#,##0\)"/>
    <numFmt numFmtId="193" formatCode="\(0&quot;件&quot;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;[Red]#,##0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#,###\ \ &quot;か所&quot;"/>
    <numFmt numFmtId="206" formatCode="#,##0\ \ &quot;か所&quot;"/>
    <numFmt numFmtId="207" formatCode="\(\ 0.0%\ \)"/>
    <numFmt numFmtId="208" formatCode="#,##0_);[Red]\(#,##0\)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22"/>
      <name val="ＭＳ Ｐゴシック"/>
      <family val="3"/>
    </font>
    <font>
      <sz val="14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hair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hair"/>
    </border>
    <border>
      <left style="double"/>
      <right style="thin"/>
      <top style="medium"/>
      <bottom style="hair"/>
    </border>
    <border>
      <left style="thin"/>
      <right style="medium"/>
      <top style="medium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double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8" fillId="0" borderId="0" xfId="61" applyFont="1" applyFill="1" applyAlignment="1">
      <alignment horizontal="centerContinuous" vertical="center"/>
      <protection/>
    </xf>
    <xf numFmtId="0" fontId="8" fillId="0" borderId="0" xfId="61" applyFont="1" applyFill="1" applyBorder="1" applyAlignment="1">
      <alignment vertical="center"/>
      <protection/>
    </xf>
    <xf numFmtId="186" fontId="10" fillId="0" borderId="0" xfId="0" applyNumberFormat="1" applyFont="1" applyFill="1" applyAlignment="1">
      <alignment vertical="center"/>
    </xf>
    <xf numFmtId="186" fontId="8" fillId="0" borderId="0" xfId="0" applyNumberFormat="1" applyFont="1" applyFill="1" applyAlignment="1">
      <alignment vertical="center"/>
    </xf>
    <xf numFmtId="186" fontId="8" fillId="0" borderId="0" xfId="0" applyNumberFormat="1" applyFont="1" applyFill="1" applyBorder="1" applyAlignment="1">
      <alignment vertical="center"/>
    </xf>
    <xf numFmtId="0" fontId="8" fillId="0" borderId="0" xfId="61" applyFont="1" applyFill="1">
      <alignment vertical="center"/>
      <protection/>
    </xf>
    <xf numFmtId="38" fontId="0" fillId="0" borderId="0" xfId="49" applyFont="1" applyFill="1" applyAlignment="1" applyProtection="1">
      <alignment/>
      <protection locked="0"/>
    </xf>
    <xf numFmtId="38" fontId="8" fillId="0" borderId="0" xfId="49" applyFont="1" applyFill="1" applyAlignment="1" applyProtection="1">
      <alignment vertical="center"/>
      <protection locked="0"/>
    </xf>
    <xf numFmtId="38" fontId="11" fillId="0" borderId="0" xfId="49" applyFont="1" applyFill="1" applyBorder="1" applyAlignment="1" applyProtection="1">
      <alignment vertical="center"/>
      <protection locked="0"/>
    </xf>
    <xf numFmtId="38" fontId="8" fillId="0" borderId="10" xfId="49" applyFont="1" applyFill="1" applyBorder="1" applyAlignment="1" applyProtection="1">
      <alignment vertical="center"/>
      <protection locked="0"/>
    </xf>
    <xf numFmtId="38" fontId="11" fillId="0" borderId="10" xfId="49" applyFont="1" applyFill="1" applyBorder="1" applyAlignment="1" applyProtection="1">
      <alignment vertical="center"/>
      <protection locked="0"/>
    </xf>
    <xf numFmtId="38" fontId="0" fillId="0" borderId="11" xfId="49" applyFont="1" applyFill="1" applyBorder="1" applyAlignment="1" applyProtection="1">
      <alignment/>
      <protection locked="0"/>
    </xf>
    <xf numFmtId="38" fontId="8" fillId="0" borderId="12" xfId="49" applyFont="1" applyFill="1" applyBorder="1" applyAlignment="1" applyProtection="1">
      <alignment vertical="center"/>
      <protection locked="0"/>
    </xf>
    <xf numFmtId="38" fontId="8" fillId="0" borderId="13" xfId="49" applyFont="1" applyFill="1" applyBorder="1" applyAlignment="1" applyProtection="1">
      <alignment vertical="center"/>
      <protection locked="0"/>
    </xf>
    <xf numFmtId="38" fontId="0" fillId="0" borderId="14" xfId="49" applyFont="1" applyFill="1" applyBorder="1" applyAlignment="1" applyProtection="1">
      <alignment/>
      <protection locked="0"/>
    </xf>
    <xf numFmtId="38" fontId="8" fillId="0" borderId="15" xfId="49" applyFont="1" applyFill="1" applyBorder="1" applyAlignment="1" applyProtection="1">
      <alignment vertical="center"/>
      <protection locked="0"/>
    </xf>
    <xf numFmtId="38" fontId="8" fillId="0" borderId="0" xfId="49" applyFont="1" applyFill="1" applyBorder="1" applyAlignment="1" applyProtection="1">
      <alignment vertical="center"/>
      <protection locked="0"/>
    </xf>
    <xf numFmtId="38" fontId="8" fillId="0" borderId="16" xfId="49" applyFont="1" applyFill="1" applyBorder="1" applyAlignment="1" applyProtection="1">
      <alignment horizontal="center" vertical="center"/>
      <protection locked="0"/>
    </xf>
    <xf numFmtId="38" fontId="8" fillId="0" borderId="17" xfId="49" applyFont="1" applyFill="1" applyBorder="1" applyAlignment="1" applyProtection="1">
      <alignment vertical="center"/>
      <protection locked="0"/>
    </xf>
    <xf numFmtId="38" fontId="8" fillId="0" borderId="18" xfId="49" applyFont="1" applyFill="1" applyBorder="1" applyAlignment="1" applyProtection="1">
      <alignment vertical="center"/>
      <protection locked="0"/>
    </xf>
    <xf numFmtId="38" fontId="8" fillId="0" borderId="19" xfId="49" applyFont="1" applyFill="1" applyBorder="1" applyAlignment="1" applyProtection="1">
      <alignment vertical="center"/>
      <protection locked="0"/>
    </xf>
    <xf numFmtId="38" fontId="8" fillId="0" borderId="0" xfId="49" applyFont="1" applyFill="1" applyAlignment="1" applyProtection="1">
      <alignment/>
      <protection locked="0"/>
    </xf>
    <xf numFmtId="38" fontId="13" fillId="0" borderId="0" xfId="49" applyFont="1" applyFill="1" applyAlignment="1" applyProtection="1">
      <alignment/>
      <protection locked="0"/>
    </xf>
    <xf numFmtId="38" fontId="11" fillId="0" borderId="0" xfId="49" applyFont="1" applyFill="1" applyBorder="1" applyAlignment="1" applyProtection="1">
      <alignment vertical="center" wrapText="1"/>
      <protection locked="0"/>
    </xf>
    <xf numFmtId="38" fontId="8" fillId="0" borderId="20" xfId="49" applyFont="1" applyFill="1" applyBorder="1" applyAlignment="1" applyProtection="1">
      <alignment vertical="center"/>
      <protection locked="0"/>
    </xf>
    <xf numFmtId="38" fontId="8" fillId="0" borderId="14" xfId="49" applyFont="1" applyFill="1" applyBorder="1" applyAlignment="1" applyProtection="1">
      <alignment vertical="center"/>
      <protection locked="0"/>
    </xf>
    <xf numFmtId="38" fontId="8" fillId="0" borderId="21" xfId="49" applyFont="1" applyFill="1" applyBorder="1" applyAlignment="1" applyProtection="1">
      <alignment vertical="center"/>
      <protection locked="0"/>
    </xf>
    <xf numFmtId="38" fontId="8" fillId="0" borderId="22" xfId="49" applyFont="1" applyFill="1" applyBorder="1" applyAlignment="1" applyProtection="1">
      <alignment vertical="center"/>
      <protection locked="0"/>
    </xf>
    <xf numFmtId="38" fontId="8" fillId="0" borderId="11" xfId="49" applyFont="1" applyFill="1" applyBorder="1" applyAlignment="1" applyProtection="1">
      <alignment vertical="center"/>
      <protection locked="0"/>
    </xf>
    <xf numFmtId="38" fontId="8" fillId="0" borderId="23" xfId="49" applyFont="1" applyFill="1" applyBorder="1" applyAlignment="1" applyProtection="1">
      <alignment vertical="center"/>
      <protection locked="0"/>
    </xf>
    <xf numFmtId="38" fontId="8" fillId="0" borderId="24" xfId="49" applyFont="1" applyFill="1" applyBorder="1" applyAlignment="1" applyProtection="1">
      <alignment vertical="center"/>
      <protection locked="0"/>
    </xf>
    <xf numFmtId="38" fontId="8" fillId="0" borderId="25" xfId="49" applyFont="1" applyFill="1" applyBorder="1" applyAlignment="1" applyProtection="1">
      <alignment vertical="center"/>
      <protection locked="0"/>
    </xf>
    <xf numFmtId="38" fontId="8" fillId="0" borderId="26" xfId="49" applyFont="1" applyFill="1" applyBorder="1" applyAlignment="1" applyProtection="1">
      <alignment vertical="center"/>
      <protection locked="0"/>
    </xf>
    <xf numFmtId="38" fontId="8" fillId="0" borderId="27" xfId="49" applyFont="1" applyFill="1" applyBorder="1" applyAlignment="1" applyProtection="1">
      <alignment vertical="center"/>
      <protection locked="0"/>
    </xf>
    <xf numFmtId="38" fontId="0" fillId="0" borderId="0" xfId="49" applyFont="1" applyFill="1" applyAlignment="1" applyProtection="1">
      <alignment/>
      <protection locked="0"/>
    </xf>
    <xf numFmtId="38" fontId="0" fillId="0" borderId="0" xfId="49" applyFont="1" applyFill="1" applyBorder="1" applyAlignment="1" applyProtection="1">
      <alignment/>
      <protection locked="0"/>
    </xf>
    <xf numFmtId="38" fontId="14" fillId="0" borderId="0" xfId="49" applyFont="1" applyFill="1" applyBorder="1" applyAlignment="1" applyProtection="1">
      <alignment vertical="center"/>
      <protection locked="0"/>
    </xf>
    <xf numFmtId="38" fontId="14" fillId="0" borderId="13" xfId="49" applyFont="1" applyFill="1" applyBorder="1" applyAlignment="1" applyProtection="1">
      <alignment vertical="center"/>
      <protection locked="0"/>
    </xf>
    <xf numFmtId="38" fontId="0" fillId="0" borderId="13" xfId="49" applyFont="1" applyFill="1" applyBorder="1" applyAlignment="1" applyProtection="1">
      <alignment/>
      <protection locked="0"/>
    </xf>
    <xf numFmtId="38" fontId="8" fillId="0" borderId="16" xfId="49" applyFont="1" applyFill="1" applyBorder="1" applyAlignment="1" applyProtection="1">
      <alignment horizontal="center" vertical="center" wrapText="1"/>
      <protection locked="0"/>
    </xf>
    <xf numFmtId="38" fontId="8" fillId="0" borderId="28" xfId="49" applyFont="1" applyFill="1" applyBorder="1" applyAlignment="1" applyProtection="1">
      <alignment vertical="center"/>
      <protection locked="0"/>
    </xf>
    <xf numFmtId="38" fontId="0" fillId="0" borderId="29" xfId="49" applyFont="1" applyFill="1" applyBorder="1" applyAlignment="1" applyProtection="1">
      <alignment/>
      <protection locked="0"/>
    </xf>
    <xf numFmtId="38" fontId="8" fillId="0" borderId="30" xfId="49" applyFont="1" applyFill="1" applyBorder="1" applyAlignment="1" applyProtection="1">
      <alignment vertical="center"/>
      <protection locked="0"/>
    </xf>
    <xf numFmtId="180" fontId="12" fillId="0" borderId="31" xfId="49" applyNumberFormat="1" applyFont="1" applyFill="1" applyBorder="1" applyAlignment="1" applyProtection="1">
      <alignment vertical="center"/>
      <protection locked="0"/>
    </xf>
    <xf numFmtId="180" fontId="12" fillId="0" borderId="32" xfId="49" applyNumberFormat="1" applyFont="1" applyFill="1" applyBorder="1" applyAlignment="1" applyProtection="1">
      <alignment vertical="center"/>
      <protection locked="0"/>
    </xf>
    <xf numFmtId="180" fontId="12" fillId="0" borderId="33" xfId="49" applyNumberFormat="1" applyFont="1" applyFill="1" applyBorder="1" applyAlignment="1" applyProtection="1">
      <alignment vertical="center"/>
      <protection locked="0"/>
    </xf>
    <xf numFmtId="180" fontId="12" fillId="0" borderId="34" xfId="49" applyNumberFormat="1" applyFont="1" applyFill="1" applyBorder="1" applyAlignment="1" applyProtection="1">
      <alignment vertical="center"/>
      <protection locked="0"/>
    </xf>
    <xf numFmtId="208" fontId="12" fillId="0" borderId="35" xfId="49" applyNumberFormat="1" applyFont="1" applyFill="1" applyBorder="1" applyAlignment="1" applyProtection="1">
      <alignment vertical="center"/>
      <protection/>
    </xf>
    <xf numFmtId="208" fontId="12" fillId="0" borderId="33" xfId="49" applyNumberFormat="1" applyFont="1" applyFill="1" applyBorder="1" applyAlignment="1" applyProtection="1">
      <alignment vertical="center"/>
      <protection locked="0"/>
    </xf>
    <xf numFmtId="208" fontId="12" fillId="0" borderId="36" xfId="49" applyNumberFormat="1" applyFont="1" applyFill="1" applyBorder="1" applyAlignment="1" applyProtection="1">
      <alignment vertical="center"/>
      <protection locked="0"/>
    </xf>
    <xf numFmtId="208" fontId="12" fillId="0" borderId="37" xfId="49" applyNumberFormat="1" applyFont="1" applyFill="1" applyBorder="1" applyAlignment="1" applyProtection="1">
      <alignment vertical="center"/>
      <protection locked="0"/>
    </xf>
    <xf numFmtId="208" fontId="12" fillId="0" borderId="38" xfId="49" applyNumberFormat="1" applyFont="1" applyFill="1" applyBorder="1" applyAlignment="1" applyProtection="1">
      <alignment vertical="center"/>
      <protection locked="0"/>
    </xf>
    <xf numFmtId="208" fontId="12" fillId="0" borderId="31" xfId="49" applyNumberFormat="1" applyFont="1" applyFill="1" applyBorder="1" applyAlignment="1" applyProtection="1">
      <alignment vertical="center"/>
      <protection locked="0"/>
    </xf>
    <xf numFmtId="208" fontId="12" fillId="0" borderId="34" xfId="49" applyNumberFormat="1" applyFont="1" applyFill="1" applyBorder="1" applyAlignment="1" applyProtection="1">
      <alignment vertical="center"/>
      <protection locked="0"/>
    </xf>
    <xf numFmtId="208" fontId="12" fillId="0" borderId="39" xfId="49" applyNumberFormat="1" applyFont="1" applyFill="1" applyBorder="1" applyAlignment="1" applyProtection="1">
      <alignment vertical="center"/>
      <protection locked="0"/>
    </xf>
    <xf numFmtId="186" fontId="7" fillId="0" borderId="0" xfId="0" applyNumberFormat="1" applyFont="1" applyFill="1" applyAlignment="1">
      <alignment vertical="center"/>
    </xf>
    <xf numFmtId="186" fontId="8" fillId="0" borderId="0" xfId="0" applyNumberFormat="1" applyFont="1" applyFill="1" applyAlignment="1">
      <alignment horizontal="center" vertical="center"/>
    </xf>
    <xf numFmtId="186" fontId="8" fillId="0" borderId="0" xfId="49" applyNumberFormat="1" applyFont="1" applyFill="1" applyAlignment="1">
      <alignment vertical="center"/>
    </xf>
    <xf numFmtId="186" fontId="10" fillId="0" borderId="0" xfId="0" applyNumberFormat="1" applyFont="1" applyFill="1" applyAlignment="1">
      <alignment horizontal="left" vertical="center"/>
    </xf>
    <xf numFmtId="208" fontId="12" fillId="0" borderId="32" xfId="49" applyNumberFormat="1" applyFont="1" applyFill="1" applyBorder="1" applyAlignment="1" applyProtection="1">
      <alignment vertical="center"/>
      <protection/>
    </xf>
    <xf numFmtId="180" fontId="12" fillId="0" borderId="40" xfId="49" applyNumberFormat="1" applyFont="1" applyFill="1" applyBorder="1" applyAlignment="1" applyProtection="1">
      <alignment vertical="center"/>
      <protection locked="0"/>
    </xf>
    <xf numFmtId="180" fontId="12" fillId="0" borderId="41" xfId="49" applyNumberFormat="1" applyFont="1" applyFill="1" applyBorder="1" applyAlignment="1" applyProtection="1">
      <alignment vertical="center"/>
      <protection locked="0"/>
    </xf>
    <xf numFmtId="180" fontId="12" fillId="0" borderId="42" xfId="49" applyNumberFormat="1" applyFont="1" applyFill="1" applyBorder="1" applyAlignment="1" applyProtection="1">
      <alignment vertical="center"/>
      <protection locked="0"/>
    </xf>
    <xf numFmtId="180" fontId="12" fillId="0" borderId="43" xfId="49" applyNumberFormat="1" applyFont="1" applyFill="1" applyBorder="1" applyAlignment="1" applyProtection="1">
      <alignment vertical="center"/>
      <protection locked="0"/>
    </xf>
    <xf numFmtId="186" fontId="8" fillId="0" borderId="0" xfId="0" applyNumberFormat="1" applyFont="1" applyFill="1" applyBorder="1" applyAlignment="1">
      <alignment horizontal="center" vertical="center"/>
    </xf>
    <xf numFmtId="179" fontId="8" fillId="0" borderId="0" xfId="61" applyNumberFormat="1" applyFont="1" applyFill="1" applyBorder="1" applyAlignment="1">
      <alignment/>
      <protection/>
    </xf>
    <xf numFmtId="38" fontId="8" fillId="0" borderId="0" xfId="49" applyFont="1" applyFill="1" applyBorder="1" applyAlignment="1">
      <alignment vertical="center"/>
    </xf>
    <xf numFmtId="0" fontId="0" fillId="0" borderId="0" xfId="6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right" vertical="center"/>
    </xf>
    <xf numFmtId="0" fontId="8" fillId="0" borderId="0" xfId="61" applyFont="1" applyFill="1" applyBorder="1">
      <alignment vertical="center"/>
      <protection/>
    </xf>
    <xf numFmtId="38" fontId="12" fillId="0" borderId="44" xfId="49" applyFont="1" applyFill="1" applyBorder="1" applyAlignment="1" applyProtection="1">
      <alignment vertical="center"/>
      <protection locked="0"/>
    </xf>
    <xf numFmtId="38" fontId="12" fillId="0" borderId="45" xfId="49" applyFont="1" applyFill="1" applyBorder="1" applyAlignment="1" applyProtection="1">
      <alignment vertical="center"/>
      <protection locked="0"/>
    </xf>
    <xf numFmtId="38" fontId="12" fillId="0" borderId="46" xfId="49" applyFont="1" applyFill="1" applyBorder="1" applyAlignment="1" applyProtection="1">
      <alignment vertical="center"/>
      <protection locked="0"/>
    </xf>
    <xf numFmtId="38" fontId="12" fillId="0" borderId="47" xfId="49" applyFont="1" applyFill="1" applyBorder="1" applyAlignment="1" applyProtection="1">
      <alignment vertical="center"/>
      <protection locked="0"/>
    </xf>
    <xf numFmtId="208" fontId="12" fillId="0" borderId="48" xfId="49" applyNumberFormat="1" applyFont="1" applyFill="1" applyBorder="1" applyAlignment="1" applyProtection="1">
      <alignment vertical="center"/>
      <protection locked="0"/>
    </xf>
    <xf numFmtId="208" fontId="12" fillId="0" borderId="45" xfId="49" applyNumberFormat="1" applyFont="1" applyFill="1" applyBorder="1" applyAlignment="1" applyProtection="1">
      <alignment vertical="center"/>
      <protection locked="0"/>
    </xf>
    <xf numFmtId="38" fontId="12" fillId="0" borderId="49" xfId="49" applyFont="1" applyFill="1" applyBorder="1" applyAlignment="1" applyProtection="1">
      <alignment vertical="center"/>
      <protection locked="0"/>
    </xf>
    <xf numFmtId="38" fontId="8" fillId="0" borderId="50" xfId="49" applyFont="1" applyFill="1" applyBorder="1" applyAlignment="1" applyProtection="1">
      <alignment horizontal="center" vertical="center"/>
      <protection locked="0"/>
    </xf>
    <xf numFmtId="38" fontId="8" fillId="0" borderId="18" xfId="49" applyFont="1" applyFill="1" applyBorder="1" applyAlignment="1" applyProtection="1">
      <alignment horizontal="center" vertical="center"/>
      <protection locked="0"/>
    </xf>
    <xf numFmtId="38" fontId="12" fillId="0" borderId="51" xfId="49" applyFont="1" applyFill="1" applyBorder="1" applyAlignment="1" applyProtection="1">
      <alignment vertical="center"/>
      <protection locked="0"/>
    </xf>
    <xf numFmtId="38" fontId="8" fillId="0" borderId="50" xfId="49" applyFont="1" applyFill="1" applyBorder="1" applyAlignment="1" applyProtection="1">
      <alignment horizontal="center" vertical="center" wrapText="1"/>
      <protection locked="0"/>
    </xf>
    <xf numFmtId="38" fontId="8" fillId="0" borderId="52" xfId="49" applyFont="1" applyFill="1" applyBorder="1" applyAlignment="1" applyProtection="1">
      <alignment horizontal="center" vertical="center" wrapText="1"/>
      <protection locked="0"/>
    </xf>
    <xf numFmtId="38" fontId="12" fillId="0" borderId="53" xfId="49" applyFont="1" applyFill="1" applyBorder="1" applyAlignment="1" applyProtection="1">
      <alignment vertical="center"/>
      <protection locked="0"/>
    </xf>
    <xf numFmtId="38" fontId="12" fillId="0" borderId="54" xfId="49" applyFont="1" applyFill="1" applyBorder="1" applyAlignment="1" applyProtection="1">
      <alignment vertical="center"/>
      <protection locked="0"/>
    </xf>
    <xf numFmtId="38" fontId="12" fillId="0" borderId="55" xfId="49" applyFont="1" applyFill="1" applyBorder="1" applyAlignment="1" applyProtection="1">
      <alignment vertical="center"/>
      <protection locked="0"/>
    </xf>
    <xf numFmtId="38" fontId="12" fillId="0" borderId="56" xfId="49" applyFont="1" applyFill="1" applyBorder="1" applyAlignment="1" applyProtection="1">
      <alignment vertical="center"/>
      <protection locked="0"/>
    </xf>
    <xf numFmtId="38" fontId="8" fillId="0" borderId="52" xfId="49" applyFont="1" applyFill="1" applyBorder="1" applyAlignment="1" applyProtection="1">
      <alignment horizontal="center" vertical="center"/>
      <protection locked="0"/>
    </xf>
    <xf numFmtId="208" fontId="12" fillId="0" borderId="57" xfId="49" applyNumberFormat="1" applyFont="1" applyFill="1" applyBorder="1" applyAlignment="1" applyProtection="1">
      <alignment vertical="center"/>
      <protection locked="0"/>
    </xf>
    <xf numFmtId="208" fontId="12" fillId="0" borderId="54" xfId="49" applyNumberFormat="1" applyFont="1" applyFill="1" applyBorder="1" applyAlignment="1" applyProtection="1">
      <alignment vertical="center"/>
      <protection locked="0"/>
    </xf>
    <xf numFmtId="38" fontId="12" fillId="0" borderId="58" xfId="49" applyFont="1" applyFill="1" applyBorder="1" applyAlignment="1" applyProtection="1">
      <alignment vertical="center"/>
      <protection locked="0"/>
    </xf>
    <xf numFmtId="179" fontId="15" fillId="0" borderId="59" xfId="61" applyNumberFormat="1" applyFont="1" applyFill="1" applyBorder="1" applyAlignment="1">
      <alignment/>
      <protection/>
    </xf>
    <xf numFmtId="179" fontId="15" fillId="0" borderId="60" xfId="61" applyNumberFormat="1" applyFont="1" applyFill="1" applyBorder="1" applyAlignment="1">
      <alignment/>
      <protection/>
    </xf>
    <xf numFmtId="179" fontId="15" fillId="0" borderId="61" xfId="61" applyNumberFormat="1" applyFont="1" applyFill="1" applyBorder="1" applyAlignment="1">
      <alignment/>
      <protection/>
    </xf>
    <xf numFmtId="179" fontId="15" fillId="0" borderId="62" xfId="61" applyNumberFormat="1" applyFont="1" applyFill="1" applyBorder="1" applyAlignment="1">
      <alignment/>
      <protection/>
    </xf>
    <xf numFmtId="179" fontId="15" fillId="0" borderId="63" xfId="61" applyNumberFormat="1" applyFont="1" applyFill="1" applyBorder="1" applyAlignment="1">
      <alignment/>
      <protection/>
    </xf>
    <xf numFmtId="179" fontId="15" fillId="0" borderId="64" xfId="61" applyNumberFormat="1" applyFont="1" applyFill="1" applyBorder="1" applyAlignment="1">
      <alignment/>
      <protection/>
    </xf>
    <xf numFmtId="179" fontId="15" fillId="0" borderId="65" xfId="61" applyNumberFormat="1" applyFont="1" applyFill="1" applyBorder="1" applyAlignment="1">
      <alignment/>
      <protection/>
    </xf>
    <xf numFmtId="179" fontId="15" fillId="0" borderId="66" xfId="61" applyNumberFormat="1" applyFont="1" applyFill="1" applyBorder="1" applyAlignment="1">
      <alignment/>
      <protection/>
    </xf>
    <xf numFmtId="179" fontId="15" fillId="0" borderId="67" xfId="61" applyNumberFormat="1" applyFont="1" applyFill="1" applyBorder="1" applyAlignment="1">
      <alignment/>
      <protection/>
    </xf>
    <xf numFmtId="179" fontId="15" fillId="0" borderId="68" xfId="61" applyNumberFormat="1" applyFont="1" applyFill="1" applyBorder="1" applyAlignment="1">
      <alignment/>
      <protection/>
    </xf>
    <xf numFmtId="179" fontId="15" fillId="0" borderId="69" xfId="61" applyNumberFormat="1" applyFont="1" applyFill="1" applyBorder="1" applyAlignment="1">
      <alignment/>
      <protection/>
    </xf>
    <xf numFmtId="179" fontId="15" fillId="0" borderId="70" xfId="61" applyNumberFormat="1" applyFont="1" applyFill="1" applyBorder="1" applyAlignment="1">
      <alignment/>
      <protection/>
    </xf>
    <xf numFmtId="179" fontId="15" fillId="0" borderId="26" xfId="61" applyNumberFormat="1" applyFont="1" applyFill="1" applyBorder="1" applyAlignment="1">
      <alignment/>
      <protection/>
    </xf>
    <xf numFmtId="179" fontId="15" fillId="0" borderId="71" xfId="61" applyNumberFormat="1" applyFont="1" applyFill="1" applyBorder="1" applyAlignment="1">
      <alignment/>
      <protection/>
    </xf>
    <xf numFmtId="179" fontId="15" fillId="0" borderId="21" xfId="61" applyNumberFormat="1" applyFont="1" applyFill="1" applyBorder="1" applyAlignment="1">
      <alignment/>
      <protection/>
    </xf>
    <xf numFmtId="179" fontId="15" fillId="0" borderId="35" xfId="61" applyNumberFormat="1" applyFont="1" applyFill="1" applyBorder="1" applyAlignment="1">
      <alignment/>
      <protection/>
    </xf>
    <xf numFmtId="38" fontId="15" fillId="0" borderId="72" xfId="49" applyFont="1" applyFill="1" applyBorder="1" applyAlignment="1">
      <alignment vertical="center"/>
    </xf>
    <xf numFmtId="38" fontId="15" fillId="0" borderId="46" xfId="49" applyFont="1" applyFill="1" applyBorder="1" applyAlignment="1">
      <alignment vertical="center"/>
    </xf>
    <xf numFmtId="179" fontId="15" fillId="0" borderId="59" xfId="61" applyNumberFormat="1" applyFont="1" applyFill="1" applyBorder="1">
      <alignment vertical="center"/>
      <protection/>
    </xf>
    <xf numFmtId="179" fontId="15" fillId="0" borderId="73" xfId="61" applyNumberFormat="1" applyFont="1" applyFill="1" applyBorder="1">
      <alignment vertical="center"/>
      <protection/>
    </xf>
    <xf numFmtId="179" fontId="15" fillId="0" borderId="61" xfId="61" applyNumberFormat="1" applyFont="1" applyFill="1" applyBorder="1">
      <alignment vertical="center"/>
      <protection/>
    </xf>
    <xf numFmtId="179" fontId="15" fillId="0" borderId="74" xfId="61" applyNumberFormat="1" applyFont="1" applyFill="1" applyBorder="1">
      <alignment vertical="center"/>
      <protection/>
    </xf>
    <xf numFmtId="38" fontId="15" fillId="0" borderId="29" xfId="49" applyFont="1" applyFill="1" applyBorder="1" applyAlignment="1">
      <alignment vertical="center"/>
    </xf>
    <xf numFmtId="38" fontId="15" fillId="0" borderId="22" xfId="49" applyFont="1" applyFill="1" applyBorder="1" applyAlignment="1">
      <alignment vertical="center"/>
    </xf>
    <xf numFmtId="179" fontId="15" fillId="0" borderId="70" xfId="61" applyNumberFormat="1" applyFont="1" applyFill="1" applyBorder="1">
      <alignment vertical="center"/>
      <protection/>
    </xf>
    <xf numFmtId="179" fontId="15" fillId="0" borderId="75" xfId="61" applyNumberFormat="1" applyFont="1" applyFill="1" applyBorder="1">
      <alignment vertical="center"/>
      <protection/>
    </xf>
    <xf numFmtId="179" fontId="15" fillId="0" borderId="71" xfId="61" applyNumberFormat="1" applyFont="1" applyFill="1" applyBorder="1">
      <alignment vertical="center"/>
      <protection/>
    </xf>
    <xf numFmtId="179" fontId="15" fillId="0" borderId="76" xfId="61" applyNumberFormat="1" applyFont="1" applyFill="1" applyBorder="1">
      <alignment vertical="center"/>
      <protection/>
    </xf>
    <xf numFmtId="179" fontId="15" fillId="0" borderId="63" xfId="61" applyNumberFormat="1" applyFont="1" applyFill="1" applyBorder="1">
      <alignment vertical="center"/>
      <protection/>
    </xf>
    <xf numFmtId="179" fontId="15" fillId="0" borderId="77" xfId="61" applyNumberFormat="1" applyFont="1" applyFill="1" applyBorder="1">
      <alignment vertical="center"/>
      <protection/>
    </xf>
    <xf numFmtId="179" fontId="15" fillId="0" borderId="78" xfId="61" applyNumberFormat="1" applyFont="1" applyFill="1" applyBorder="1">
      <alignment vertical="center"/>
      <protection/>
    </xf>
    <xf numFmtId="179" fontId="15" fillId="0" borderId="51" xfId="61" applyNumberFormat="1" applyFont="1" applyFill="1" applyBorder="1">
      <alignment vertical="center"/>
      <protection/>
    </xf>
    <xf numFmtId="38" fontId="15" fillId="0" borderId="79" xfId="49" applyFont="1" applyFill="1" applyBorder="1" applyAlignment="1">
      <alignment vertical="center"/>
    </xf>
    <xf numFmtId="38" fontId="15" fillId="0" borderId="78" xfId="49" applyFont="1" applyFill="1" applyBorder="1" applyAlignment="1">
      <alignment vertical="center"/>
    </xf>
    <xf numFmtId="179" fontId="15" fillId="0" borderId="69" xfId="61" applyNumberFormat="1" applyFont="1" applyFill="1" applyBorder="1">
      <alignment vertical="center"/>
      <protection/>
    </xf>
    <xf numFmtId="179" fontId="15" fillId="0" borderId="22" xfId="61" applyNumberFormat="1" applyFont="1" applyFill="1" applyBorder="1">
      <alignment vertical="center"/>
      <protection/>
    </xf>
    <xf numFmtId="38" fontId="15" fillId="33" borderId="80" xfId="49" applyFont="1" applyFill="1" applyBorder="1" applyAlignment="1">
      <alignment vertical="center"/>
    </xf>
    <xf numFmtId="38" fontId="15" fillId="33" borderId="81" xfId="49" applyFont="1" applyFill="1" applyBorder="1" applyAlignment="1">
      <alignment vertical="center"/>
    </xf>
    <xf numFmtId="38" fontId="15" fillId="33" borderId="82" xfId="49" applyFont="1" applyFill="1" applyBorder="1" applyAlignment="1">
      <alignment vertical="center"/>
    </xf>
    <xf numFmtId="38" fontId="15" fillId="33" borderId="83" xfId="49" applyFont="1" applyFill="1" applyBorder="1" applyAlignment="1">
      <alignment vertical="center"/>
    </xf>
    <xf numFmtId="38" fontId="15" fillId="33" borderId="84" xfId="49" applyFont="1" applyFill="1" applyBorder="1" applyAlignment="1">
      <alignment vertical="center"/>
    </xf>
    <xf numFmtId="38" fontId="15" fillId="33" borderId="30" xfId="49" applyFont="1" applyFill="1" applyBorder="1" applyAlignment="1">
      <alignment vertical="center"/>
    </xf>
    <xf numFmtId="38" fontId="15" fillId="33" borderId="13" xfId="49" applyFont="1" applyFill="1" applyBorder="1" applyAlignment="1">
      <alignment vertical="center"/>
    </xf>
    <xf numFmtId="38" fontId="15" fillId="33" borderId="85" xfId="49" applyFont="1" applyFill="1" applyBorder="1" applyAlignment="1">
      <alignment vertical="center"/>
    </xf>
    <xf numFmtId="38" fontId="15" fillId="33" borderId="86" xfId="49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79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right" vertical="center"/>
    </xf>
    <xf numFmtId="0" fontId="9" fillId="33" borderId="20" xfId="0" applyFont="1" applyFill="1" applyBorder="1" applyAlignment="1">
      <alignment horizontal="right" vertical="center"/>
    </xf>
    <xf numFmtId="0" fontId="9" fillId="33" borderId="85" xfId="0" applyFont="1" applyFill="1" applyBorder="1" applyAlignment="1">
      <alignment horizontal="right" vertical="center"/>
    </xf>
    <xf numFmtId="0" fontId="9" fillId="33" borderId="87" xfId="0" applyFont="1" applyFill="1" applyBorder="1" applyAlignment="1">
      <alignment horizontal="right" vertical="center"/>
    </xf>
    <xf numFmtId="0" fontId="9" fillId="33" borderId="29" xfId="0" applyFont="1" applyFill="1" applyBorder="1" applyAlignment="1">
      <alignment horizontal="right" vertical="center"/>
    </xf>
    <xf numFmtId="0" fontId="9" fillId="33" borderId="68" xfId="0" applyFont="1" applyFill="1" applyBorder="1" applyAlignment="1">
      <alignment horizontal="right" vertical="center"/>
    </xf>
    <xf numFmtId="0" fontId="9" fillId="33" borderId="88" xfId="0" applyFont="1" applyFill="1" applyBorder="1" applyAlignment="1">
      <alignment horizontal="right" vertical="center"/>
    </xf>
    <xf numFmtId="0" fontId="9" fillId="33" borderId="89" xfId="0" applyFont="1" applyFill="1" applyBorder="1" applyAlignment="1">
      <alignment horizontal="right" vertical="center"/>
    </xf>
    <xf numFmtId="0" fontId="9" fillId="33" borderId="90" xfId="0" applyFont="1" applyFill="1" applyBorder="1" applyAlignment="1">
      <alignment horizontal="right" vertical="center"/>
    </xf>
    <xf numFmtId="0" fontId="9" fillId="33" borderId="91" xfId="0" applyFont="1" applyFill="1" applyBorder="1" applyAlignment="1">
      <alignment horizontal="right" vertical="center"/>
    </xf>
    <xf numFmtId="0" fontId="9" fillId="33" borderId="92" xfId="0" applyFont="1" applyFill="1" applyBorder="1" applyAlignment="1">
      <alignment horizontal="right" vertical="center"/>
    </xf>
    <xf numFmtId="0" fontId="8" fillId="33" borderId="9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94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95" xfId="0" applyFont="1" applyFill="1" applyBorder="1" applyAlignment="1">
      <alignment horizontal="center" vertical="center"/>
    </xf>
    <xf numFmtId="0" fontId="8" fillId="33" borderId="68" xfId="0" applyFont="1" applyFill="1" applyBorder="1" applyAlignment="1">
      <alignment horizontal="center" vertical="center"/>
    </xf>
    <xf numFmtId="0" fontId="8" fillId="33" borderId="96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186" fontId="8" fillId="33" borderId="18" xfId="0" applyNumberFormat="1" applyFont="1" applyFill="1" applyBorder="1" applyAlignment="1">
      <alignment vertical="center"/>
    </xf>
    <xf numFmtId="186" fontId="8" fillId="33" borderId="17" xfId="0" applyNumberFormat="1" applyFont="1" applyFill="1" applyBorder="1" applyAlignment="1">
      <alignment vertical="center"/>
    </xf>
    <xf numFmtId="179" fontId="15" fillId="0" borderId="97" xfId="61" applyNumberFormat="1" applyFont="1" applyFill="1" applyBorder="1" applyAlignment="1">
      <alignment/>
      <protection/>
    </xf>
    <xf numFmtId="179" fontId="15" fillId="0" borderId="98" xfId="61" applyNumberFormat="1" applyFont="1" applyFill="1" applyBorder="1" applyAlignment="1">
      <alignment/>
      <protection/>
    </xf>
    <xf numFmtId="179" fontId="15" fillId="0" borderId="99" xfId="61" applyNumberFormat="1" applyFont="1" applyFill="1" applyBorder="1" applyAlignment="1">
      <alignment/>
      <protection/>
    </xf>
    <xf numFmtId="179" fontId="15" fillId="0" borderId="100" xfId="61" applyNumberFormat="1" applyFont="1" applyFill="1" applyBorder="1" applyAlignment="1">
      <alignment/>
      <protection/>
    </xf>
    <xf numFmtId="179" fontId="15" fillId="0" borderId="29" xfId="61" applyNumberFormat="1" applyFont="1" applyFill="1" applyBorder="1" applyAlignment="1">
      <alignment/>
      <protection/>
    </xf>
    <xf numFmtId="38" fontId="15" fillId="33" borderId="101" xfId="49" applyFont="1" applyFill="1" applyBorder="1" applyAlignment="1">
      <alignment vertical="center"/>
    </xf>
    <xf numFmtId="0" fontId="8" fillId="33" borderId="79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38" fontId="15" fillId="0" borderId="99" xfId="49" applyFont="1" applyFill="1" applyBorder="1" applyAlignment="1">
      <alignment vertical="center"/>
    </xf>
    <xf numFmtId="38" fontId="15" fillId="0" borderId="102" xfId="49" applyFont="1" applyFill="1" applyBorder="1" applyAlignment="1">
      <alignment vertical="center"/>
    </xf>
    <xf numFmtId="38" fontId="8" fillId="0" borderId="103" xfId="49" applyFont="1" applyFill="1" applyBorder="1" applyAlignment="1" applyProtection="1">
      <alignment horizontal="center" vertical="center"/>
      <protection locked="0"/>
    </xf>
    <xf numFmtId="208" fontId="12" fillId="0" borderId="104" xfId="49" applyNumberFormat="1" applyFont="1" applyFill="1" applyBorder="1" applyAlignment="1" applyProtection="1">
      <alignment vertical="center"/>
      <protection locked="0"/>
    </xf>
    <xf numFmtId="208" fontId="12" fillId="0" borderId="23" xfId="49" applyNumberFormat="1" applyFont="1" applyFill="1" applyBorder="1" applyAlignment="1" applyProtection="1">
      <alignment vertical="center"/>
      <protection locked="0"/>
    </xf>
    <xf numFmtId="38" fontId="12" fillId="0" borderId="25" xfId="49" applyFont="1" applyFill="1" applyBorder="1" applyAlignment="1" applyProtection="1">
      <alignment vertical="center"/>
      <protection locked="0"/>
    </xf>
    <xf numFmtId="38" fontId="12" fillId="0" borderId="23" xfId="49" applyFont="1" applyFill="1" applyBorder="1" applyAlignment="1" applyProtection="1">
      <alignment vertical="center"/>
      <protection locked="0"/>
    </xf>
    <xf numFmtId="38" fontId="12" fillId="0" borderId="12" xfId="49" applyFont="1" applyFill="1" applyBorder="1" applyAlignment="1" applyProtection="1">
      <alignment vertical="center"/>
      <protection locked="0"/>
    </xf>
    <xf numFmtId="38" fontId="8" fillId="0" borderId="103" xfId="49" applyFont="1" applyFill="1" applyBorder="1" applyAlignment="1" applyProtection="1">
      <alignment horizontal="center" vertical="center" wrapText="1"/>
      <protection locked="0"/>
    </xf>
    <xf numFmtId="38" fontId="12" fillId="0" borderId="15" xfId="49" applyFont="1" applyFill="1" applyBorder="1" applyAlignment="1" applyProtection="1">
      <alignment vertical="center"/>
      <protection locked="0"/>
    </xf>
    <xf numFmtId="38" fontId="12" fillId="0" borderId="21" xfId="49" applyFont="1" applyFill="1" applyBorder="1" applyAlignment="1" applyProtection="1">
      <alignment vertical="center"/>
      <protection locked="0"/>
    </xf>
    <xf numFmtId="0" fontId="0" fillId="33" borderId="29" xfId="61" applyFont="1" applyFill="1" applyBorder="1" applyAlignment="1">
      <alignment horizontal="center" vertical="center"/>
      <protection/>
    </xf>
    <xf numFmtId="0" fontId="0" fillId="33" borderId="68" xfId="61" applyFont="1" applyFill="1" applyBorder="1" applyAlignment="1">
      <alignment horizontal="center" vertical="center"/>
      <protection/>
    </xf>
    <xf numFmtId="0" fontId="8" fillId="33" borderId="97" xfId="0" applyFont="1" applyFill="1" applyBorder="1" applyAlignment="1">
      <alignment horizontal="center" vertical="center"/>
    </xf>
    <xf numFmtId="0" fontId="8" fillId="33" borderId="105" xfId="0" applyFont="1" applyFill="1" applyBorder="1" applyAlignment="1">
      <alignment horizontal="center" vertical="center"/>
    </xf>
    <xf numFmtId="0" fontId="8" fillId="33" borderId="106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107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8" fillId="33" borderId="108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09" xfId="0" applyFont="1" applyFill="1" applyBorder="1" applyAlignment="1">
      <alignment horizontal="center" vertical="center"/>
    </xf>
    <xf numFmtId="0" fontId="0" fillId="33" borderId="11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111" xfId="0" applyFont="1" applyFill="1" applyBorder="1" applyAlignment="1">
      <alignment horizontal="center" vertical="center"/>
    </xf>
    <xf numFmtId="0" fontId="0" fillId="33" borderId="69" xfId="61" applyFont="1" applyFill="1" applyBorder="1" applyAlignment="1">
      <alignment horizontal="center" vertical="center" wrapText="1"/>
      <protection/>
    </xf>
    <xf numFmtId="0" fontId="0" fillId="33" borderId="68" xfId="61" applyFont="1" applyFill="1" applyBorder="1" applyAlignment="1">
      <alignment horizontal="center" vertical="center" wrapText="1"/>
      <protection/>
    </xf>
    <xf numFmtId="0" fontId="8" fillId="33" borderId="100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112" xfId="0" applyFont="1" applyFill="1" applyBorder="1" applyAlignment="1">
      <alignment horizontal="center" vertical="center"/>
    </xf>
    <xf numFmtId="0" fontId="8" fillId="33" borderId="113" xfId="0" applyFont="1" applyFill="1" applyBorder="1" applyAlignment="1">
      <alignment horizontal="center" vertical="center"/>
    </xf>
    <xf numFmtId="0" fontId="8" fillId="33" borderId="114" xfId="0" applyFont="1" applyFill="1" applyBorder="1" applyAlignment="1">
      <alignment horizontal="center" vertical="center"/>
    </xf>
    <xf numFmtId="0" fontId="8" fillId="33" borderId="86" xfId="0" applyFont="1" applyFill="1" applyBorder="1" applyAlignment="1">
      <alignment horizontal="center" vertical="center"/>
    </xf>
    <xf numFmtId="38" fontId="8" fillId="0" borderId="19" xfId="49" applyFont="1" applyFill="1" applyBorder="1" applyAlignment="1" applyProtection="1">
      <alignment horizontal="center" vertical="center"/>
      <protection locked="0"/>
    </xf>
    <xf numFmtId="38" fontId="8" fillId="0" borderId="18" xfId="49" applyFont="1" applyFill="1" applyBorder="1" applyAlignment="1" applyProtection="1">
      <alignment horizontal="center" vertical="center"/>
      <protection locked="0"/>
    </xf>
    <xf numFmtId="38" fontId="8" fillId="0" borderId="17" xfId="49" applyFont="1" applyFill="1" applyBorder="1" applyAlignment="1" applyProtection="1">
      <alignment horizontal="center" vertical="center"/>
      <protection locked="0"/>
    </xf>
    <xf numFmtId="38" fontId="11" fillId="0" borderId="0" xfId="49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認可外集計表 (様式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28575</xdr:rowOff>
    </xdr:from>
    <xdr:to>
      <xdr:col>9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840105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tabSelected="1" view="pageBreakPreview" zoomScale="70" zoomScaleNormal="40" zoomScaleSheetLayoutView="70" zoomScalePageLayoutView="0" workbookViewId="0" topLeftCell="A1">
      <selection activeCell="U21" sqref="U21"/>
    </sheetView>
  </sheetViews>
  <sheetFormatPr defaultColWidth="10.625" defaultRowHeight="18" customHeight="1"/>
  <cols>
    <col min="1" max="1" width="5.125" style="57" customWidth="1"/>
    <col min="2" max="2" width="14.625" style="57" customWidth="1"/>
    <col min="3" max="8" width="14.25390625" style="4" customWidth="1"/>
    <col min="9" max="9" width="5.00390625" style="4" customWidth="1"/>
    <col min="10" max="10" width="5.125" style="57" customWidth="1"/>
    <col min="11" max="11" width="14.625" style="57" customWidth="1"/>
    <col min="12" max="13" width="14.25390625" style="4" customWidth="1"/>
    <col min="14" max="15" width="14.25390625" style="6" customWidth="1"/>
    <col min="16" max="17" width="12.625" style="6" hidden="1" customWidth="1"/>
    <col min="18" max="18" width="12.625" style="6" customWidth="1"/>
    <col min="19" max="16384" width="10.625" style="4" customWidth="1"/>
  </cols>
  <sheetData>
    <row r="1" spans="1:18" ht="30.75" customHeight="1">
      <c r="A1" s="56" t="s">
        <v>159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3"/>
      <c r="M1" s="3"/>
      <c r="N1" s="1"/>
      <c r="O1" s="1"/>
      <c r="P1" s="1"/>
      <c r="Q1" s="1"/>
      <c r="R1" s="1"/>
    </row>
    <row r="2" spans="10:18" ht="18.75" customHeight="1" thickBot="1">
      <c r="J2" s="59" t="s">
        <v>116</v>
      </c>
      <c r="M2" s="5"/>
      <c r="N2" s="2"/>
      <c r="O2" s="2"/>
      <c r="P2" s="2"/>
      <c r="Q2" s="2"/>
      <c r="R2" s="2"/>
    </row>
    <row r="3" spans="1:18" ht="18" customHeight="1" thickBot="1">
      <c r="A3" s="186" t="s">
        <v>84</v>
      </c>
      <c r="B3" s="187"/>
      <c r="C3" s="182" t="s">
        <v>85</v>
      </c>
      <c r="D3" s="183"/>
      <c r="E3" s="136"/>
      <c r="F3" s="136"/>
      <c r="G3" s="136"/>
      <c r="H3" s="137"/>
      <c r="J3" s="186" t="s">
        <v>84</v>
      </c>
      <c r="K3" s="187"/>
      <c r="L3" s="182" t="s">
        <v>86</v>
      </c>
      <c r="M3" s="183"/>
      <c r="N3" s="159"/>
      <c r="O3" s="160"/>
      <c r="P3" s="159"/>
      <c r="Q3" s="160"/>
      <c r="R3" s="65"/>
    </row>
    <row r="4" spans="1:18" ht="18" customHeight="1" thickTop="1">
      <c r="A4" s="188"/>
      <c r="B4" s="189"/>
      <c r="C4" s="184"/>
      <c r="D4" s="185"/>
      <c r="E4" s="192" t="s">
        <v>87</v>
      </c>
      <c r="F4" s="193"/>
      <c r="G4" s="194" t="s">
        <v>88</v>
      </c>
      <c r="H4" s="195"/>
      <c r="J4" s="188"/>
      <c r="K4" s="189"/>
      <c r="L4" s="198"/>
      <c r="M4" s="199"/>
      <c r="N4" s="196" t="s">
        <v>155</v>
      </c>
      <c r="O4" s="197"/>
      <c r="P4" s="180" t="s">
        <v>94</v>
      </c>
      <c r="Q4" s="181"/>
      <c r="R4" s="68"/>
    </row>
    <row r="5" spans="1:18" ht="18" customHeight="1" thickBot="1">
      <c r="A5" s="190"/>
      <c r="B5" s="191"/>
      <c r="C5" s="140" t="s">
        <v>89</v>
      </c>
      <c r="D5" s="141" t="s">
        <v>90</v>
      </c>
      <c r="E5" s="142" t="s">
        <v>89</v>
      </c>
      <c r="F5" s="143" t="s">
        <v>90</v>
      </c>
      <c r="G5" s="144" t="s">
        <v>89</v>
      </c>
      <c r="H5" s="145" t="s">
        <v>90</v>
      </c>
      <c r="J5" s="190"/>
      <c r="K5" s="191"/>
      <c r="L5" s="146" t="s">
        <v>89</v>
      </c>
      <c r="M5" s="147" t="s">
        <v>90</v>
      </c>
      <c r="N5" s="148" t="s">
        <v>89</v>
      </c>
      <c r="O5" s="150" t="s">
        <v>90</v>
      </c>
      <c r="P5" s="149" t="s">
        <v>89</v>
      </c>
      <c r="Q5" s="150" t="s">
        <v>90</v>
      </c>
      <c r="R5" s="69"/>
    </row>
    <row r="6" spans="1:18" ht="18" customHeight="1">
      <c r="A6" s="151">
        <v>1</v>
      </c>
      <c r="B6" s="152" t="s">
        <v>0</v>
      </c>
      <c r="C6" s="107">
        <f aca="true" t="shared" si="0" ref="C6:D8">+E6+G6</f>
        <v>159</v>
      </c>
      <c r="D6" s="108">
        <f t="shared" si="0"/>
        <v>2405</v>
      </c>
      <c r="E6" s="109">
        <v>33</v>
      </c>
      <c r="F6" s="110">
        <v>416</v>
      </c>
      <c r="G6" s="91">
        <v>126</v>
      </c>
      <c r="H6" s="92">
        <v>1989</v>
      </c>
      <c r="I6" s="58"/>
      <c r="J6" s="151">
        <v>1</v>
      </c>
      <c r="K6" s="152" t="s">
        <v>0</v>
      </c>
      <c r="L6" s="107">
        <v>155</v>
      </c>
      <c r="M6" s="108">
        <v>1991</v>
      </c>
      <c r="N6" s="91">
        <v>130</v>
      </c>
      <c r="O6" s="92">
        <v>1767</v>
      </c>
      <c r="P6" s="161">
        <v>26</v>
      </c>
      <c r="Q6" s="97">
        <v>244</v>
      </c>
      <c r="R6" s="66"/>
    </row>
    <row r="7" spans="1:18" ht="18" customHeight="1">
      <c r="A7" s="138">
        <v>2</v>
      </c>
      <c r="B7" s="139" t="s">
        <v>1</v>
      </c>
      <c r="C7" s="107">
        <f t="shared" si="0"/>
        <v>34</v>
      </c>
      <c r="D7" s="108">
        <f t="shared" si="0"/>
        <v>1028</v>
      </c>
      <c r="E7" s="111">
        <v>2</v>
      </c>
      <c r="F7" s="112">
        <v>39</v>
      </c>
      <c r="G7" s="93">
        <v>32</v>
      </c>
      <c r="H7" s="94">
        <v>989</v>
      </c>
      <c r="I7" s="58"/>
      <c r="J7" s="138">
        <v>2</v>
      </c>
      <c r="K7" s="139" t="s">
        <v>1</v>
      </c>
      <c r="L7" s="107">
        <v>15</v>
      </c>
      <c r="M7" s="108">
        <v>149</v>
      </c>
      <c r="N7" s="93">
        <v>7</v>
      </c>
      <c r="O7" s="94">
        <v>94</v>
      </c>
      <c r="P7" s="162">
        <v>11</v>
      </c>
      <c r="Q7" s="98">
        <v>55</v>
      </c>
      <c r="R7" s="66"/>
    </row>
    <row r="8" spans="1:18" ht="18" customHeight="1">
      <c r="A8" s="138">
        <v>3</v>
      </c>
      <c r="B8" s="139" t="s">
        <v>2</v>
      </c>
      <c r="C8" s="107">
        <f t="shared" si="0"/>
        <v>50</v>
      </c>
      <c r="D8" s="108">
        <f t="shared" si="0"/>
        <v>878</v>
      </c>
      <c r="E8" s="111">
        <v>6</v>
      </c>
      <c r="F8" s="112">
        <v>223</v>
      </c>
      <c r="G8" s="93">
        <v>44</v>
      </c>
      <c r="H8" s="94">
        <v>655</v>
      </c>
      <c r="I8" s="58"/>
      <c r="J8" s="138">
        <v>3</v>
      </c>
      <c r="K8" s="139" t="s">
        <v>2</v>
      </c>
      <c r="L8" s="107">
        <v>34</v>
      </c>
      <c r="M8" s="108">
        <v>626</v>
      </c>
      <c r="N8" s="93">
        <v>18</v>
      </c>
      <c r="O8" s="94">
        <v>456</v>
      </c>
      <c r="P8" s="162">
        <v>15</v>
      </c>
      <c r="Q8" s="98">
        <v>184</v>
      </c>
      <c r="R8" s="66"/>
    </row>
    <row r="9" spans="1:18" ht="18" customHeight="1">
      <c r="A9" s="138">
        <v>4</v>
      </c>
      <c r="B9" s="139" t="s">
        <v>3</v>
      </c>
      <c r="C9" s="107">
        <f aca="true" t="shared" si="1" ref="C9:C51">+E9+G9</f>
        <v>85</v>
      </c>
      <c r="D9" s="108">
        <f aca="true" t="shared" si="2" ref="D9:D51">+F9+H9</f>
        <v>1758</v>
      </c>
      <c r="E9" s="111">
        <v>4</v>
      </c>
      <c r="F9" s="112">
        <v>45</v>
      </c>
      <c r="G9" s="93">
        <v>81</v>
      </c>
      <c r="H9" s="94">
        <v>1713</v>
      </c>
      <c r="I9" s="58"/>
      <c r="J9" s="138">
        <v>4</v>
      </c>
      <c r="K9" s="139" t="s">
        <v>3</v>
      </c>
      <c r="L9" s="107">
        <v>45</v>
      </c>
      <c r="M9" s="108">
        <v>657</v>
      </c>
      <c r="N9" s="93">
        <v>20</v>
      </c>
      <c r="O9" s="94">
        <v>358</v>
      </c>
      <c r="P9" s="162">
        <v>25</v>
      </c>
      <c r="Q9" s="98">
        <v>307</v>
      </c>
      <c r="R9" s="66"/>
    </row>
    <row r="10" spans="1:18" ht="18" customHeight="1">
      <c r="A10" s="138">
        <v>5</v>
      </c>
      <c r="B10" s="139" t="s">
        <v>4</v>
      </c>
      <c r="C10" s="107">
        <f t="shared" si="1"/>
        <v>16</v>
      </c>
      <c r="D10" s="108">
        <f t="shared" si="2"/>
        <v>246</v>
      </c>
      <c r="E10" s="111">
        <v>1</v>
      </c>
      <c r="F10" s="112">
        <v>6</v>
      </c>
      <c r="G10" s="93">
        <v>15</v>
      </c>
      <c r="H10" s="94">
        <v>240</v>
      </c>
      <c r="I10" s="58"/>
      <c r="J10" s="138">
        <v>5</v>
      </c>
      <c r="K10" s="139" t="s">
        <v>4</v>
      </c>
      <c r="L10" s="107">
        <v>15</v>
      </c>
      <c r="M10" s="108">
        <v>176</v>
      </c>
      <c r="N10" s="93">
        <v>7</v>
      </c>
      <c r="O10" s="94">
        <v>108</v>
      </c>
      <c r="P10" s="162">
        <v>10</v>
      </c>
      <c r="Q10" s="98">
        <v>65</v>
      </c>
      <c r="R10" s="66"/>
    </row>
    <row r="11" spans="1:18" ht="18" customHeight="1">
      <c r="A11" s="138">
        <v>6</v>
      </c>
      <c r="B11" s="139" t="s">
        <v>5</v>
      </c>
      <c r="C11" s="107">
        <f t="shared" si="1"/>
        <v>104</v>
      </c>
      <c r="D11" s="108">
        <f t="shared" si="2"/>
        <v>2872</v>
      </c>
      <c r="E11" s="111">
        <v>16</v>
      </c>
      <c r="F11" s="112">
        <v>127</v>
      </c>
      <c r="G11" s="93">
        <v>88</v>
      </c>
      <c r="H11" s="94">
        <v>2745</v>
      </c>
      <c r="I11" s="58"/>
      <c r="J11" s="138">
        <v>6</v>
      </c>
      <c r="K11" s="139" t="s">
        <v>5</v>
      </c>
      <c r="L11" s="107">
        <v>42</v>
      </c>
      <c r="M11" s="108">
        <v>732</v>
      </c>
      <c r="N11" s="93">
        <v>26</v>
      </c>
      <c r="O11" s="94">
        <v>565</v>
      </c>
      <c r="P11" s="162">
        <v>17</v>
      </c>
      <c r="Q11" s="98">
        <v>139</v>
      </c>
      <c r="R11" s="66"/>
    </row>
    <row r="12" spans="1:18" ht="18" customHeight="1">
      <c r="A12" s="138">
        <v>7</v>
      </c>
      <c r="B12" s="139" t="s">
        <v>6</v>
      </c>
      <c r="C12" s="107">
        <f t="shared" si="1"/>
        <v>79</v>
      </c>
      <c r="D12" s="108">
        <f t="shared" si="2"/>
        <v>1723</v>
      </c>
      <c r="E12" s="111">
        <v>8</v>
      </c>
      <c r="F12" s="112">
        <v>438</v>
      </c>
      <c r="G12" s="93">
        <v>71</v>
      </c>
      <c r="H12" s="94">
        <v>1285</v>
      </c>
      <c r="I12" s="58"/>
      <c r="J12" s="138">
        <v>7</v>
      </c>
      <c r="K12" s="139" t="s">
        <v>6</v>
      </c>
      <c r="L12" s="107">
        <v>37</v>
      </c>
      <c r="M12" s="108">
        <v>742</v>
      </c>
      <c r="N12" s="93">
        <v>24</v>
      </c>
      <c r="O12" s="94">
        <v>627</v>
      </c>
      <c r="P12" s="162">
        <v>15</v>
      </c>
      <c r="Q12" s="98">
        <v>173</v>
      </c>
      <c r="R12" s="66"/>
    </row>
    <row r="13" spans="1:18" ht="18" customHeight="1">
      <c r="A13" s="138">
        <v>8</v>
      </c>
      <c r="B13" s="139" t="s">
        <v>7</v>
      </c>
      <c r="C13" s="107">
        <f t="shared" si="1"/>
        <v>127</v>
      </c>
      <c r="D13" s="108">
        <f t="shared" si="2"/>
        <v>2871</v>
      </c>
      <c r="E13" s="111">
        <v>24</v>
      </c>
      <c r="F13" s="112">
        <v>285</v>
      </c>
      <c r="G13" s="93">
        <v>103</v>
      </c>
      <c r="H13" s="94">
        <v>2586</v>
      </c>
      <c r="I13" s="58"/>
      <c r="J13" s="138">
        <v>8</v>
      </c>
      <c r="K13" s="139" t="s">
        <v>7</v>
      </c>
      <c r="L13" s="107">
        <v>142</v>
      </c>
      <c r="M13" s="108">
        <v>2868</v>
      </c>
      <c r="N13" s="93">
        <v>74</v>
      </c>
      <c r="O13" s="94">
        <v>2124</v>
      </c>
      <c r="P13" s="162">
        <v>74</v>
      </c>
      <c r="Q13" s="98">
        <v>770</v>
      </c>
      <c r="R13" s="66"/>
    </row>
    <row r="14" spans="1:18" ht="18" customHeight="1">
      <c r="A14" s="138">
        <v>9</v>
      </c>
      <c r="B14" s="139" t="s">
        <v>8</v>
      </c>
      <c r="C14" s="107">
        <f t="shared" si="1"/>
        <v>66</v>
      </c>
      <c r="D14" s="108">
        <f t="shared" si="2"/>
        <v>1130</v>
      </c>
      <c r="E14" s="111">
        <v>16</v>
      </c>
      <c r="F14" s="112">
        <v>107</v>
      </c>
      <c r="G14" s="93">
        <v>50</v>
      </c>
      <c r="H14" s="94">
        <v>1023</v>
      </c>
      <c r="I14" s="58"/>
      <c r="J14" s="138">
        <v>9</v>
      </c>
      <c r="K14" s="139" t="s">
        <v>8</v>
      </c>
      <c r="L14" s="107">
        <v>70</v>
      </c>
      <c r="M14" s="108">
        <v>779</v>
      </c>
      <c r="N14" s="93">
        <v>29</v>
      </c>
      <c r="O14" s="94">
        <v>408</v>
      </c>
      <c r="P14" s="162">
        <v>36</v>
      </c>
      <c r="Q14" s="98">
        <v>388</v>
      </c>
      <c r="R14" s="66"/>
    </row>
    <row r="15" spans="1:18" ht="18" customHeight="1">
      <c r="A15" s="138">
        <v>10</v>
      </c>
      <c r="B15" s="139" t="s">
        <v>9</v>
      </c>
      <c r="C15" s="107">
        <f t="shared" si="1"/>
        <v>43</v>
      </c>
      <c r="D15" s="108">
        <f t="shared" si="2"/>
        <v>987</v>
      </c>
      <c r="E15" s="111">
        <v>16</v>
      </c>
      <c r="F15" s="112">
        <v>169</v>
      </c>
      <c r="G15" s="93">
        <v>27</v>
      </c>
      <c r="H15" s="94">
        <v>818</v>
      </c>
      <c r="I15" s="58"/>
      <c r="J15" s="138">
        <v>10</v>
      </c>
      <c r="K15" s="139" t="s">
        <v>9</v>
      </c>
      <c r="L15" s="107">
        <v>59</v>
      </c>
      <c r="M15" s="108">
        <v>725</v>
      </c>
      <c r="N15" s="93">
        <v>34</v>
      </c>
      <c r="O15" s="94">
        <v>522</v>
      </c>
      <c r="P15" s="162">
        <v>25</v>
      </c>
      <c r="Q15" s="98">
        <v>183</v>
      </c>
      <c r="R15" s="66"/>
    </row>
    <row r="16" spans="1:18" ht="18" customHeight="1">
      <c r="A16" s="138">
        <v>11</v>
      </c>
      <c r="B16" s="139" t="s">
        <v>10</v>
      </c>
      <c r="C16" s="107">
        <f t="shared" si="1"/>
        <v>394</v>
      </c>
      <c r="D16" s="108">
        <f t="shared" si="2"/>
        <v>7476</v>
      </c>
      <c r="E16" s="111">
        <v>43</v>
      </c>
      <c r="F16" s="112">
        <v>1078</v>
      </c>
      <c r="G16" s="93">
        <v>351</v>
      </c>
      <c r="H16" s="94">
        <v>6398</v>
      </c>
      <c r="I16" s="58"/>
      <c r="J16" s="138">
        <v>11</v>
      </c>
      <c r="K16" s="139" t="s">
        <v>10</v>
      </c>
      <c r="L16" s="107">
        <v>131</v>
      </c>
      <c r="M16" s="108">
        <v>3411</v>
      </c>
      <c r="N16" s="93">
        <v>79</v>
      </c>
      <c r="O16" s="94">
        <v>2524</v>
      </c>
      <c r="P16" s="162">
        <v>47</v>
      </c>
      <c r="Q16" s="98">
        <v>542</v>
      </c>
      <c r="R16" s="66"/>
    </row>
    <row r="17" spans="1:18" ht="18" customHeight="1">
      <c r="A17" s="138">
        <v>12</v>
      </c>
      <c r="B17" s="139" t="s">
        <v>11</v>
      </c>
      <c r="C17" s="107">
        <f t="shared" si="1"/>
        <v>141</v>
      </c>
      <c r="D17" s="108">
        <f t="shared" si="2"/>
        <v>3464</v>
      </c>
      <c r="E17" s="111">
        <v>45</v>
      </c>
      <c r="F17" s="112">
        <v>1118</v>
      </c>
      <c r="G17" s="93">
        <v>96</v>
      </c>
      <c r="H17" s="94">
        <v>2346</v>
      </c>
      <c r="I17" s="58"/>
      <c r="J17" s="138">
        <v>12</v>
      </c>
      <c r="K17" s="139" t="s">
        <v>11</v>
      </c>
      <c r="L17" s="107">
        <v>163</v>
      </c>
      <c r="M17" s="108">
        <v>2625</v>
      </c>
      <c r="N17" s="93">
        <v>84</v>
      </c>
      <c r="O17" s="94">
        <v>2015</v>
      </c>
      <c r="P17" s="162">
        <v>80</v>
      </c>
      <c r="Q17" s="98">
        <v>590</v>
      </c>
      <c r="R17" s="66"/>
    </row>
    <row r="18" spans="1:18" ht="18" customHeight="1">
      <c r="A18" s="138">
        <v>13</v>
      </c>
      <c r="B18" s="139" t="s">
        <v>12</v>
      </c>
      <c r="C18" s="107">
        <f t="shared" si="1"/>
        <v>1396</v>
      </c>
      <c r="D18" s="108">
        <f t="shared" si="2"/>
        <v>35278</v>
      </c>
      <c r="E18" s="111">
        <v>507</v>
      </c>
      <c r="F18" s="112">
        <v>7658</v>
      </c>
      <c r="G18" s="93">
        <v>889</v>
      </c>
      <c r="H18" s="94">
        <v>27620</v>
      </c>
      <c r="I18" s="58"/>
      <c r="J18" s="138">
        <v>13</v>
      </c>
      <c r="K18" s="139" t="s">
        <v>12</v>
      </c>
      <c r="L18" s="107">
        <v>354</v>
      </c>
      <c r="M18" s="108">
        <v>3732</v>
      </c>
      <c r="N18" s="93">
        <v>163</v>
      </c>
      <c r="O18" s="94">
        <v>2236</v>
      </c>
      <c r="P18" s="162">
        <v>171</v>
      </c>
      <c r="Q18" s="98">
        <v>1673</v>
      </c>
      <c r="R18" s="66"/>
    </row>
    <row r="19" spans="1:18" ht="18" customHeight="1">
      <c r="A19" s="138">
        <v>14</v>
      </c>
      <c r="B19" s="139" t="s">
        <v>13</v>
      </c>
      <c r="C19" s="107">
        <f t="shared" si="1"/>
        <v>179</v>
      </c>
      <c r="D19" s="108">
        <f t="shared" si="2"/>
        <v>5420</v>
      </c>
      <c r="E19" s="111">
        <v>44</v>
      </c>
      <c r="F19" s="112">
        <v>965</v>
      </c>
      <c r="G19" s="93">
        <v>135</v>
      </c>
      <c r="H19" s="94">
        <v>4455</v>
      </c>
      <c r="I19" s="58"/>
      <c r="J19" s="138">
        <v>14</v>
      </c>
      <c r="K19" s="139" t="s">
        <v>13</v>
      </c>
      <c r="L19" s="107">
        <v>76</v>
      </c>
      <c r="M19" s="108">
        <v>1977</v>
      </c>
      <c r="N19" s="93">
        <v>57</v>
      </c>
      <c r="O19" s="94">
        <v>1688</v>
      </c>
      <c r="P19" s="162">
        <v>19</v>
      </c>
      <c r="Q19" s="98">
        <v>246</v>
      </c>
      <c r="R19" s="66"/>
    </row>
    <row r="20" spans="1:18" ht="18" customHeight="1">
      <c r="A20" s="138">
        <v>15</v>
      </c>
      <c r="B20" s="139" t="s">
        <v>14</v>
      </c>
      <c r="C20" s="107">
        <f t="shared" si="1"/>
        <v>28</v>
      </c>
      <c r="D20" s="108">
        <f t="shared" si="2"/>
        <v>398</v>
      </c>
      <c r="E20" s="111">
        <v>5</v>
      </c>
      <c r="F20" s="112">
        <v>114</v>
      </c>
      <c r="G20" s="93">
        <v>23</v>
      </c>
      <c r="H20" s="94">
        <v>284</v>
      </c>
      <c r="I20" s="58"/>
      <c r="J20" s="138">
        <v>15</v>
      </c>
      <c r="K20" s="139" t="s">
        <v>14</v>
      </c>
      <c r="L20" s="107">
        <v>38</v>
      </c>
      <c r="M20" s="108">
        <v>400</v>
      </c>
      <c r="N20" s="93">
        <v>29</v>
      </c>
      <c r="O20" s="94">
        <v>337</v>
      </c>
      <c r="P20" s="162">
        <v>11</v>
      </c>
      <c r="Q20" s="98">
        <v>92</v>
      </c>
      <c r="R20" s="66"/>
    </row>
    <row r="21" spans="1:18" ht="18" customHeight="1">
      <c r="A21" s="138">
        <v>16</v>
      </c>
      <c r="B21" s="139" t="s">
        <v>15</v>
      </c>
      <c r="C21" s="107">
        <f t="shared" si="1"/>
        <v>36</v>
      </c>
      <c r="D21" s="108">
        <f t="shared" si="2"/>
        <v>183</v>
      </c>
      <c r="E21" s="111">
        <v>1</v>
      </c>
      <c r="F21" s="112">
        <v>5</v>
      </c>
      <c r="G21" s="93">
        <v>35</v>
      </c>
      <c r="H21" s="94">
        <v>178</v>
      </c>
      <c r="I21" s="58"/>
      <c r="J21" s="138">
        <v>16</v>
      </c>
      <c r="K21" s="139" t="s">
        <v>15</v>
      </c>
      <c r="L21" s="107">
        <v>22</v>
      </c>
      <c r="M21" s="108">
        <v>196</v>
      </c>
      <c r="N21" s="93">
        <v>18</v>
      </c>
      <c r="O21" s="94">
        <v>172</v>
      </c>
      <c r="P21" s="162">
        <v>5</v>
      </c>
      <c r="Q21" s="98">
        <v>25</v>
      </c>
      <c r="R21" s="66"/>
    </row>
    <row r="22" spans="1:18" ht="18" customHeight="1">
      <c r="A22" s="138">
        <v>17</v>
      </c>
      <c r="B22" s="139" t="s">
        <v>16</v>
      </c>
      <c r="C22" s="107">
        <f t="shared" si="1"/>
        <v>7</v>
      </c>
      <c r="D22" s="108">
        <f t="shared" si="2"/>
        <v>257</v>
      </c>
      <c r="E22" s="111">
        <v>1</v>
      </c>
      <c r="F22" s="112">
        <v>0</v>
      </c>
      <c r="G22" s="93">
        <v>6</v>
      </c>
      <c r="H22" s="94">
        <v>257</v>
      </c>
      <c r="I22" s="58"/>
      <c r="J22" s="138">
        <v>17</v>
      </c>
      <c r="K22" s="139" t="s">
        <v>16</v>
      </c>
      <c r="L22" s="107">
        <v>17</v>
      </c>
      <c r="M22" s="108">
        <v>102</v>
      </c>
      <c r="N22" s="93">
        <v>2</v>
      </c>
      <c r="O22" s="94">
        <v>34</v>
      </c>
      <c r="P22" s="162">
        <v>15</v>
      </c>
      <c r="Q22" s="98">
        <v>80</v>
      </c>
      <c r="R22" s="66"/>
    </row>
    <row r="23" spans="1:18" ht="18" customHeight="1">
      <c r="A23" s="138">
        <v>18</v>
      </c>
      <c r="B23" s="139" t="s">
        <v>17</v>
      </c>
      <c r="C23" s="107">
        <f t="shared" si="1"/>
        <v>37</v>
      </c>
      <c r="D23" s="108">
        <f t="shared" si="2"/>
        <v>354</v>
      </c>
      <c r="E23" s="111">
        <v>33</v>
      </c>
      <c r="F23" s="112">
        <v>300</v>
      </c>
      <c r="G23" s="93">
        <v>4</v>
      </c>
      <c r="H23" s="94">
        <v>54</v>
      </c>
      <c r="I23" s="58"/>
      <c r="J23" s="138">
        <v>18</v>
      </c>
      <c r="K23" s="139" t="s">
        <v>17</v>
      </c>
      <c r="L23" s="107">
        <v>35</v>
      </c>
      <c r="M23" s="108">
        <v>397</v>
      </c>
      <c r="N23" s="93">
        <v>20</v>
      </c>
      <c r="O23" s="94">
        <v>304</v>
      </c>
      <c r="P23" s="162">
        <v>13</v>
      </c>
      <c r="Q23" s="98">
        <v>64</v>
      </c>
      <c r="R23" s="66"/>
    </row>
    <row r="24" spans="1:18" ht="18" customHeight="1">
      <c r="A24" s="138">
        <v>19</v>
      </c>
      <c r="B24" s="139" t="s">
        <v>18</v>
      </c>
      <c r="C24" s="107">
        <f t="shared" si="1"/>
        <v>31</v>
      </c>
      <c r="D24" s="108">
        <f t="shared" si="2"/>
        <v>492</v>
      </c>
      <c r="E24" s="111">
        <v>6</v>
      </c>
      <c r="F24" s="112">
        <v>32</v>
      </c>
      <c r="G24" s="93">
        <v>25</v>
      </c>
      <c r="H24" s="94">
        <v>460</v>
      </c>
      <c r="I24" s="58"/>
      <c r="J24" s="138">
        <v>19</v>
      </c>
      <c r="K24" s="139" t="s">
        <v>18</v>
      </c>
      <c r="L24" s="107">
        <v>34</v>
      </c>
      <c r="M24" s="108">
        <v>316</v>
      </c>
      <c r="N24" s="93">
        <v>22</v>
      </c>
      <c r="O24" s="94">
        <v>266</v>
      </c>
      <c r="P24" s="162">
        <v>13</v>
      </c>
      <c r="Q24" s="98">
        <v>39</v>
      </c>
      <c r="R24" s="66"/>
    </row>
    <row r="25" spans="1:18" ht="18" customHeight="1">
      <c r="A25" s="138">
        <v>20</v>
      </c>
      <c r="B25" s="139" t="s">
        <v>19</v>
      </c>
      <c r="C25" s="107">
        <f t="shared" si="1"/>
        <v>54</v>
      </c>
      <c r="D25" s="108">
        <f t="shared" si="2"/>
        <v>613</v>
      </c>
      <c r="E25" s="111">
        <v>14</v>
      </c>
      <c r="F25" s="112">
        <v>103</v>
      </c>
      <c r="G25" s="93">
        <v>40</v>
      </c>
      <c r="H25" s="94">
        <v>510</v>
      </c>
      <c r="I25" s="58"/>
      <c r="J25" s="138">
        <v>20</v>
      </c>
      <c r="K25" s="139" t="s">
        <v>19</v>
      </c>
      <c r="L25" s="107">
        <v>57</v>
      </c>
      <c r="M25" s="108">
        <v>872</v>
      </c>
      <c r="N25" s="93">
        <v>42</v>
      </c>
      <c r="O25" s="94">
        <v>695</v>
      </c>
      <c r="P25" s="162">
        <v>19</v>
      </c>
      <c r="Q25" s="98">
        <v>107</v>
      </c>
      <c r="R25" s="66"/>
    </row>
    <row r="26" spans="1:18" ht="18" customHeight="1">
      <c r="A26" s="138">
        <v>21</v>
      </c>
      <c r="B26" s="139" t="s">
        <v>20</v>
      </c>
      <c r="C26" s="107">
        <f t="shared" si="1"/>
        <v>45</v>
      </c>
      <c r="D26" s="108">
        <f t="shared" si="2"/>
        <v>806</v>
      </c>
      <c r="E26" s="111">
        <v>12</v>
      </c>
      <c r="F26" s="112">
        <v>121</v>
      </c>
      <c r="G26" s="93">
        <v>33</v>
      </c>
      <c r="H26" s="94">
        <v>685</v>
      </c>
      <c r="I26" s="58"/>
      <c r="J26" s="138">
        <v>21</v>
      </c>
      <c r="K26" s="139" t="s">
        <v>20</v>
      </c>
      <c r="L26" s="107">
        <v>94</v>
      </c>
      <c r="M26" s="108">
        <v>949</v>
      </c>
      <c r="N26" s="93">
        <v>43</v>
      </c>
      <c r="O26" s="94">
        <v>620</v>
      </c>
      <c r="P26" s="162">
        <v>49</v>
      </c>
      <c r="Q26" s="98">
        <v>237</v>
      </c>
      <c r="R26" s="66"/>
    </row>
    <row r="27" spans="1:18" ht="18" customHeight="1">
      <c r="A27" s="138">
        <v>22</v>
      </c>
      <c r="B27" s="139" t="s">
        <v>21</v>
      </c>
      <c r="C27" s="107">
        <f t="shared" si="1"/>
        <v>132</v>
      </c>
      <c r="D27" s="108">
        <f t="shared" si="2"/>
        <v>2692</v>
      </c>
      <c r="E27" s="111">
        <v>38</v>
      </c>
      <c r="F27" s="112">
        <v>332</v>
      </c>
      <c r="G27" s="93">
        <v>94</v>
      </c>
      <c r="H27" s="94">
        <v>2360</v>
      </c>
      <c r="I27" s="58"/>
      <c r="J27" s="138">
        <v>22</v>
      </c>
      <c r="K27" s="139" t="s">
        <v>21</v>
      </c>
      <c r="L27" s="107">
        <v>79</v>
      </c>
      <c r="M27" s="108">
        <v>982</v>
      </c>
      <c r="N27" s="93">
        <v>53</v>
      </c>
      <c r="O27" s="94">
        <v>654</v>
      </c>
      <c r="P27" s="162">
        <v>24</v>
      </c>
      <c r="Q27" s="98">
        <v>271</v>
      </c>
      <c r="R27" s="66"/>
    </row>
    <row r="28" spans="1:18" ht="18" customHeight="1">
      <c r="A28" s="138">
        <v>23</v>
      </c>
      <c r="B28" s="139" t="s">
        <v>22</v>
      </c>
      <c r="C28" s="107">
        <f t="shared" si="1"/>
        <v>164</v>
      </c>
      <c r="D28" s="108">
        <f t="shared" si="2"/>
        <v>2321</v>
      </c>
      <c r="E28" s="111">
        <v>28</v>
      </c>
      <c r="F28" s="112">
        <v>501</v>
      </c>
      <c r="G28" s="93">
        <v>136</v>
      </c>
      <c r="H28" s="94">
        <v>1820</v>
      </c>
      <c r="I28" s="58"/>
      <c r="J28" s="138">
        <v>23</v>
      </c>
      <c r="K28" s="139" t="s">
        <v>22</v>
      </c>
      <c r="L28" s="107">
        <v>102</v>
      </c>
      <c r="M28" s="108">
        <v>1710</v>
      </c>
      <c r="N28" s="93">
        <v>58</v>
      </c>
      <c r="O28" s="94">
        <v>1398</v>
      </c>
      <c r="P28" s="162">
        <v>36</v>
      </c>
      <c r="Q28" s="98">
        <v>513</v>
      </c>
      <c r="R28" s="66"/>
    </row>
    <row r="29" spans="1:18" ht="18" customHeight="1">
      <c r="A29" s="138">
        <v>24</v>
      </c>
      <c r="B29" s="139" t="s">
        <v>23</v>
      </c>
      <c r="C29" s="107">
        <f t="shared" si="1"/>
        <v>43</v>
      </c>
      <c r="D29" s="108">
        <f t="shared" si="2"/>
        <v>863</v>
      </c>
      <c r="E29" s="111">
        <v>11</v>
      </c>
      <c r="F29" s="112">
        <v>106</v>
      </c>
      <c r="G29" s="93">
        <v>32</v>
      </c>
      <c r="H29" s="94">
        <v>757</v>
      </c>
      <c r="I29" s="58"/>
      <c r="J29" s="138">
        <v>24</v>
      </c>
      <c r="K29" s="139" t="s">
        <v>23</v>
      </c>
      <c r="L29" s="107">
        <v>77</v>
      </c>
      <c r="M29" s="108">
        <v>1192</v>
      </c>
      <c r="N29" s="93">
        <v>36</v>
      </c>
      <c r="O29" s="94">
        <v>655</v>
      </c>
      <c r="P29" s="162">
        <v>40</v>
      </c>
      <c r="Q29" s="98">
        <v>404</v>
      </c>
      <c r="R29" s="66"/>
    </row>
    <row r="30" spans="1:18" ht="18" customHeight="1">
      <c r="A30" s="138">
        <v>25</v>
      </c>
      <c r="B30" s="139" t="s">
        <v>24</v>
      </c>
      <c r="C30" s="107">
        <f t="shared" si="1"/>
        <v>36</v>
      </c>
      <c r="D30" s="108">
        <f t="shared" si="2"/>
        <v>1197</v>
      </c>
      <c r="E30" s="111">
        <v>7</v>
      </c>
      <c r="F30" s="112">
        <v>100</v>
      </c>
      <c r="G30" s="93">
        <v>29</v>
      </c>
      <c r="H30" s="94">
        <v>1097</v>
      </c>
      <c r="I30" s="58"/>
      <c r="J30" s="138">
        <v>25</v>
      </c>
      <c r="K30" s="139" t="s">
        <v>24</v>
      </c>
      <c r="L30" s="107">
        <v>45</v>
      </c>
      <c r="M30" s="108">
        <v>752</v>
      </c>
      <c r="N30" s="93">
        <v>27</v>
      </c>
      <c r="O30" s="94">
        <v>580</v>
      </c>
      <c r="P30" s="162">
        <v>18</v>
      </c>
      <c r="Q30" s="98">
        <v>185</v>
      </c>
      <c r="R30" s="66"/>
    </row>
    <row r="31" spans="1:18" ht="18" customHeight="1">
      <c r="A31" s="138">
        <v>26</v>
      </c>
      <c r="B31" s="139" t="s">
        <v>25</v>
      </c>
      <c r="C31" s="107">
        <f t="shared" si="1"/>
        <v>37</v>
      </c>
      <c r="D31" s="108">
        <f t="shared" si="2"/>
        <v>736</v>
      </c>
      <c r="E31" s="111">
        <v>6</v>
      </c>
      <c r="F31" s="112">
        <v>173</v>
      </c>
      <c r="G31" s="93">
        <v>31</v>
      </c>
      <c r="H31" s="94">
        <v>563</v>
      </c>
      <c r="I31" s="58"/>
      <c r="J31" s="138">
        <v>26</v>
      </c>
      <c r="K31" s="139" t="s">
        <v>25</v>
      </c>
      <c r="L31" s="107">
        <v>52</v>
      </c>
      <c r="M31" s="108">
        <v>483</v>
      </c>
      <c r="N31" s="93">
        <v>33</v>
      </c>
      <c r="O31" s="94">
        <v>388</v>
      </c>
      <c r="P31" s="162">
        <v>18</v>
      </c>
      <c r="Q31" s="98">
        <v>134</v>
      </c>
      <c r="R31" s="66"/>
    </row>
    <row r="32" spans="1:18" ht="18" customHeight="1">
      <c r="A32" s="138">
        <v>27</v>
      </c>
      <c r="B32" s="139" t="s">
        <v>26</v>
      </c>
      <c r="C32" s="107">
        <f t="shared" si="1"/>
        <v>176</v>
      </c>
      <c r="D32" s="108">
        <f t="shared" si="2"/>
        <v>3691</v>
      </c>
      <c r="E32" s="111">
        <v>38</v>
      </c>
      <c r="F32" s="112">
        <v>826</v>
      </c>
      <c r="G32" s="93">
        <v>138</v>
      </c>
      <c r="H32" s="94">
        <v>2865</v>
      </c>
      <c r="I32" s="58"/>
      <c r="J32" s="138">
        <v>27</v>
      </c>
      <c r="K32" s="139" t="s">
        <v>26</v>
      </c>
      <c r="L32" s="107">
        <v>144</v>
      </c>
      <c r="M32" s="108">
        <v>2432</v>
      </c>
      <c r="N32" s="93">
        <v>83</v>
      </c>
      <c r="O32" s="94">
        <v>1685</v>
      </c>
      <c r="P32" s="162">
        <v>53</v>
      </c>
      <c r="Q32" s="98">
        <v>598</v>
      </c>
      <c r="R32" s="66"/>
    </row>
    <row r="33" spans="1:18" ht="18" customHeight="1">
      <c r="A33" s="138">
        <v>28</v>
      </c>
      <c r="B33" s="139" t="s">
        <v>27</v>
      </c>
      <c r="C33" s="107">
        <f t="shared" si="1"/>
        <v>124</v>
      </c>
      <c r="D33" s="108">
        <f t="shared" si="2"/>
        <v>4806</v>
      </c>
      <c r="E33" s="111">
        <v>1</v>
      </c>
      <c r="F33" s="112">
        <v>0</v>
      </c>
      <c r="G33" s="93">
        <v>123</v>
      </c>
      <c r="H33" s="94">
        <v>4806</v>
      </c>
      <c r="I33" s="58"/>
      <c r="J33" s="138">
        <v>28</v>
      </c>
      <c r="K33" s="139" t="s">
        <v>27</v>
      </c>
      <c r="L33" s="107">
        <v>112</v>
      </c>
      <c r="M33" s="108">
        <v>2092</v>
      </c>
      <c r="N33" s="93">
        <v>76</v>
      </c>
      <c r="O33" s="94">
        <v>1739</v>
      </c>
      <c r="P33" s="162">
        <v>34</v>
      </c>
      <c r="Q33" s="98">
        <v>296</v>
      </c>
      <c r="R33" s="66"/>
    </row>
    <row r="34" spans="1:18" ht="18" customHeight="1">
      <c r="A34" s="138">
        <v>29</v>
      </c>
      <c r="B34" s="139" t="s">
        <v>28</v>
      </c>
      <c r="C34" s="107">
        <f t="shared" si="1"/>
        <v>19</v>
      </c>
      <c r="D34" s="108">
        <f t="shared" si="2"/>
        <v>517</v>
      </c>
      <c r="E34" s="111">
        <v>7</v>
      </c>
      <c r="F34" s="112">
        <v>175</v>
      </c>
      <c r="G34" s="93">
        <v>12</v>
      </c>
      <c r="H34" s="94">
        <v>342</v>
      </c>
      <c r="I34" s="58"/>
      <c r="J34" s="138">
        <v>29</v>
      </c>
      <c r="K34" s="139" t="s">
        <v>28</v>
      </c>
      <c r="L34" s="107">
        <v>34</v>
      </c>
      <c r="M34" s="108">
        <v>599</v>
      </c>
      <c r="N34" s="93">
        <v>29</v>
      </c>
      <c r="O34" s="94">
        <v>447</v>
      </c>
      <c r="P34" s="162">
        <v>3</v>
      </c>
      <c r="Q34" s="98">
        <v>85</v>
      </c>
      <c r="R34" s="66"/>
    </row>
    <row r="35" spans="1:18" ht="18" customHeight="1">
      <c r="A35" s="138">
        <v>30</v>
      </c>
      <c r="B35" s="139" t="s">
        <v>29</v>
      </c>
      <c r="C35" s="107">
        <f t="shared" si="1"/>
        <v>9</v>
      </c>
      <c r="D35" s="108">
        <f t="shared" si="2"/>
        <v>118</v>
      </c>
      <c r="E35" s="111">
        <v>3</v>
      </c>
      <c r="F35" s="112">
        <v>105</v>
      </c>
      <c r="G35" s="93">
        <v>6</v>
      </c>
      <c r="H35" s="94">
        <v>13</v>
      </c>
      <c r="I35" s="58"/>
      <c r="J35" s="138">
        <v>30</v>
      </c>
      <c r="K35" s="139" t="s">
        <v>29</v>
      </c>
      <c r="L35" s="107">
        <v>29</v>
      </c>
      <c r="M35" s="108">
        <v>383</v>
      </c>
      <c r="N35" s="93">
        <v>17</v>
      </c>
      <c r="O35" s="94">
        <v>312</v>
      </c>
      <c r="P35" s="162">
        <v>14</v>
      </c>
      <c r="Q35" s="98">
        <v>150</v>
      </c>
      <c r="R35" s="66"/>
    </row>
    <row r="36" spans="1:18" ht="18" customHeight="1">
      <c r="A36" s="138">
        <v>31</v>
      </c>
      <c r="B36" s="139" t="s">
        <v>30</v>
      </c>
      <c r="C36" s="107">
        <f t="shared" si="1"/>
        <v>22</v>
      </c>
      <c r="D36" s="108">
        <f t="shared" si="2"/>
        <v>379</v>
      </c>
      <c r="E36" s="111">
        <v>1</v>
      </c>
      <c r="F36" s="112">
        <v>4</v>
      </c>
      <c r="G36" s="93">
        <v>21</v>
      </c>
      <c r="H36" s="94">
        <v>375</v>
      </c>
      <c r="I36" s="58"/>
      <c r="J36" s="138">
        <v>31</v>
      </c>
      <c r="K36" s="139" t="s">
        <v>30</v>
      </c>
      <c r="L36" s="107">
        <v>21</v>
      </c>
      <c r="M36" s="108">
        <v>393</v>
      </c>
      <c r="N36" s="93">
        <v>14</v>
      </c>
      <c r="O36" s="94">
        <v>319</v>
      </c>
      <c r="P36" s="162">
        <v>6</v>
      </c>
      <c r="Q36" s="98">
        <v>47</v>
      </c>
      <c r="R36" s="66"/>
    </row>
    <row r="37" spans="1:18" ht="18" customHeight="1">
      <c r="A37" s="138">
        <v>32</v>
      </c>
      <c r="B37" s="139" t="s">
        <v>31</v>
      </c>
      <c r="C37" s="107">
        <f t="shared" si="1"/>
        <v>14</v>
      </c>
      <c r="D37" s="108">
        <f t="shared" si="2"/>
        <v>310</v>
      </c>
      <c r="E37" s="111">
        <v>1</v>
      </c>
      <c r="F37" s="112">
        <v>17</v>
      </c>
      <c r="G37" s="93">
        <v>13</v>
      </c>
      <c r="H37" s="94">
        <v>293</v>
      </c>
      <c r="I37" s="58"/>
      <c r="J37" s="138">
        <v>32</v>
      </c>
      <c r="K37" s="139" t="s">
        <v>31</v>
      </c>
      <c r="L37" s="107">
        <v>20</v>
      </c>
      <c r="M37" s="108">
        <v>361</v>
      </c>
      <c r="N37" s="93">
        <v>15</v>
      </c>
      <c r="O37" s="94">
        <v>341</v>
      </c>
      <c r="P37" s="162">
        <v>4</v>
      </c>
      <c r="Q37" s="98">
        <v>17</v>
      </c>
      <c r="R37" s="66"/>
    </row>
    <row r="38" spans="1:18" ht="18" customHeight="1">
      <c r="A38" s="138">
        <v>33</v>
      </c>
      <c r="B38" s="139" t="s">
        <v>32</v>
      </c>
      <c r="C38" s="107">
        <f t="shared" si="1"/>
        <v>11</v>
      </c>
      <c r="D38" s="108">
        <f t="shared" si="2"/>
        <v>133</v>
      </c>
      <c r="E38" s="111">
        <v>1</v>
      </c>
      <c r="F38" s="112">
        <v>12</v>
      </c>
      <c r="G38" s="93">
        <v>10</v>
      </c>
      <c r="H38" s="94">
        <v>121</v>
      </c>
      <c r="I38" s="58"/>
      <c r="J38" s="138">
        <v>33</v>
      </c>
      <c r="K38" s="139" t="s">
        <v>32</v>
      </c>
      <c r="L38" s="107">
        <v>47</v>
      </c>
      <c r="M38" s="108">
        <v>488</v>
      </c>
      <c r="N38" s="93">
        <v>33</v>
      </c>
      <c r="O38" s="94">
        <v>398</v>
      </c>
      <c r="P38" s="162">
        <v>12</v>
      </c>
      <c r="Q38" s="98">
        <v>100</v>
      </c>
      <c r="R38" s="66"/>
    </row>
    <row r="39" spans="1:18" ht="18" customHeight="1">
      <c r="A39" s="138">
        <v>34</v>
      </c>
      <c r="B39" s="139" t="s">
        <v>33</v>
      </c>
      <c r="C39" s="107">
        <f t="shared" si="1"/>
        <v>60</v>
      </c>
      <c r="D39" s="108">
        <f t="shared" si="2"/>
        <v>1371</v>
      </c>
      <c r="E39" s="111">
        <v>7</v>
      </c>
      <c r="F39" s="112">
        <v>133</v>
      </c>
      <c r="G39" s="93">
        <v>53</v>
      </c>
      <c r="H39" s="94">
        <v>1238</v>
      </c>
      <c r="I39" s="58"/>
      <c r="J39" s="138">
        <v>34</v>
      </c>
      <c r="K39" s="139" t="s">
        <v>33</v>
      </c>
      <c r="L39" s="107">
        <v>63</v>
      </c>
      <c r="M39" s="108">
        <v>979</v>
      </c>
      <c r="N39" s="93">
        <v>46</v>
      </c>
      <c r="O39" s="94">
        <v>883</v>
      </c>
      <c r="P39" s="162">
        <v>17</v>
      </c>
      <c r="Q39" s="98">
        <v>140</v>
      </c>
      <c r="R39" s="66"/>
    </row>
    <row r="40" spans="1:18" ht="18" customHeight="1">
      <c r="A40" s="138">
        <v>35</v>
      </c>
      <c r="B40" s="139" t="s">
        <v>34</v>
      </c>
      <c r="C40" s="107">
        <f t="shared" si="1"/>
        <v>65</v>
      </c>
      <c r="D40" s="108">
        <f t="shared" si="2"/>
        <v>1331</v>
      </c>
      <c r="E40" s="111">
        <v>12</v>
      </c>
      <c r="F40" s="112">
        <v>334</v>
      </c>
      <c r="G40" s="93">
        <v>53</v>
      </c>
      <c r="H40" s="94">
        <v>997</v>
      </c>
      <c r="I40" s="58"/>
      <c r="J40" s="138">
        <v>35</v>
      </c>
      <c r="K40" s="139" t="s">
        <v>34</v>
      </c>
      <c r="L40" s="107">
        <v>59</v>
      </c>
      <c r="M40" s="108">
        <v>1202</v>
      </c>
      <c r="N40" s="93">
        <v>52</v>
      </c>
      <c r="O40" s="94">
        <v>1076</v>
      </c>
      <c r="P40" s="162">
        <v>8</v>
      </c>
      <c r="Q40" s="98">
        <v>108</v>
      </c>
      <c r="R40" s="66"/>
    </row>
    <row r="41" spans="1:18" ht="18" customHeight="1">
      <c r="A41" s="138">
        <v>36</v>
      </c>
      <c r="B41" s="139" t="s">
        <v>35</v>
      </c>
      <c r="C41" s="107">
        <f t="shared" si="1"/>
        <v>38</v>
      </c>
      <c r="D41" s="108">
        <f t="shared" si="2"/>
        <v>1211</v>
      </c>
      <c r="E41" s="111">
        <v>6</v>
      </c>
      <c r="F41" s="112">
        <v>81</v>
      </c>
      <c r="G41" s="93">
        <v>32</v>
      </c>
      <c r="H41" s="94">
        <v>1130</v>
      </c>
      <c r="I41" s="58"/>
      <c r="J41" s="138">
        <v>36</v>
      </c>
      <c r="K41" s="139" t="s">
        <v>35</v>
      </c>
      <c r="L41" s="107">
        <v>40</v>
      </c>
      <c r="M41" s="108">
        <v>639</v>
      </c>
      <c r="N41" s="93">
        <v>30</v>
      </c>
      <c r="O41" s="94">
        <v>513</v>
      </c>
      <c r="P41" s="162">
        <v>6</v>
      </c>
      <c r="Q41" s="98">
        <v>74</v>
      </c>
      <c r="R41" s="66"/>
    </row>
    <row r="42" spans="1:18" ht="18" customHeight="1">
      <c r="A42" s="138">
        <v>37</v>
      </c>
      <c r="B42" s="139" t="s">
        <v>36</v>
      </c>
      <c r="C42" s="107">
        <f t="shared" si="1"/>
        <v>14</v>
      </c>
      <c r="D42" s="108">
        <f t="shared" si="2"/>
        <v>395</v>
      </c>
      <c r="E42" s="111">
        <v>1</v>
      </c>
      <c r="F42" s="112">
        <v>4</v>
      </c>
      <c r="G42" s="93">
        <v>13</v>
      </c>
      <c r="H42" s="94">
        <v>391</v>
      </c>
      <c r="I42" s="58"/>
      <c r="J42" s="138">
        <v>37</v>
      </c>
      <c r="K42" s="139" t="s">
        <v>36</v>
      </c>
      <c r="L42" s="107">
        <v>19</v>
      </c>
      <c r="M42" s="108">
        <v>224</v>
      </c>
      <c r="N42" s="93">
        <v>16</v>
      </c>
      <c r="O42" s="94">
        <v>215</v>
      </c>
      <c r="P42" s="162">
        <v>3</v>
      </c>
      <c r="Q42" s="98">
        <v>8</v>
      </c>
      <c r="R42" s="66"/>
    </row>
    <row r="43" spans="1:18" ht="18" customHeight="1">
      <c r="A43" s="138">
        <v>38</v>
      </c>
      <c r="B43" s="139" t="s">
        <v>37</v>
      </c>
      <c r="C43" s="107">
        <f t="shared" si="1"/>
        <v>25</v>
      </c>
      <c r="D43" s="108">
        <f t="shared" si="2"/>
        <v>532</v>
      </c>
      <c r="E43" s="111">
        <v>3</v>
      </c>
      <c r="F43" s="112">
        <v>19</v>
      </c>
      <c r="G43" s="93">
        <v>22</v>
      </c>
      <c r="H43" s="94">
        <v>513</v>
      </c>
      <c r="I43" s="58"/>
      <c r="J43" s="138">
        <v>38</v>
      </c>
      <c r="K43" s="139" t="s">
        <v>37</v>
      </c>
      <c r="L43" s="107">
        <v>29</v>
      </c>
      <c r="M43" s="108">
        <v>470</v>
      </c>
      <c r="N43" s="93">
        <v>24</v>
      </c>
      <c r="O43" s="94">
        <v>399</v>
      </c>
      <c r="P43" s="162">
        <v>3</v>
      </c>
      <c r="Q43" s="98">
        <v>65</v>
      </c>
      <c r="R43" s="66"/>
    </row>
    <row r="44" spans="1:18" ht="18" customHeight="1">
      <c r="A44" s="138">
        <v>39</v>
      </c>
      <c r="B44" s="139" t="s">
        <v>38</v>
      </c>
      <c r="C44" s="107">
        <f t="shared" si="1"/>
        <v>17</v>
      </c>
      <c r="D44" s="108">
        <f t="shared" si="2"/>
        <v>474</v>
      </c>
      <c r="E44" s="111">
        <v>2</v>
      </c>
      <c r="F44" s="112">
        <v>45</v>
      </c>
      <c r="G44" s="93">
        <v>15</v>
      </c>
      <c r="H44" s="94">
        <v>429</v>
      </c>
      <c r="I44" s="58"/>
      <c r="J44" s="138">
        <v>39</v>
      </c>
      <c r="K44" s="139" t="s">
        <v>38</v>
      </c>
      <c r="L44" s="107">
        <v>17</v>
      </c>
      <c r="M44" s="108">
        <v>214</v>
      </c>
      <c r="N44" s="93">
        <v>15</v>
      </c>
      <c r="O44" s="94">
        <v>191</v>
      </c>
      <c r="P44" s="162">
        <v>2</v>
      </c>
      <c r="Q44" s="98">
        <v>28</v>
      </c>
      <c r="R44" s="66"/>
    </row>
    <row r="45" spans="1:18" ht="18" customHeight="1">
      <c r="A45" s="138">
        <v>40</v>
      </c>
      <c r="B45" s="139" t="s">
        <v>39</v>
      </c>
      <c r="C45" s="107">
        <f t="shared" si="1"/>
        <v>138</v>
      </c>
      <c r="D45" s="108">
        <f t="shared" si="2"/>
        <v>3593</v>
      </c>
      <c r="E45" s="111">
        <v>11</v>
      </c>
      <c r="F45" s="112">
        <v>258</v>
      </c>
      <c r="G45" s="93">
        <v>127</v>
      </c>
      <c r="H45" s="94">
        <v>3335</v>
      </c>
      <c r="I45" s="58"/>
      <c r="J45" s="138">
        <v>40</v>
      </c>
      <c r="K45" s="139" t="s">
        <v>39</v>
      </c>
      <c r="L45" s="107">
        <v>69</v>
      </c>
      <c r="M45" s="108">
        <v>902</v>
      </c>
      <c r="N45" s="93">
        <v>45</v>
      </c>
      <c r="O45" s="94">
        <v>744</v>
      </c>
      <c r="P45" s="162">
        <v>17</v>
      </c>
      <c r="Q45" s="98">
        <v>171</v>
      </c>
      <c r="R45" s="66"/>
    </row>
    <row r="46" spans="1:18" ht="18" customHeight="1">
      <c r="A46" s="138">
        <v>41</v>
      </c>
      <c r="B46" s="139" t="s">
        <v>40</v>
      </c>
      <c r="C46" s="107">
        <f t="shared" si="1"/>
        <v>64</v>
      </c>
      <c r="D46" s="108">
        <f t="shared" si="2"/>
        <v>1080</v>
      </c>
      <c r="E46" s="111">
        <v>5</v>
      </c>
      <c r="F46" s="112">
        <v>20</v>
      </c>
      <c r="G46" s="93">
        <v>59</v>
      </c>
      <c r="H46" s="94">
        <v>1060</v>
      </c>
      <c r="I46" s="58"/>
      <c r="J46" s="138">
        <v>41</v>
      </c>
      <c r="K46" s="139" t="s">
        <v>40</v>
      </c>
      <c r="L46" s="107">
        <v>45</v>
      </c>
      <c r="M46" s="108">
        <v>620</v>
      </c>
      <c r="N46" s="93">
        <v>29</v>
      </c>
      <c r="O46" s="94">
        <v>468</v>
      </c>
      <c r="P46" s="162">
        <v>14</v>
      </c>
      <c r="Q46" s="98">
        <v>170</v>
      </c>
      <c r="R46" s="66"/>
    </row>
    <row r="47" spans="1:18" ht="18" customHeight="1">
      <c r="A47" s="138">
        <v>42</v>
      </c>
      <c r="B47" s="139" t="s">
        <v>41</v>
      </c>
      <c r="C47" s="107">
        <f t="shared" si="1"/>
        <v>55</v>
      </c>
      <c r="D47" s="108">
        <f t="shared" si="2"/>
        <v>1551</v>
      </c>
      <c r="E47" s="111">
        <v>8</v>
      </c>
      <c r="F47" s="112">
        <v>272</v>
      </c>
      <c r="G47" s="93">
        <v>47</v>
      </c>
      <c r="H47" s="94">
        <v>1279</v>
      </c>
      <c r="I47" s="58"/>
      <c r="J47" s="138">
        <v>42</v>
      </c>
      <c r="K47" s="139" t="s">
        <v>41</v>
      </c>
      <c r="L47" s="107">
        <v>34</v>
      </c>
      <c r="M47" s="108">
        <v>546</v>
      </c>
      <c r="N47" s="93">
        <v>29</v>
      </c>
      <c r="O47" s="94">
        <v>498</v>
      </c>
      <c r="P47" s="162">
        <v>5</v>
      </c>
      <c r="Q47" s="98">
        <v>40</v>
      </c>
      <c r="R47" s="66"/>
    </row>
    <row r="48" spans="1:18" ht="18" customHeight="1">
      <c r="A48" s="138">
        <v>43</v>
      </c>
      <c r="B48" s="139" t="s">
        <v>42</v>
      </c>
      <c r="C48" s="107">
        <f t="shared" si="1"/>
        <v>36</v>
      </c>
      <c r="D48" s="108">
        <f t="shared" si="2"/>
        <v>810</v>
      </c>
      <c r="E48" s="111">
        <v>3</v>
      </c>
      <c r="F48" s="112">
        <v>56</v>
      </c>
      <c r="G48" s="93">
        <v>33</v>
      </c>
      <c r="H48" s="94">
        <v>754</v>
      </c>
      <c r="I48" s="58"/>
      <c r="J48" s="138">
        <v>43</v>
      </c>
      <c r="K48" s="139" t="s">
        <v>42</v>
      </c>
      <c r="L48" s="107">
        <v>32</v>
      </c>
      <c r="M48" s="108">
        <v>472</v>
      </c>
      <c r="N48" s="93">
        <v>25</v>
      </c>
      <c r="O48" s="94">
        <v>384</v>
      </c>
      <c r="P48" s="162">
        <v>8</v>
      </c>
      <c r="Q48" s="98">
        <v>81</v>
      </c>
      <c r="R48" s="66"/>
    </row>
    <row r="49" spans="1:18" ht="18" customHeight="1">
      <c r="A49" s="138">
        <v>44</v>
      </c>
      <c r="B49" s="139" t="s">
        <v>43</v>
      </c>
      <c r="C49" s="107">
        <f t="shared" si="1"/>
        <v>35</v>
      </c>
      <c r="D49" s="108">
        <f t="shared" si="2"/>
        <v>1141</v>
      </c>
      <c r="E49" s="111">
        <v>7</v>
      </c>
      <c r="F49" s="112">
        <v>129</v>
      </c>
      <c r="G49" s="93">
        <v>28</v>
      </c>
      <c r="H49" s="94">
        <v>1012</v>
      </c>
      <c r="I49" s="58"/>
      <c r="J49" s="138">
        <v>44</v>
      </c>
      <c r="K49" s="139" t="s">
        <v>43</v>
      </c>
      <c r="L49" s="107">
        <v>27</v>
      </c>
      <c r="M49" s="108">
        <v>380</v>
      </c>
      <c r="N49" s="93">
        <v>19</v>
      </c>
      <c r="O49" s="94">
        <v>271</v>
      </c>
      <c r="P49" s="162">
        <v>7</v>
      </c>
      <c r="Q49" s="98">
        <v>50</v>
      </c>
      <c r="R49" s="66"/>
    </row>
    <row r="50" spans="1:18" ht="18" customHeight="1">
      <c r="A50" s="138">
        <v>45</v>
      </c>
      <c r="B50" s="139" t="s">
        <v>44</v>
      </c>
      <c r="C50" s="107">
        <f t="shared" si="1"/>
        <v>67</v>
      </c>
      <c r="D50" s="108">
        <f t="shared" si="2"/>
        <v>1811</v>
      </c>
      <c r="E50" s="111">
        <v>2</v>
      </c>
      <c r="F50" s="112">
        <v>16</v>
      </c>
      <c r="G50" s="93">
        <v>65</v>
      </c>
      <c r="H50" s="94">
        <v>1795</v>
      </c>
      <c r="I50" s="58"/>
      <c r="J50" s="138">
        <v>45</v>
      </c>
      <c r="K50" s="139" t="s">
        <v>44</v>
      </c>
      <c r="L50" s="107">
        <v>21</v>
      </c>
      <c r="M50" s="108">
        <v>229</v>
      </c>
      <c r="N50" s="93">
        <v>15</v>
      </c>
      <c r="O50" s="94">
        <v>175</v>
      </c>
      <c r="P50" s="162">
        <v>6</v>
      </c>
      <c r="Q50" s="98">
        <v>111</v>
      </c>
      <c r="R50" s="66"/>
    </row>
    <row r="51" spans="1:18" ht="18" customHeight="1">
      <c r="A51" s="138">
        <v>46</v>
      </c>
      <c r="B51" s="139" t="s">
        <v>45</v>
      </c>
      <c r="C51" s="107">
        <f t="shared" si="1"/>
        <v>75</v>
      </c>
      <c r="D51" s="108">
        <f t="shared" si="2"/>
        <v>1992</v>
      </c>
      <c r="E51" s="111">
        <v>14</v>
      </c>
      <c r="F51" s="112">
        <v>238</v>
      </c>
      <c r="G51" s="93">
        <v>61</v>
      </c>
      <c r="H51" s="94">
        <v>1754</v>
      </c>
      <c r="I51" s="58"/>
      <c r="J51" s="138">
        <v>46</v>
      </c>
      <c r="K51" s="139" t="s">
        <v>45</v>
      </c>
      <c r="L51" s="107">
        <v>75</v>
      </c>
      <c r="M51" s="108">
        <v>1134</v>
      </c>
      <c r="N51" s="93">
        <v>63</v>
      </c>
      <c r="O51" s="94">
        <v>988</v>
      </c>
      <c r="P51" s="162">
        <v>10</v>
      </c>
      <c r="Q51" s="98">
        <v>142</v>
      </c>
      <c r="R51" s="66"/>
    </row>
    <row r="52" spans="1:18" ht="18" customHeight="1" thickBot="1">
      <c r="A52" s="153">
        <v>47</v>
      </c>
      <c r="B52" s="154" t="s">
        <v>46</v>
      </c>
      <c r="C52" s="113">
        <f>+E52+G52</f>
        <v>357</v>
      </c>
      <c r="D52" s="114">
        <f>+F52+H52</f>
        <v>17439</v>
      </c>
      <c r="E52" s="115">
        <v>5</v>
      </c>
      <c r="F52" s="116">
        <v>198</v>
      </c>
      <c r="G52" s="102">
        <v>352</v>
      </c>
      <c r="H52" s="103">
        <v>17241</v>
      </c>
      <c r="I52" s="58"/>
      <c r="J52" s="157">
        <v>47</v>
      </c>
      <c r="K52" s="158" t="s">
        <v>46</v>
      </c>
      <c r="L52" s="113">
        <v>40</v>
      </c>
      <c r="M52" s="114">
        <v>879</v>
      </c>
      <c r="N52" s="95">
        <v>17</v>
      </c>
      <c r="O52" s="96">
        <v>499</v>
      </c>
      <c r="P52" s="163">
        <v>19</v>
      </c>
      <c r="Q52" s="99">
        <v>246</v>
      </c>
      <c r="R52" s="66"/>
    </row>
    <row r="53" spans="1:18" ht="18" customHeight="1" thickBot="1" thickTop="1">
      <c r="A53" s="202" t="s">
        <v>152</v>
      </c>
      <c r="B53" s="203"/>
      <c r="C53" s="127">
        <f aca="true" t="shared" si="3" ref="C53:H53">SUM(C6:C52)</f>
        <v>4944</v>
      </c>
      <c r="D53" s="128">
        <f t="shared" si="3"/>
        <v>123133</v>
      </c>
      <c r="E53" s="129">
        <f t="shared" si="3"/>
        <v>1065</v>
      </c>
      <c r="F53" s="128">
        <f t="shared" si="3"/>
        <v>17503</v>
      </c>
      <c r="G53" s="129">
        <f t="shared" si="3"/>
        <v>3879</v>
      </c>
      <c r="H53" s="135">
        <f t="shared" si="3"/>
        <v>105630</v>
      </c>
      <c r="I53" s="58"/>
      <c r="J53" s="202" t="s">
        <v>152</v>
      </c>
      <c r="K53" s="203"/>
      <c r="L53" s="127">
        <f>SUM(L6:L52)</f>
        <v>2967</v>
      </c>
      <c r="M53" s="128">
        <f>SUM(M6:M52)</f>
        <v>45179</v>
      </c>
      <c r="N53" s="129">
        <f>SUM(N6:N52)</f>
        <v>1827</v>
      </c>
      <c r="O53" s="135">
        <f>SUM(O6:O52)</f>
        <v>34140</v>
      </c>
      <c r="P53" s="127">
        <v>1083</v>
      </c>
      <c r="Q53" s="135">
        <v>10437</v>
      </c>
      <c r="R53" s="66"/>
    </row>
    <row r="54" spans="1:18" ht="18" customHeight="1">
      <c r="A54" s="151">
        <v>48</v>
      </c>
      <c r="B54" s="152" t="s">
        <v>47</v>
      </c>
      <c r="C54" s="107">
        <f aca="true" t="shared" si="4" ref="C54:D56">+E54+G54</f>
        <v>116</v>
      </c>
      <c r="D54" s="108">
        <f t="shared" si="4"/>
        <v>3371</v>
      </c>
      <c r="E54" s="117">
        <v>44</v>
      </c>
      <c r="F54" s="118">
        <v>1507</v>
      </c>
      <c r="G54" s="104">
        <v>72</v>
      </c>
      <c r="H54" s="105">
        <v>1864</v>
      </c>
      <c r="I54" s="58"/>
      <c r="J54" s="151">
        <v>48</v>
      </c>
      <c r="K54" s="152" t="s">
        <v>47</v>
      </c>
      <c r="L54" s="107">
        <v>62</v>
      </c>
      <c r="M54" s="108">
        <v>1587</v>
      </c>
      <c r="N54" s="91">
        <v>44</v>
      </c>
      <c r="O54" s="92">
        <v>1338</v>
      </c>
      <c r="P54" s="161">
        <v>10</v>
      </c>
      <c r="Q54" s="97">
        <v>171</v>
      </c>
      <c r="R54" s="67"/>
    </row>
    <row r="55" spans="1:18" ht="18" customHeight="1">
      <c r="A55" s="151">
        <v>49</v>
      </c>
      <c r="B55" s="139" t="s">
        <v>48</v>
      </c>
      <c r="C55" s="107">
        <f t="shared" si="4"/>
        <v>121</v>
      </c>
      <c r="D55" s="108">
        <f t="shared" si="4"/>
        <v>3315</v>
      </c>
      <c r="E55" s="111">
        <v>39</v>
      </c>
      <c r="F55" s="112">
        <v>1079</v>
      </c>
      <c r="G55" s="93">
        <v>82</v>
      </c>
      <c r="H55" s="94">
        <v>2236</v>
      </c>
      <c r="I55" s="58"/>
      <c r="J55" s="138">
        <v>49</v>
      </c>
      <c r="K55" s="139" t="s">
        <v>48</v>
      </c>
      <c r="L55" s="107">
        <v>38</v>
      </c>
      <c r="M55" s="108">
        <v>778</v>
      </c>
      <c r="N55" s="93">
        <v>18</v>
      </c>
      <c r="O55" s="94">
        <v>558</v>
      </c>
      <c r="P55" s="162">
        <v>22</v>
      </c>
      <c r="Q55" s="98">
        <v>289</v>
      </c>
      <c r="R55" s="66"/>
    </row>
    <row r="56" spans="1:18" ht="18" customHeight="1">
      <c r="A56" s="151">
        <v>50</v>
      </c>
      <c r="B56" s="139" t="s">
        <v>49</v>
      </c>
      <c r="C56" s="107">
        <f t="shared" si="4"/>
        <v>167</v>
      </c>
      <c r="D56" s="108">
        <f t="shared" si="4"/>
        <v>4474</v>
      </c>
      <c r="E56" s="111">
        <v>3</v>
      </c>
      <c r="F56" s="112">
        <v>47</v>
      </c>
      <c r="G56" s="93">
        <v>164</v>
      </c>
      <c r="H56" s="94">
        <v>4427</v>
      </c>
      <c r="I56" s="58"/>
      <c r="J56" s="138">
        <v>50</v>
      </c>
      <c r="K56" s="139" t="s">
        <v>49</v>
      </c>
      <c r="L56" s="107">
        <v>37</v>
      </c>
      <c r="M56" s="108">
        <v>681</v>
      </c>
      <c r="N56" s="93">
        <v>16</v>
      </c>
      <c r="O56" s="94">
        <v>414</v>
      </c>
      <c r="P56" s="162">
        <v>27</v>
      </c>
      <c r="Q56" s="98">
        <v>173</v>
      </c>
      <c r="R56" s="66"/>
    </row>
    <row r="57" spans="1:18" ht="18" customHeight="1">
      <c r="A57" s="151">
        <v>51</v>
      </c>
      <c r="B57" s="139" t="s">
        <v>50</v>
      </c>
      <c r="C57" s="107">
        <f aca="true" t="shared" si="5" ref="C57:C72">+E57+G57</f>
        <v>77</v>
      </c>
      <c r="D57" s="108">
        <f aca="true" t="shared" si="6" ref="D57:D72">+F57+H57</f>
        <v>1542</v>
      </c>
      <c r="E57" s="111">
        <v>26</v>
      </c>
      <c r="F57" s="112">
        <v>618</v>
      </c>
      <c r="G57" s="93">
        <v>51</v>
      </c>
      <c r="H57" s="94">
        <v>924</v>
      </c>
      <c r="I57" s="58"/>
      <c r="J57" s="138">
        <v>51</v>
      </c>
      <c r="K57" s="139" t="s">
        <v>50</v>
      </c>
      <c r="L57" s="107">
        <v>40</v>
      </c>
      <c r="M57" s="108">
        <v>526</v>
      </c>
      <c r="N57" s="93">
        <v>19</v>
      </c>
      <c r="O57" s="94">
        <v>382</v>
      </c>
      <c r="P57" s="162">
        <v>16</v>
      </c>
      <c r="Q57" s="98">
        <v>164</v>
      </c>
      <c r="R57" s="66"/>
    </row>
    <row r="58" spans="1:18" ht="18" customHeight="1">
      <c r="A58" s="151">
        <v>52</v>
      </c>
      <c r="B58" s="139" t="s">
        <v>51</v>
      </c>
      <c r="C58" s="107">
        <f t="shared" si="5"/>
        <v>342</v>
      </c>
      <c r="D58" s="108">
        <f t="shared" si="6"/>
        <v>9908</v>
      </c>
      <c r="E58" s="111">
        <v>40</v>
      </c>
      <c r="F58" s="112">
        <v>464</v>
      </c>
      <c r="G58" s="93">
        <v>302</v>
      </c>
      <c r="H58" s="94">
        <v>9444</v>
      </c>
      <c r="I58" s="58"/>
      <c r="J58" s="138">
        <v>52</v>
      </c>
      <c r="K58" s="139" t="s">
        <v>51</v>
      </c>
      <c r="L58" s="107">
        <v>89</v>
      </c>
      <c r="M58" s="108">
        <v>1333</v>
      </c>
      <c r="N58" s="93">
        <v>67</v>
      </c>
      <c r="O58" s="94">
        <v>1106</v>
      </c>
      <c r="P58" s="162">
        <v>17</v>
      </c>
      <c r="Q58" s="98">
        <v>197</v>
      </c>
      <c r="R58" s="66"/>
    </row>
    <row r="59" spans="1:18" ht="18" customHeight="1">
      <c r="A59" s="151">
        <v>53</v>
      </c>
      <c r="B59" s="139" t="s">
        <v>130</v>
      </c>
      <c r="C59" s="107">
        <f t="shared" si="5"/>
        <v>172</v>
      </c>
      <c r="D59" s="108">
        <f t="shared" si="6"/>
        <v>5484</v>
      </c>
      <c r="E59" s="111">
        <v>2</v>
      </c>
      <c r="F59" s="112">
        <v>56</v>
      </c>
      <c r="G59" s="93">
        <v>170</v>
      </c>
      <c r="H59" s="94">
        <v>5428</v>
      </c>
      <c r="I59" s="58"/>
      <c r="J59" s="138">
        <v>53</v>
      </c>
      <c r="K59" s="139" t="s">
        <v>130</v>
      </c>
      <c r="L59" s="107">
        <v>38</v>
      </c>
      <c r="M59" s="108">
        <v>532</v>
      </c>
      <c r="N59" s="93">
        <v>18</v>
      </c>
      <c r="O59" s="94">
        <v>345</v>
      </c>
      <c r="P59" s="162">
        <v>20</v>
      </c>
      <c r="Q59" s="98">
        <v>215</v>
      </c>
      <c r="R59" s="66"/>
    </row>
    <row r="60" spans="1:18" ht="18" customHeight="1">
      <c r="A60" s="151">
        <v>54</v>
      </c>
      <c r="B60" s="139" t="s">
        <v>131</v>
      </c>
      <c r="C60" s="107">
        <f t="shared" si="5"/>
        <v>63</v>
      </c>
      <c r="D60" s="108">
        <f t="shared" si="6"/>
        <v>1759</v>
      </c>
      <c r="E60" s="111">
        <v>19</v>
      </c>
      <c r="F60" s="112">
        <v>492</v>
      </c>
      <c r="G60" s="93">
        <v>44</v>
      </c>
      <c r="H60" s="94">
        <v>1267</v>
      </c>
      <c r="I60" s="58"/>
      <c r="J60" s="138">
        <v>54</v>
      </c>
      <c r="K60" s="139" t="s">
        <v>131</v>
      </c>
      <c r="L60" s="107">
        <v>26</v>
      </c>
      <c r="M60" s="108">
        <v>496</v>
      </c>
      <c r="N60" s="93">
        <v>17</v>
      </c>
      <c r="O60" s="94">
        <v>370</v>
      </c>
      <c r="P60" s="162">
        <v>5</v>
      </c>
      <c r="Q60" s="98">
        <v>68</v>
      </c>
      <c r="R60" s="66"/>
    </row>
    <row r="61" spans="1:18" ht="18" customHeight="1">
      <c r="A61" s="151">
        <v>55</v>
      </c>
      <c r="B61" s="139" t="s">
        <v>64</v>
      </c>
      <c r="C61" s="107">
        <f t="shared" si="5"/>
        <v>13</v>
      </c>
      <c r="D61" s="108">
        <f t="shared" si="6"/>
        <v>317</v>
      </c>
      <c r="E61" s="111">
        <v>5</v>
      </c>
      <c r="F61" s="112">
        <v>123</v>
      </c>
      <c r="G61" s="93">
        <v>8</v>
      </c>
      <c r="H61" s="94">
        <v>194</v>
      </c>
      <c r="I61" s="58"/>
      <c r="J61" s="151">
        <v>55</v>
      </c>
      <c r="K61" s="139" t="s">
        <v>64</v>
      </c>
      <c r="L61" s="107">
        <v>22</v>
      </c>
      <c r="M61" s="108">
        <v>312</v>
      </c>
      <c r="N61" s="93">
        <v>14</v>
      </c>
      <c r="O61" s="94">
        <v>224</v>
      </c>
      <c r="P61" s="162">
        <v>2</v>
      </c>
      <c r="Q61" s="98">
        <v>29</v>
      </c>
      <c r="R61" s="66"/>
    </row>
    <row r="62" spans="1:18" ht="18" customHeight="1">
      <c r="A62" s="151">
        <v>56</v>
      </c>
      <c r="B62" s="139" t="s">
        <v>132</v>
      </c>
      <c r="C62" s="107">
        <f t="shared" si="5"/>
        <v>39</v>
      </c>
      <c r="D62" s="108">
        <f t="shared" si="6"/>
        <v>828</v>
      </c>
      <c r="E62" s="111">
        <v>19</v>
      </c>
      <c r="F62" s="112">
        <v>272</v>
      </c>
      <c r="G62" s="93">
        <v>20</v>
      </c>
      <c r="H62" s="94">
        <v>556</v>
      </c>
      <c r="I62" s="58"/>
      <c r="J62" s="138">
        <v>56</v>
      </c>
      <c r="K62" s="139" t="s">
        <v>132</v>
      </c>
      <c r="L62" s="107">
        <v>28</v>
      </c>
      <c r="M62" s="108">
        <v>400</v>
      </c>
      <c r="N62" s="93">
        <v>12</v>
      </c>
      <c r="O62" s="94">
        <v>317</v>
      </c>
      <c r="P62" s="162">
        <v>13</v>
      </c>
      <c r="Q62" s="98">
        <v>130</v>
      </c>
      <c r="R62" s="66"/>
    </row>
    <row r="63" spans="1:18" ht="18" customHeight="1">
      <c r="A63" s="151">
        <v>57</v>
      </c>
      <c r="B63" s="139" t="s">
        <v>69</v>
      </c>
      <c r="C63" s="107">
        <f t="shared" si="5"/>
        <v>36</v>
      </c>
      <c r="D63" s="108">
        <f t="shared" si="6"/>
        <v>1263</v>
      </c>
      <c r="E63" s="111">
        <v>5</v>
      </c>
      <c r="F63" s="112">
        <v>209</v>
      </c>
      <c r="G63" s="93">
        <v>31</v>
      </c>
      <c r="H63" s="94">
        <v>1054</v>
      </c>
      <c r="I63" s="58"/>
      <c r="J63" s="138">
        <v>57</v>
      </c>
      <c r="K63" s="139" t="s">
        <v>69</v>
      </c>
      <c r="L63" s="107">
        <v>25</v>
      </c>
      <c r="M63" s="108">
        <v>416</v>
      </c>
      <c r="N63" s="93">
        <v>17</v>
      </c>
      <c r="O63" s="94">
        <v>281</v>
      </c>
      <c r="P63" s="162">
        <v>8</v>
      </c>
      <c r="Q63" s="98">
        <v>118</v>
      </c>
      <c r="R63" s="66"/>
    </row>
    <row r="64" spans="1:18" ht="18" customHeight="1">
      <c r="A64" s="151">
        <v>58</v>
      </c>
      <c r="B64" s="139" t="s">
        <v>52</v>
      </c>
      <c r="C64" s="107">
        <f t="shared" si="5"/>
        <v>96</v>
      </c>
      <c r="D64" s="108">
        <f t="shared" si="6"/>
        <v>1614</v>
      </c>
      <c r="E64" s="111">
        <v>31</v>
      </c>
      <c r="F64" s="112">
        <v>488</v>
      </c>
      <c r="G64" s="93">
        <v>65</v>
      </c>
      <c r="H64" s="94">
        <v>1126</v>
      </c>
      <c r="I64" s="58"/>
      <c r="J64" s="138">
        <v>58</v>
      </c>
      <c r="K64" s="139" t="s">
        <v>52</v>
      </c>
      <c r="L64" s="107">
        <v>55</v>
      </c>
      <c r="M64" s="108">
        <v>896</v>
      </c>
      <c r="N64" s="93">
        <v>28</v>
      </c>
      <c r="O64" s="94">
        <v>599</v>
      </c>
      <c r="P64" s="162">
        <v>26</v>
      </c>
      <c r="Q64" s="98">
        <v>244</v>
      </c>
      <c r="R64" s="66"/>
    </row>
    <row r="65" spans="1:18" ht="18" customHeight="1">
      <c r="A65" s="151">
        <v>59</v>
      </c>
      <c r="B65" s="139" t="s">
        <v>53</v>
      </c>
      <c r="C65" s="107">
        <f t="shared" si="5"/>
        <v>40</v>
      </c>
      <c r="D65" s="108">
        <f t="shared" si="6"/>
        <v>791</v>
      </c>
      <c r="E65" s="111">
        <v>12</v>
      </c>
      <c r="F65" s="112">
        <v>138</v>
      </c>
      <c r="G65" s="93">
        <v>28</v>
      </c>
      <c r="H65" s="94">
        <v>653</v>
      </c>
      <c r="I65" s="58"/>
      <c r="J65" s="138">
        <v>59</v>
      </c>
      <c r="K65" s="139" t="s">
        <v>53</v>
      </c>
      <c r="L65" s="107">
        <v>44</v>
      </c>
      <c r="M65" s="108">
        <v>646</v>
      </c>
      <c r="N65" s="93">
        <v>28</v>
      </c>
      <c r="O65" s="94">
        <v>525</v>
      </c>
      <c r="P65" s="162">
        <v>16</v>
      </c>
      <c r="Q65" s="98">
        <v>96</v>
      </c>
      <c r="R65" s="66"/>
    </row>
    <row r="66" spans="1:18" ht="18" customHeight="1">
      <c r="A66" s="151">
        <v>60</v>
      </c>
      <c r="B66" s="139" t="s">
        <v>54</v>
      </c>
      <c r="C66" s="107">
        <f t="shared" si="5"/>
        <v>154</v>
      </c>
      <c r="D66" s="108">
        <f t="shared" si="6"/>
        <v>3895</v>
      </c>
      <c r="E66" s="111">
        <v>64</v>
      </c>
      <c r="F66" s="112">
        <v>1660</v>
      </c>
      <c r="G66" s="93">
        <v>90</v>
      </c>
      <c r="H66" s="94">
        <v>2235</v>
      </c>
      <c r="I66" s="58"/>
      <c r="J66" s="138">
        <v>60</v>
      </c>
      <c r="K66" s="139" t="s">
        <v>54</v>
      </c>
      <c r="L66" s="107">
        <v>65</v>
      </c>
      <c r="M66" s="108">
        <v>1081</v>
      </c>
      <c r="N66" s="93">
        <v>36</v>
      </c>
      <c r="O66" s="94">
        <v>755</v>
      </c>
      <c r="P66" s="162">
        <v>29</v>
      </c>
      <c r="Q66" s="98">
        <v>241</v>
      </c>
      <c r="R66" s="66"/>
    </row>
    <row r="67" spans="1:18" ht="18" customHeight="1">
      <c r="A67" s="151">
        <v>61</v>
      </c>
      <c r="B67" s="139" t="s">
        <v>72</v>
      </c>
      <c r="C67" s="107">
        <f t="shared" si="5"/>
        <v>41</v>
      </c>
      <c r="D67" s="108">
        <f t="shared" si="6"/>
        <v>1030</v>
      </c>
      <c r="E67" s="111">
        <v>17</v>
      </c>
      <c r="F67" s="112">
        <v>456</v>
      </c>
      <c r="G67" s="93">
        <v>24</v>
      </c>
      <c r="H67" s="94">
        <v>574</v>
      </c>
      <c r="I67" s="58"/>
      <c r="J67" s="138">
        <v>61</v>
      </c>
      <c r="K67" s="139" t="s">
        <v>72</v>
      </c>
      <c r="L67" s="107">
        <v>20</v>
      </c>
      <c r="M67" s="108">
        <v>429</v>
      </c>
      <c r="N67" s="93">
        <v>13</v>
      </c>
      <c r="O67" s="94">
        <v>328</v>
      </c>
      <c r="P67" s="162">
        <v>7</v>
      </c>
      <c r="Q67" s="98">
        <v>64</v>
      </c>
      <c r="R67" s="66"/>
    </row>
    <row r="68" spans="1:18" ht="18" customHeight="1">
      <c r="A68" s="151">
        <v>62</v>
      </c>
      <c r="B68" s="139" t="s">
        <v>55</v>
      </c>
      <c r="C68" s="107">
        <f t="shared" si="5"/>
        <v>90</v>
      </c>
      <c r="D68" s="108">
        <f t="shared" si="6"/>
        <v>1501</v>
      </c>
      <c r="E68" s="111">
        <v>35</v>
      </c>
      <c r="F68" s="112">
        <v>396</v>
      </c>
      <c r="G68" s="93">
        <v>55</v>
      </c>
      <c r="H68" s="94">
        <v>1105</v>
      </c>
      <c r="I68" s="58"/>
      <c r="J68" s="151">
        <v>62</v>
      </c>
      <c r="K68" s="139" t="s">
        <v>55</v>
      </c>
      <c r="L68" s="107">
        <v>64</v>
      </c>
      <c r="M68" s="108">
        <v>736</v>
      </c>
      <c r="N68" s="93">
        <v>35</v>
      </c>
      <c r="O68" s="94">
        <v>535</v>
      </c>
      <c r="P68" s="162">
        <v>31</v>
      </c>
      <c r="Q68" s="98">
        <v>278</v>
      </c>
      <c r="R68" s="66"/>
    </row>
    <row r="69" spans="1:18" ht="18" customHeight="1">
      <c r="A69" s="151">
        <v>63</v>
      </c>
      <c r="B69" s="139" t="s">
        <v>75</v>
      </c>
      <c r="C69" s="107">
        <f t="shared" si="5"/>
        <v>36</v>
      </c>
      <c r="D69" s="108">
        <f t="shared" si="6"/>
        <v>1035</v>
      </c>
      <c r="E69" s="111">
        <v>6</v>
      </c>
      <c r="F69" s="112">
        <v>190</v>
      </c>
      <c r="G69" s="93">
        <v>30</v>
      </c>
      <c r="H69" s="94">
        <v>845</v>
      </c>
      <c r="I69" s="58"/>
      <c r="J69" s="138">
        <v>63</v>
      </c>
      <c r="K69" s="139" t="s">
        <v>75</v>
      </c>
      <c r="L69" s="107">
        <v>25</v>
      </c>
      <c r="M69" s="108">
        <v>337</v>
      </c>
      <c r="N69" s="93">
        <v>19</v>
      </c>
      <c r="O69" s="94">
        <v>288</v>
      </c>
      <c r="P69" s="162">
        <v>5</v>
      </c>
      <c r="Q69" s="98">
        <v>40</v>
      </c>
      <c r="R69" s="66"/>
    </row>
    <row r="70" spans="1:18" ht="18" customHeight="1">
      <c r="A70" s="151">
        <v>64</v>
      </c>
      <c r="B70" s="139" t="s">
        <v>56</v>
      </c>
      <c r="C70" s="107">
        <f t="shared" si="5"/>
        <v>80</v>
      </c>
      <c r="D70" s="108">
        <f t="shared" si="6"/>
        <v>1450</v>
      </c>
      <c r="E70" s="111">
        <v>20</v>
      </c>
      <c r="F70" s="112">
        <v>178</v>
      </c>
      <c r="G70" s="93">
        <v>60</v>
      </c>
      <c r="H70" s="94">
        <v>1272</v>
      </c>
      <c r="I70" s="58"/>
      <c r="J70" s="138">
        <v>64</v>
      </c>
      <c r="K70" s="139" t="s">
        <v>56</v>
      </c>
      <c r="L70" s="107">
        <v>40</v>
      </c>
      <c r="M70" s="108">
        <v>700</v>
      </c>
      <c r="N70" s="93">
        <v>22</v>
      </c>
      <c r="O70" s="94">
        <v>471</v>
      </c>
      <c r="P70" s="162">
        <v>17</v>
      </c>
      <c r="Q70" s="98">
        <v>140</v>
      </c>
      <c r="R70" s="66"/>
    </row>
    <row r="71" spans="1:18" ht="18" customHeight="1">
      <c r="A71" s="151">
        <v>65</v>
      </c>
      <c r="B71" s="139" t="s">
        <v>57</v>
      </c>
      <c r="C71" s="107">
        <f t="shared" si="5"/>
        <v>53</v>
      </c>
      <c r="D71" s="108">
        <f t="shared" si="6"/>
        <v>1130</v>
      </c>
      <c r="E71" s="111">
        <v>15</v>
      </c>
      <c r="F71" s="112">
        <v>221</v>
      </c>
      <c r="G71" s="93">
        <v>38</v>
      </c>
      <c r="H71" s="94">
        <v>909</v>
      </c>
      <c r="I71" s="58"/>
      <c r="J71" s="138">
        <v>65</v>
      </c>
      <c r="K71" s="139" t="s">
        <v>57</v>
      </c>
      <c r="L71" s="107">
        <v>24</v>
      </c>
      <c r="M71" s="108">
        <v>286</v>
      </c>
      <c r="N71" s="93">
        <v>19</v>
      </c>
      <c r="O71" s="94">
        <v>268</v>
      </c>
      <c r="P71" s="162">
        <v>1</v>
      </c>
      <c r="Q71" s="98">
        <v>3</v>
      </c>
      <c r="R71" s="66"/>
    </row>
    <row r="72" spans="1:18" ht="18" customHeight="1" thickBot="1">
      <c r="A72" s="155">
        <v>66</v>
      </c>
      <c r="B72" s="154" t="s">
        <v>58</v>
      </c>
      <c r="C72" s="107">
        <f t="shared" si="5"/>
        <v>138</v>
      </c>
      <c r="D72" s="108">
        <f t="shared" si="6"/>
        <v>2475</v>
      </c>
      <c r="E72" s="115">
        <v>41</v>
      </c>
      <c r="F72" s="116">
        <v>1084</v>
      </c>
      <c r="G72" s="102">
        <v>97</v>
      </c>
      <c r="H72" s="103">
        <v>1391</v>
      </c>
      <c r="I72" s="58"/>
      <c r="J72" s="155">
        <v>66</v>
      </c>
      <c r="K72" s="154" t="s">
        <v>58</v>
      </c>
      <c r="L72" s="113">
        <v>45</v>
      </c>
      <c r="M72" s="114">
        <v>487</v>
      </c>
      <c r="N72" s="102">
        <v>26</v>
      </c>
      <c r="O72" s="103">
        <v>379</v>
      </c>
      <c r="P72" s="163">
        <v>15</v>
      </c>
      <c r="Q72" s="99">
        <v>118</v>
      </c>
      <c r="R72" s="66"/>
    </row>
    <row r="73" spans="1:18" ht="18" customHeight="1" thickBot="1" thickTop="1">
      <c r="A73" s="157">
        <v>67</v>
      </c>
      <c r="B73" s="158" t="s">
        <v>157</v>
      </c>
      <c r="C73" s="169">
        <f>+E73+G73</f>
        <v>79</v>
      </c>
      <c r="D73" s="170">
        <f>+F73+H73</f>
        <v>2298</v>
      </c>
      <c r="E73" s="119">
        <v>18</v>
      </c>
      <c r="F73" s="120">
        <v>447</v>
      </c>
      <c r="G73" s="95">
        <v>61</v>
      </c>
      <c r="H73" s="96">
        <v>1851</v>
      </c>
      <c r="I73" s="58"/>
      <c r="J73" s="157">
        <v>67</v>
      </c>
      <c r="K73" s="158" t="s">
        <v>157</v>
      </c>
      <c r="L73" s="169">
        <v>27</v>
      </c>
      <c r="M73" s="170">
        <v>448</v>
      </c>
      <c r="N73" s="95">
        <v>21</v>
      </c>
      <c r="O73" s="96">
        <v>375</v>
      </c>
      <c r="P73" s="163">
        <v>15</v>
      </c>
      <c r="Q73" s="99">
        <v>118</v>
      </c>
      <c r="R73" s="66"/>
    </row>
    <row r="74" spans="1:18" ht="18" customHeight="1" thickBot="1" thickTop="1">
      <c r="A74" s="202" t="s">
        <v>153</v>
      </c>
      <c r="B74" s="203"/>
      <c r="C74" s="127">
        <f aca="true" t="shared" si="7" ref="C74:H74">SUM(C54:C73)</f>
        <v>1953</v>
      </c>
      <c r="D74" s="128">
        <f t="shared" si="7"/>
        <v>49480</v>
      </c>
      <c r="E74" s="129">
        <f t="shared" si="7"/>
        <v>461</v>
      </c>
      <c r="F74" s="128">
        <f t="shared" si="7"/>
        <v>10125</v>
      </c>
      <c r="G74" s="129">
        <f t="shared" si="7"/>
        <v>1492</v>
      </c>
      <c r="H74" s="127">
        <f t="shared" si="7"/>
        <v>39355</v>
      </c>
      <c r="I74" s="58"/>
      <c r="J74" s="202" t="s">
        <v>153</v>
      </c>
      <c r="K74" s="203"/>
      <c r="L74" s="127">
        <f>SUM(L54:L73)</f>
        <v>814</v>
      </c>
      <c r="M74" s="128">
        <f>SUM(M54:M73)</f>
        <v>13107</v>
      </c>
      <c r="N74" s="129">
        <f>SUM(N54:N73)</f>
        <v>489</v>
      </c>
      <c r="O74" s="135">
        <f>SUM(O54:O73)</f>
        <v>9858</v>
      </c>
      <c r="P74" s="127">
        <v>287</v>
      </c>
      <c r="Q74" s="127">
        <v>2778</v>
      </c>
      <c r="R74" s="66"/>
    </row>
    <row r="75" spans="1:18" ht="18" customHeight="1">
      <c r="A75" s="151">
        <v>68</v>
      </c>
      <c r="B75" s="168" t="s">
        <v>133</v>
      </c>
      <c r="C75" s="107">
        <f aca="true" t="shared" si="8" ref="C75:D77">+E75+G75</f>
        <v>10</v>
      </c>
      <c r="D75" s="108">
        <f t="shared" si="8"/>
        <v>118</v>
      </c>
      <c r="E75" s="111">
        <v>5</v>
      </c>
      <c r="F75" s="121">
        <v>68</v>
      </c>
      <c r="G75" s="93">
        <v>5</v>
      </c>
      <c r="H75" s="94">
        <v>50</v>
      </c>
      <c r="I75" s="58"/>
      <c r="J75" s="151">
        <v>68</v>
      </c>
      <c r="K75" s="168" t="s">
        <v>133</v>
      </c>
      <c r="L75" s="107">
        <v>16</v>
      </c>
      <c r="M75" s="108">
        <v>323</v>
      </c>
      <c r="N75" s="93">
        <v>16</v>
      </c>
      <c r="O75" s="94">
        <v>323</v>
      </c>
      <c r="P75" s="162">
        <v>0</v>
      </c>
      <c r="Q75" s="98">
        <v>0</v>
      </c>
      <c r="R75" s="66"/>
    </row>
    <row r="76" spans="1:18" ht="18" customHeight="1">
      <c r="A76" s="151">
        <v>69</v>
      </c>
      <c r="B76" s="139" t="s">
        <v>59</v>
      </c>
      <c r="C76" s="107">
        <f t="shared" si="8"/>
        <v>43</v>
      </c>
      <c r="D76" s="108">
        <f t="shared" si="8"/>
        <v>1803</v>
      </c>
      <c r="E76" s="111">
        <v>3</v>
      </c>
      <c r="F76" s="121">
        <v>104</v>
      </c>
      <c r="G76" s="93">
        <v>40</v>
      </c>
      <c r="H76" s="94">
        <v>1699</v>
      </c>
      <c r="I76" s="58"/>
      <c r="J76" s="151">
        <v>69</v>
      </c>
      <c r="K76" s="139" t="s">
        <v>59</v>
      </c>
      <c r="L76" s="107">
        <v>19</v>
      </c>
      <c r="M76" s="108">
        <v>425</v>
      </c>
      <c r="N76" s="93">
        <v>9</v>
      </c>
      <c r="O76" s="94">
        <v>303</v>
      </c>
      <c r="P76" s="162">
        <v>5</v>
      </c>
      <c r="Q76" s="98">
        <v>73</v>
      </c>
      <c r="R76" s="67"/>
    </row>
    <row r="77" spans="1:18" ht="18" customHeight="1">
      <c r="A77" s="151">
        <v>70</v>
      </c>
      <c r="B77" s="139" t="s">
        <v>134</v>
      </c>
      <c r="C77" s="107">
        <f t="shared" si="8"/>
        <v>6</v>
      </c>
      <c r="D77" s="108">
        <f t="shared" si="8"/>
        <v>99</v>
      </c>
      <c r="E77" s="111">
        <v>1</v>
      </c>
      <c r="F77" s="121">
        <v>15</v>
      </c>
      <c r="G77" s="93">
        <v>5</v>
      </c>
      <c r="H77" s="94">
        <v>84</v>
      </c>
      <c r="I77" s="58"/>
      <c r="J77" s="151">
        <v>70</v>
      </c>
      <c r="K77" s="139" t="s">
        <v>134</v>
      </c>
      <c r="L77" s="107">
        <v>8</v>
      </c>
      <c r="M77" s="108">
        <v>129</v>
      </c>
      <c r="N77" s="93">
        <v>5</v>
      </c>
      <c r="O77" s="94">
        <v>113</v>
      </c>
      <c r="P77" s="162">
        <v>3</v>
      </c>
      <c r="Q77" s="98">
        <v>18</v>
      </c>
      <c r="R77" s="66"/>
    </row>
    <row r="78" spans="1:18" ht="18" customHeight="1">
      <c r="A78" s="151">
        <v>71</v>
      </c>
      <c r="B78" s="139" t="s">
        <v>135</v>
      </c>
      <c r="C78" s="107">
        <f aca="true" t="shared" si="9" ref="C78:C114">+E78+G78</f>
        <v>23</v>
      </c>
      <c r="D78" s="108">
        <f aca="true" t="shared" si="10" ref="D78:D114">+F78+H78</f>
        <v>298</v>
      </c>
      <c r="E78" s="111">
        <v>5</v>
      </c>
      <c r="F78" s="121">
        <v>104</v>
      </c>
      <c r="G78" s="93">
        <v>18</v>
      </c>
      <c r="H78" s="94">
        <v>194</v>
      </c>
      <c r="I78" s="58"/>
      <c r="J78" s="151">
        <v>71</v>
      </c>
      <c r="K78" s="139" t="s">
        <v>135</v>
      </c>
      <c r="L78" s="107">
        <v>13</v>
      </c>
      <c r="M78" s="108">
        <v>301</v>
      </c>
      <c r="N78" s="93">
        <v>8</v>
      </c>
      <c r="O78" s="94">
        <v>275</v>
      </c>
      <c r="P78" s="162">
        <v>5</v>
      </c>
      <c r="Q78" s="98">
        <v>37</v>
      </c>
      <c r="R78" s="66"/>
    </row>
    <row r="79" spans="1:18" ht="18" customHeight="1">
      <c r="A79" s="151">
        <v>72</v>
      </c>
      <c r="B79" s="139" t="s">
        <v>60</v>
      </c>
      <c r="C79" s="107">
        <f t="shared" si="9"/>
        <v>23</v>
      </c>
      <c r="D79" s="108">
        <f t="shared" si="10"/>
        <v>844</v>
      </c>
      <c r="E79" s="111">
        <v>9</v>
      </c>
      <c r="F79" s="121">
        <v>459</v>
      </c>
      <c r="G79" s="93">
        <v>14</v>
      </c>
      <c r="H79" s="94">
        <v>385</v>
      </c>
      <c r="I79" s="58"/>
      <c r="J79" s="151">
        <v>72</v>
      </c>
      <c r="K79" s="139" t="s">
        <v>60</v>
      </c>
      <c r="L79" s="107">
        <v>7</v>
      </c>
      <c r="M79" s="108">
        <v>167</v>
      </c>
      <c r="N79" s="93">
        <v>5</v>
      </c>
      <c r="O79" s="94">
        <v>129</v>
      </c>
      <c r="P79" s="162">
        <v>2</v>
      </c>
      <c r="Q79" s="98">
        <v>154</v>
      </c>
      <c r="R79" s="66"/>
    </row>
    <row r="80" spans="1:18" ht="18" customHeight="1">
      <c r="A80" s="151">
        <v>73</v>
      </c>
      <c r="B80" s="139" t="s">
        <v>61</v>
      </c>
      <c r="C80" s="107">
        <f t="shared" si="9"/>
        <v>46</v>
      </c>
      <c r="D80" s="108">
        <f t="shared" si="10"/>
        <v>1458</v>
      </c>
      <c r="E80" s="111">
        <v>7</v>
      </c>
      <c r="F80" s="121">
        <v>323</v>
      </c>
      <c r="G80" s="93">
        <v>39</v>
      </c>
      <c r="H80" s="94">
        <v>1135</v>
      </c>
      <c r="I80" s="58"/>
      <c r="J80" s="151">
        <v>73</v>
      </c>
      <c r="K80" s="139" t="s">
        <v>61</v>
      </c>
      <c r="L80" s="107">
        <v>18</v>
      </c>
      <c r="M80" s="108">
        <v>484</v>
      </c>
      <c r="N80" s="93">
        <v>11</v>
      </c>
      <c r="O80" s="94">
        <v>405</v>
      </c>
      <c r="P80" s="162">
        <v>8</v>
      </c>
      <c r="Q80" s="98">
        <v>94</v>
      </c>
      <c r="R80" s="66"/>
    </row>
    <row r="81" spans="1:18" ht="18" customHeight="1">
      <c r="A81" s="151">
        <v>74</v>
      </c>
      <c r="B81" s="139" t="s">
        <v>62</v>
      </c>
      <c r="C81" s="107">
        <f t="shared" si="9"/>
        <v>11</v>
      </c>
      <c r="D81" s="108">
        <f t="shared" si="10"/>
        <v>170</v>
      </c>
      <c r="E81" s="111">
        <v>2</v>
      </c>
      <c r="F81" s="121">
        <v>33</v>
      </c>
      <c r="G81" s="93">
        <v>9</v>
      </c>
      <c r="H81" s="94">
        <v>137</v>
      </c>
      <c r="I81" s="58"/>
      <c r="J81" s="151">
        <v>74</v>
      </c>
      <c r="K81" s="139" t="s">
        <v>62</v>
      </c>
      <c r="L81" s="107">
        <v>13</v>
      </c>
      <c r="M81" s="108">
        <v>176</v>
      </c>
      <c r="N81" s="93">
        <v>7</v>
      </c>
      <c r="O81" s="94">
        <v>95</v>
      </c>
      <c r="P81" s="162">
        <v>5</v>
      </c>
      <c r="Q81" s="98">
        <v>33</v>
      </c>
      <c r="R81" s="66"/>
    </row>
    <row r="82" spans="1:18" ht="18" customHeight="1">
      <c r="A82" s="151">
        <v>75</v>
      </c>
      <c r="B82" s="139" t="s">
        <v>63</v>
      </c>
      <c r="C82" s="107">
        <f t="shared" si="9"/>
        <v>20</v>
      </c>
      <c r="D82" s="108">
        <f t="shared" si="10"/>
        <v>451</v>
      </c>
      <c r="E82" s="111">
        <v>8</v>
      </c>
      <c r="F82" s="121">
        <v>177</v>
      </c>
      <c r="G82" s="93">
        <v>12</v>
      </c>
      <c r="H82" s="94">
        <v>274</v>
      </c>
      <c r="I82" s="58"/>
      <c r="J82" s="151">
        <v>75</v>
      </c>
      <c r="K82" s="139" t="s">
        <v>63</v>
      </c>
      <c r="L82" s="107">
        <v>32</v>
      </c>
      <c r="M82" s="108">
        <v>746</v>
      </c>
      <c r="N82" s="93">
        <v>18</v>
      </c>
      <c r="O82" s="94">
        <v>538</v>
      </c>
      <c r="P82" s="162">
        <v>14</v>
      </c>
      <c r="Q82" s="98">
        <v>179</v>
      </c>
      <c r="R82" s="66"/>
    </row>
    <row r="83" spans="1:18" ht="18" customHeight="1">
      <c r="A83" s="151">
        <v>76</v>
      </c>
      <c r="B83" s="139" t="s">
        <v>136</v>
      </c>
      <c r="C83" s="107">
        <f t="shared" si="9"/>
        <v>14</v>
      </c>
      <c r="D83" s="108">
        <f t="shared" si="10"/>
        <v>218</v>
      </c>
      <c r="E83" s="111">
        <v>4</v>
      </c>
      <c r="F83" s="121">
        <v>62</v>
      </c>
      <c r="G83" s="93">
        <v>10</v>
      </c>
      <c r="H83" s="94">
        <v>156</v>
      </c>
      <c r="I83" s="58"/>
      <c r="J83" s="151">
        <v>76</v>
      </c>
      <c r="K83" s="139" t="s">
        <v>136</v>
      </c>
      <c r="L83" s="107">
        <v>10</v>
      </c>
      <c r="M83" s="108">
        <v>223</v>
      </c>
      <c r="N83" s="93">
        <v>5</v>
      </c>
      <c r="O83" s="94">
        <v>121</v>
      </c>
      <c r="P83" s="162">
        <v>4</v>
      </c>
      <c r="Q83" s="98">
        <v>16</v>
      </c>
      <c r="R83" s="66"/>
    </row>
    <row r="84" spans="1:18" ht="18" customHeight="1">
      <c r="A84" s="151">
        <v>77</v>
      </c>
      <c r="B84" s="139" t="s">
        <v>137</v>
      </c>
      <c r="C84" s="107">
        <f t="shared" si="9"/>
        <v>9</v>
      </c>
      <c r="D84" s="108">
        <f t="shared" si="10"/>
        <v>128</v>
      </c>
      <c r="E84" s="111">
        <v>7</v>
      </c>
      <c r="F84" s="121">
        <v>67</v>
      </c>
      <c r="G84" s="93">
        <v>2</v>
      </c>
      <c r="H84" s="94">
        <v>61</v>
      </c>
      <c r="I84" s="58"/>
      <c r="J84" s="151">
        <v>77</v>
      </c>
      <c r="K84" s="139" t="s">
        <v>137</v>
      </c>
      <c r="L84" s="107">
        <v>14</v>
      </c>
      <c r="M84" s="108">
        <v>234</v>
      </c>
      <c r="N84" s="93">
        <v>11</v>
      </c>
      <c r="O84" s="94">
        <v>208</v>
      </c>
      <c r="P84" s="162">
        <v>3</v>
      </c>
      <c r="Q84" s="98">
        <v>8</v>
      </c>
      <c r="R84" s="66"/>
    </row>
    <row r="85" spans="1:18" ht="18" customHeight="1">
      <c r="A85" s="151">
        <v>78</v>
      </c>
      <c r="B85" s="139" t="s">
        <v>138</v>
      </c>
      <c r="C85" s="107">
        <f t="shared" si="9"/>
        <v>42</v>
      </c>
      <c r="D85" s="108">
        <f t="shared" si="10"/>
        <v>888</v>
      </c>
      <c r="E85" s="111">
        <v>3</v>
      </c>
      <c r="F85" s="121">
        <v>42</v>
      </c>
      <c r="G85" s="93">
        <v>39</v>
      </c>
      <c r="H85" s="94">
        <v>846</v>
      </c>
      <c r="I85" s="58"/>
      <c r="J85" s="151">
        <v>78</v>
      </c>
      <c r="K85" s="139" t="s">
        <v>138</v>
      </c>
      <c r="L85" s="107">
        <v>14</v>
      </c>
      <c r="M85" s="108">
        <v>359</v>
      </c>
      <c r="N85" s="93">
        <v>14</v>
      </c>
      <c r="O85" s="94">
        <v>359</v>
      </c>
      <c r="P85" s="162">
        <v>0</v>
      </c>
      <c r="Q85" s="98">
        <v>0</v>
      </c>
      <c r="R85" s="66"/>
    </row>
    <row r="86" spans="1:18" ht="18" customHeight="1">
      <c r="A86" s="151">
        <v>79</v>
      </c>
      <c r="B86" s="139" t="s">
        <v>139</v>
      </c>
      <c r="C86" s="107">
        <f t="shared" si="9"/>
        <v>37</v>
      </c>
      <c r="D86" s="108">
        <f t="shared" si="10"/>
        <v>869</v>
      </c>
      <c r="E86" s="111">
        <v>14</v>
      </c>
      <c r="F86" s="121">
        <v>451</v>
      </c>
      <c r="G86" s="93">
        <v>23</v>
      </c>
      <c r="H86" s="94">
        <v>418</v>
      </c>
      <c r="I86" s="58"/>
      <c r="J86" s="151">
        <v>79</v>
      </c>
      <c r="K86" s="139" t="s">
        <v>139</v>
      </c>
      <c r="L86" s="107">
        <v>19</v>
      </c>
      <c r="M86" s="108">
        <v>237</v>
      </c>
      <c r="N86" s="93">
        <v>7</v>
      </c>
      <c r="O86" s="94">
        <v>136</v>
      </c>
      <c r="P86" s="162">
        <v>12</v>
      </c>
      <c r="Q86" s="98">
        <v>93</v>
      </c>
      <c r="R86" s="66"/>
    </row>
    <row r="87" spans="1:18" ht="18" customHeight="1">
      <c r="A87" s="151">
        <v>80</v>
      </c>
      <c r="B87" s="139" t="s">
        <v>140</v>
      </c>
      <c r="C87" s="107">
        <f t="shared" si="9"/>
        <v>22</v>
      </c>
      <c r="D87" s="108">
        <f t="shared" si="10"/>
        <v>529</v>
      </c>
      <c r="E87" s="111">
        <v>2</v>
      </c>
      <c r="F87" s="121">
        <v>80</v>
      </c>
      <c r="G87" s="93">
        <v>20</v>
      </c>
      <c r="H87" s="94">
        <v>449</v>
      </c>
      <c r="I87" s="58"/>
      <c r="J87" s="151">
        <v>80</v>
      </c>
      <c r="K87" s="139" t="s">
        <v>140</v>
      </c>
      <c r="L87" s="107">
        <v>20</v>
      </c>
      <c r="M87" s="108">
        <v>415</v>
      </c>
      <c r="N87" s="93">
        <v>9</v>
      </c>
      <c r="O87" s="94">
        <v>305</v>
      </c>
      <c r="P87" s="162">
        <v>11</v>
      </c>
      <c r="Q87" s="98">
        <v>140</v>
      </c>
      <c r="R87" s="66"/>
    </row>
    <row r="88" spans="1:18" ht="18" customHeight="1">
      <c r="A88" s="151">
        <v>81</v>
      </c>
      <c r="B88" s="139" t="s">
        <v>141</v>
      </c>
      <c r="C88" s="107">
        <f t="shared" si="9"/>
        <v>8</v>
      </c>
      <c r="D88" s="108">
        <f t="shared" si="10"/>
        <v>244</v>
      </c>
      <c r="E88" s="111">
        <v>1</v>
      </c>
      <c r="F88" s="121">
        <v>13</v>
      </c>
      <c r="G88" s="93">
        <v>7</v>
      </c>
      <c r="H88" s="94">
        <v>231</v>
      </c>
      <c r="I88" s="58"/>
      <c r="J88" s="151">
        <v>81</v>
      </c>
      <c r="K88" s="139" t="s">
        <v>141</v>
      </c>
      <c r="L88" s="107">
        <v>23</v>
      </c>
      <c r="M88" s="108">
        <v>493</v>
      </c>
      <c r="N88" s="93">
        <v>11</v>
      </c>
      <c r="O88" s="94">
        <v>351</v>
      </c>
      <c r="P88" s="162">
        <v>9</v>
      </c>
      <c r="Q88" s="98">
        <v>74</v>
      </c>
      <c r="R88" s="66"/>
    </row>
    <row r="89" spans="1:18" ht="18" customHeight="1">
      <c r="A89" s="151">
        <v>82</v>
      </c>
      <c r="B89" s="139" t="s">
        <v>65</v>
      </c>
      <c r="C89" s="107">
        <f t="shared" si="9"/>
        <v>9</v>
      </c>
      <c r="D89" s="108">
        <f t="shared" si="10"/>
        <v>130</v>
      </c>
      <c r="E89" s="111">
        <v>2</v>
      </c>
      <c r="F89" s="121">
        <v>3</v>
      </c>
      <c r="G89" s="93">
        <v>7</v>
      </c>
      <c r="H89" s="94">
        <v>127</v>
      </c>
      <c r="I89" s="58"/>
      <c r="J89" s="151">
        <v>82</v>
      </c>
      <c r="K89" s="139" t="s">
        <v>65</v>
      </c>
      <c r="L89" s="107">
        <v>16</v>
      </c>
      <c r="M89" s="108">
        <v>249</v>
      </c>
      <c r="N89" s="93">
        <v>10</v>
      </c>
      <c r="O89" s="94">
        <v>151</v>
      </c>
      <c r="P89" s="162">
        <v>6</v>
      </c>
      <c r="Q89" s="98">
        <v>97</v>
      </c>
      <c r="R89" s="66"/>
    </row>
    <row r="90" spans="1:18" ht="18" customHeight="1">
      <c r="A90" s="151">
        <v>83</v>
      </c>
      <c r="B90" s="139" t="s">
        <v>66</v>
      </c>
      <c r="C90" s="107">
        <f t="shared" si="9"/>
        <v>11</v>
      </c>
      <c r="D90" s="108">
        <f t="shared" si="10"/>
        <v>112</v>
      </c>
      <c r="E90" s="111">
        <v>5</v>
      </c>
      <c r="F90" s="121">
        <v>0</v>
      </c>
      <c r="G90" s="93">
        <v>6</v>
      </c>
      <c r="H90" s="94">
        <v>112</v>
      </c>
      <c r="I90" s="58"/>
      <c r="J90" s="151">
        <v>83</v>
      </c>
      <c r="K90" s="139" t="s">
        <v>66</v>
      </c>
      <c r="L90" s="107">
        <v>19</v>
      </c>
      <c r="M90" s="108">
        <v>139</v>
      </c>
      <c r="N90" s="93">
        <v>10</v>
      </c>
      <c r="O90" s="94">
        <v>139</v>
      </c>
      <c r="P90" s="162">
        <v>9</v>
      </c>
      <c r="Q90" s="98">
        <v>56</v>
      </c>
      <c r="R90" s="66"/>
    </row>
    <row r="91" spans="1:18" ht="18" customHeight="1">
      <c r="A91" s="151">
        <v>84</v>
      </c>
      <c r="B91" s="139" t="s">
        <v>67</v>
      </c>
      <c r="C91" s="107">
        <f t="shared" si="9"/>
        <v>13</v>
      </c>
      <c r="D91" s="108">
        <f t="shared" si="10"/>
        <v>215</v>
      </c>
      <c r="E91" s="111">
        <v>6</v>
      </c>
      <c r="F91" s="121">
        <v>61</v>
      </c>
      <c r="G91" s="93">
        <v>7</v>
      </c>
      <c r="H91" s="94">
        <v>154</v>
      </c>
      <c r="I91" s="58"/>
      <c r="J91" s="151">
        <v>84</v>
      </c>
      <c r="K91" s="139" t="s">
        <v>67</v>
      </c>
      <c r="L91" s="107">
        <v>11</v>
      </c>
      <c r="M91" s="108">
        <v>152</v>
      </c>
      <c r="N91" s="93">
        <v>5</v>
      </c>
      <c r="O91" s="94">
        <v>102</v>
      </c>
      <c r="P91" s="162">
        <v>6</v>
      </c>
      <c r="Q91" s="98">
        <v>53</v>
      </c>
      <c r="R91" s="66"/>
    </row>
    <row r="92" spans="1:18" ht="18" customHeight="1">
      <c r="A92" s="151">
        <v>85</v>
      </c>
      <c r="B92" s="139" t="s">
        <v>68</v>
      </c>
      <c r="C92" s="107">
        <f t="shared" si="9"/>
        <v>21</v>
      </c>
      <c r="D92" s="108">
        <f t="shared" si="10"/>
        <v>513</v>
      </c>
      <c r="E92" s="111">
        <v>6</v>
      </c>
      <c r="F92" s="121">
        <v>194</v>
      </c>
      <c r="G92" s="93">
        <v>15</v>
      </c>
      <c r="H92" s="94">
        <v>319</v>
      </c>
      <c r="I92" s="58"/>
      <c r="J92" s="151">
        <v>85</v>
      </c>
      <c r="K92" s="139" t="s">
        <v>68</v>
      </c>
      <c r="L92" s="107">
        <v>22</v>
      </c>
      <c r="M92" s="108">
        <v>443</v>
      </c>
      <c r="N92" s="93">
        <v>16</v>
      </c>
      <c r="O92" s="94">
        <v>404</v>
      </c>
      <c r="P92" s="162">
        <v>6</v>
      </c>
      <c r="Q92" s="98">
        <v>40</v>
      </c>
      <c r="R92" s="66"/>
    </row>
    <row r="93" spans="1:18" ht="18" customHeight="1">
      <c r="A93" s="151">
        <v>86</v>
      </c>
      <c r="B93" s="139" t="s">
        <v>70</v>
      </c>
      <c r="C93" s="107">
        <f t="shared" si="9"/>
        <v>13</v>
      </c>
      <c r="D93" s="108">
        <f t="shared" si="10"/>
        <v>292</v>
      </c>
      <c r="E93" s="111">
        <v>3</v>
      </c>
      <c r="F93" s="121">
        <v>63</v>
      </c>
      <c r="G93" s="93">
        <v>10</v>
      </c>
      <c r="H93" s="94">
        <v>229</v>
      </c>
      <c r="I93" s="58"/>
      <c r="J93" s="151">
        <v>86</v>
      </c>
      <c r="K93" s="139" t="s">
        <v>70</v>
      </c>
      <c r="L93" s="107">
        <v>15</v>
      </c>
      <c r="M93" s="108">
        <v>231</v>
      </c>
      <c r="N93" s="93">
        <v>12</v>
      </c>
      <c r="O93" s="94">
        <v>213</v>
      </c>
      <c r="P93" s="162">
        <v>3</v>
      </c>
      <c r="Q93" s="98">
        <v>12</v>
      </c>
      <c r="R93" s="66"/>
    </row>
    <row r="94" spans="1:18" ht="18" customHeight="1">
      <c r="A94" s="151">
        <v>87</v>
      </c>
      <c r="B94" s="139" t="s">
        <v>71</v>
      </c>
      <c r="C94" s="107">
        <f t="shared" si="9"/>
        <v>24</v>
      </c>
      <c r="D94" s="108">
        <f t="shared" si="10"/>
        <v>429</v>
      </c>
      <c r="E94" s="111">
        <v>7</v>
      </c>
      <c r="F94" s="121">
        <v>124</v>
      </c>
      <c r="G94" s="93">
        <v>17</v>
      </c>
      <c r="H94" s="94">
        <v>305</v>
      </c>
      <c r="I94" s="58"/>
      <c r="J94" s="151">
        <v>87</v>
      </c>
      <c r="K94" s="139" t="s">
        <v>71</v>
      </c>
      <c r="L94" s="107">
        <v>19</v>
      </c>
      <c r="M94" s="108">
        <v>367</v>
      </c>
      <c r="N94" s="93">
        <v>8</v>
      </c>
      <c r="O94" s="94">
        <v>177</v>
      </c>
      <c r="P94" s="162">
        <v>9</v>
      </c>
      <c r="Q94" s="98">
        <v>137</v>
      </c>
      <c r="R94" s="66"/>
    </row>
    <row r="95" spans="1:18" ht="18" customHeight="1">
      <c r="A95" s="151">
        <v>88</v>
      </c>
      <c r="B95" s="139" t="s">
        <v>142</v>
      </c>
      <c r="C95" s="107">
        <f t="shared" si="9"/>
        <v>13</v>
      </c>
      <c r="D95" s="108">
        <f t="shared" si="10"/>
        <v>254</v>
      </c>
      <c r="E95" s="111">
        <v>3</v>
      </c>
      <c r="F95" s="121">
        <v>16</v>
      </c>
      <c r="G95" s="93">
        <v>10</v>
      </c>
      <c r="H95" s="94">
        <v>238</v>
      </c>
      <c r="I95" s="58"/>
      <c r="J95" s="151">
        <v>88</v>
      </c>
      <c r="K95" s="139" t="s">
        <v>142</v>
      </c>
      <c r="L95" s="107">
        <v>10</v>
      </c>
      <c r="M95" s="108">
        <v>124</v>
      </c>
      <c r="N95" s="93">
        <v>4</v>
      </c>
      <c r="O95" s="94">
        <v>80</v>
      </c>
      <c r="P95" s="162">
        <v>8</v>
      </c>
      <c r="Q95" s="98">
        <v>68</v>
      </c>
      <c r="R95" s="66"/>
    </row>
    <row r="96" spans="1:18" ht="18" customHeight="1">
      <c r="A96" s="151">
        <v>89</v>
      </c>
      <c r="B96" s="139" t="s">
        <v>143</v>
      </c>
      <c r="C96" s="107">
        <f t="shared" si="9"/>
        <v>12</v>
      </c>
      <c r="D96" s="108">
        <f t="shared" si="10"/>
        <v>274</v>
      </c>
      <c r="E96" s="111">
        <v>3</v>
      </c>
      <c r="F96" s="121">
        <v>55</v>
      </c>
      <c r="G96" s="93">
        <v>9</v>
      </c>
      <c r="H96" s="94">
        <v>219</v>
      </c>
      <c r="I96" s="58"/>
      <c r="J96" s="151">
        <v>89</v>
      </c>
      <c r="K96" s="139" t="s">
        <v>143</v>
      </c>
      <c r="L96" s="107">
        <v>10</v>
      </c>
      <c r="M96" s="108">
        <v>186</v>
      </c>
      <c r="N96" s="93">
        <v>6</v>
      </c>
      <c r="O96" s="94">
        <v>138</v>
      </c>
      <c r="P96" s="162">
        <v>4</v>
      </c>
      <c r="Q96" s="98">
        <v>39</v>
      </c>
      <c r="R96" s="66"/>
    </row>
    <row r="97" spans="1:18" ht="18" customHeight="1">
      <c r="A97" s="151">
        <v>90</v>
      </c>
      <c r="B97" s="139" t="s">
        <v>144</v>
      </c>
      <c r="C97" s="107">
        <f t="shared" si="9"/>
        <v>18</v>
      </c>
      <c r="D97" s="108">
        <f t="shared" si="10"/>
        <v>482</v>
      </c>
      <c r="E97" s="111">
        <v>1</v>
      </c>
      <c r="F97" s="121">
        <v>0</v>
      </c>
      <c r="G97" s="93">
        <v>17</v>
      </c>
      <c r="H97" s="94">
        <v>482</v>
      </c>
      <c r="I97" s="58"/>
      <c r="J97" s="151">
        <v>90</v>
      </c>
      <c r="K97" s="139" t="s">
        <v>144</v>
      </c>
      <c r="L97" s="107">
        <v>17</v>
      </c>
      <c r="M97" s="108">
        <v>269</v>
      </c>
      <c r="N97" s="93">
        <v>9</v>
      </c>
      <c r="O97" s="94">
        <v>209</v>
      </c>
      <c r="P97" s="162">
        <v>7</v>
      </c>
      <c r="Q97" s="98">
        <v>65</v>
      </c>
      <c r="R97" s="66"/>
    </row>
    <row r="98" spans="1:18" ht="18" customHeight="1">
      <c r="A98" s="151">
        <v>91</v>
      </c>
      <c r="B98" s="139" t="s">
        <v>145</v>
      </c>
      <c r="C98" s="107">
        <f t="shared" si="9"/>
        <v>24</v>
      </c>
      <c r="D98" s="108">
        <f t="shared" si="10"/>
        <v>516</v>
      </c>
      <c r="E98" s="111">
        <v>6</v>
      </c>
      <c r="F98" s="121">
        <v>142</v>
      </c>
      <c r="G98" s="93">
        <v>18</v>
      </c>
      <c r="H98" s="94">
        <v>374</v>
      </c>
      <c r="I98" s="58"/>
      <c r="J98" s="151">
        <v>91</v>
      </c>
      <c r="K98" s="139" t="s">
        <v>145</v>
      </c>
      <c r="L98" s="107">
        <v>21</v>
      </c>
      <c r="M98" s="108">
        <v>356</v>
      </c>
      <c r="N98" s="93">
        <v>13</v>
      </c>
      <c r="O98" s="94">
        <v>279</v>
      </c>
      <c r="P98" s="162">
        <v>8</v>
      </c>
      <c r="Q98" s="98">
        <v>66</v>
      </c>
      <c r="R98" s="66"/>
    </row>
    <row r="99" spans="1:18" ht="18" customHeight="1">
      <c r="A99" s="151">
        <v>92</v>
      </c>
      <c r="B99" s="168" t="s">
        <v>156</v>
      </c>
      <c r="C99" s="107">
        <f t="shared" si="9"/>
        <v>30</v>
      </c>
      <c r="D99" s="108">
        <f t="shared" si="10"/>
        <v>458</v>
      </c>
      <c r="E99" s="111">
        <v>4</v>
      </c>
      <c r="F99" s="121">
        <v>53</v>
      </c>
      <c r="G99" s="93">
        <v>26</v>
      </c>
      <c r="H99" s="94">
        <v>405</v>
      </c>
      <c r="I99" s="58"/>
      <c r="J99" s="151">
        <v>92</v>
      </c>
      <c r="K99" s="168" t="s">
        <v>156</v>
      </c>
      <c r="L99" s="107">
        <v>12</v>
      </c>
      <c r="M99" s="108">
        <v>211</v>
      </c>
      <c r="N99" s="93">
        <v>9</v>
      </c>
      <c r="O99" s="94">
        <v>154</v>
      </c>
      <c r="P99" s="162"/>
      <c r="Q99" s="98"/>
      <c r="R99" s="66"/>
    </row>
    <row r="100" spans="1:18" ht="18" customHeight="1">
      <c r="A100" s="151">
        <v>93</v>
      </c>
      <c r="B100" s="139" t="s">
        <v>73</v>
      </c>
      <c r="C100" s="107">
        <f t="shared" si="9"/>
        <v>53</v>
      </c>
      <c r="D100" s="108">
        <f t="shared" si="10"/>
        <v>2775</v>
      </c>
      <c r="E100" s="111">
        <v>7</v>
      </c>
      <c r="F100" s="121">
        <v>110</v>
      </c>
      <c r="G100" s="93">
        <v>46</v>
      </c>
      <c r="H100" s="94">
        <v>2665</v>
      </c>
      <c r="I100" s="58"/>
      <c r="J100" s="151">
        <v>93</v>
      </c>
      <c r="K100" s="139" t="s">
        <v>73</v>
      </c>
      <c r="L100" s="107">
        <v>26</v>
      </c>
      <c r="M100" s="108">
        <v>701</v>
      </c>
      <c r="N100" s="93">
        <v>20</v>
      </c>
      <c r="O100" s="94">
        <v>640</v>
      </c>
      <c r="P100" s="162">
        <v>6</v>
      </c>
      <c r="Q100" s="98">
        <v>35</v>
      </c>
      <c r="R100" s="66"/>
    </row>
    <row r="101" spans="1:18" ht="18" customHeight="1">
      <c r="A101" s="151">
        <v>94</v>
      </c>
      <c r="B101" s="139" t="s">
        <v>146</v>
      </c>
      <c r="C101" s="107">
        <f t="shared" si="9"/>
        <v>38</v>
      </c>
      <c r="D101" s="108">
        <f t="shared" si="10"/>
        <v>1313</v>
      </c>
      <c r="E101" s="111">
        <v>9</v>
      </c>
      <c r="F101" s="121">
        <v>340</v>
      </c>
      <c r="G101" s="93">
        <v>29</v>
      </c>
      <c r="H101" s="94">
        <v>973</v>
      </c>
      <c r="I101" s="58"/>
      <c r="J101" s="151">
        <v>94</v>
      </c>
      <c r="K101" s="139" t="s">
        <v>146</v>
      </c>
      <c r="L101" s="107">
        <v>18</v>
      </c>
      <c r="M101" s="108">
        <v>293</v>
      </c>
      <c r="N101" s="93">
        <v>10</v>
      </c>
      <c r="O101" s="94">
        <v>211</v>
      </c>
      <c r="P101" s="162">
        <v>8</v>
      </c>
      <c r="Q101" s="98">
        <v>80</v>
      </c>
      <c r="R101" s="66"/>
    </row>
    <row r="102" spans="1:18" ht="18" customHeight="1">
      <c r="A102" s="151">
        <v>95</v>
      </c>
      <c r="B102" s="139" t="s">
        <v>147</v>
      </c>
      <c r="C102" s="107">
        <f t="shared" si="9"/>
        <v>17</v>
      </c>
      <c r="D102" s="108">
        <f t="shared" si="10"/>
        <v>299</v>
      </c>
      <c r="E102" s="111">
        <v>3</v>
      </c>
      <c r="F102" s="121">
        <v>27</v>
      </c>
      <c r="G102" s="93">
        <v>14</v>
      </c>
      <c r="H102" s="94">
        <v>272</v>
      </c>
      <c r="I102" s="58"/>
      <c r="J102" s="151">
        <v>95</v>
      </c>
      <c r="K102" s="139" t="s">
        <v>147</v>
      </c>
      <c r="L102" s="107">
        <v>15</v>
      </c>
      <c r="M102" s="108">
        <v>167</v>
      </c>
      <c r="N102" s="93">
        <v>7</v>
      </c>
      <c r="O102" s="94">
        <v>114</v>
      </c>
      <c r="P102" s="162">
        <v>8</v>
      </c>
      <c r="Q102" s="98">
        <v>34</v>
      </c>
      <c r="R102" s="66"/>
    </row>
    <row r="103" spans="1:18" ht="18" customHeight="1">
      <c r="A103" s="151">
        <v>96</v>
      </c>
      <c r="B103" s="139" t="s">
        <v>148</v>
      </c>
      <c r="C103" s="107">
        <f t="shared" si="9"/>
        <v>13</v>
      </c>
      <c r="D103" s="108">
        <f t="shared" si="10"/>
        <v>251</v>
      </c>
      <c r="E103" s="111">
        <v>4</v>
      </c>
      <c r="F103" s="121">
        <v>43</v>
      </c>
      <c r="G103" s="93">
        <v>9</v>
      </c>
      <c r="H103" s="94">
        <v>208</v>
      </c>
      <c r="I103" s="58"/>
      <c r="J103" s="151">
        <v>96</v>
      </c>
      <c r="K103" s="139" t="s">
        <v>148</v>
      </c>
      <c r="L103" s="107">
        <v>11</v>
      </c>
      <c r="M103" s="108">
        <v>91</v>
      </c>
      <c r="N103" s="93">
        <v>8</v>
      </c>
      <c r="O103" s="94">
        <v>80</v>
      </c>
      <c r="P103" s="162">
        <v>8</v>
      </c>
      <c r="Q103" s="98">
        <v>28</v>
      </c>
      <c r="R103" s="66"/>
    </row>
    <row r="104" spans="1:18" ht="18" customHeight="1">
      <c r="A104" s="151">
        <v>97</v>
      </c>
      <c r="B104" s="139" t="s">
        <v>74</v>
      </c>
      <c r="C104" s="107">
        <f t="shared" si="9"/>
        <v>10</v>
      </c>
      <c r="D104" s="108">
        <f t="shared" si="10"/>
        <v>203</v>
      </c>
      <c r="E104" s="111">
        <v>4</v>
      </c>
      <c r="F104" s="121">
        <v>83</v>
      </c>
      <c r="G104" s="93">
        <v>6</v>
      </c>
      <c r="H104" s="94">
        <v>120</v>
      </c>
      <c r="I104" s="58"/>
      <c r="J104" s="151">
        <v>97</v>
      </c>
      <c r="K104" s="139" t="s">
        <v>74</v>
      </c>
      <c r="L104" s="107">
        <v>24</v>
      </c>
      <c r="M104" s="108">
        <v>374</v>
      </c>
      <c r="N104" s="93">
        <v>15</v>
      </c>
      <c r="O104" s="94">
        <v>313</v>
      </c>
      <c r="P104" s="162">
        <v>8</v>
      </c>
      <c r="Q104" s="98">
        <v>36</v>
      </c>
      <c r="R104" s="66"/>
    </row>
    <row r="105" spans="1:18" ht="18" customHeight="1">
      <c r="A105" s="151">
        <v>98</v>
      </c>
      <c r="B105" s="139" t="s">
        <v>149</v>
      </c>
      <c r="C105" s="107">
        <f t="shared" si="9"/>
        <v>14</v>
      </c>
      <c r="D105" s="108">
        <f t="shared" si="10"/>
        <v>277</v>
      </c>
      <c r="E105" s="111">
        <v>8</v>
      </c>
      <c r="F105" s="121">
        <v>166</v>
      </c>
      <c r="G105" s="93">
        <v>6</v>
      </c>
      <c r="H105" s="94">
        <v>111</v>
      </c>
      <c r="I105" s="58"/>
      <c r="J105" s="151">
        <v>98</v>
      </c>
      <c r="K105" s="139" t="s">
        <v>149</v>
      </c>
      <c r="L105" s="107">
        <v>18</v>
      </c>
      <c r="M105" s="108">
        <v>388</v>
      </c>
      <c r="N105" s="93">
        <v>18</v>
      </c>
      <c r="O105" s="94">
        <v>388</v>
      </c>
      <c r="P105" s="162">
        <v>0</v>
      </c>
      <c r="Q105" s="98">
        <v>0</v>
      </c>
      <c r="R105" s="66"/>
    </row>
    <row r="106" spans="1:18" ht="18" customHeight="1">
      <c r="A106" s="151">
        <v>99</v>
      </c>
      <c r="B106" s="139" t="s">
        <v>76</v>
      </c>
      <c r="C106" s="107">
        <f t="shared" si="9"/>
        <v>9</v>
      </c>
      <c r="D106" s="108">
        <f t="shared" si="10"/>
        <v>281</v>
      </c>
      <c r="E106" s="111">
        <v>4</v>
      </c>
      <c r="F106" s="121">
        <v>76</v>
      </c>
      <c r="G106" s="93">
        <v>5</v>
      </c>
      <c r="H106" s="94">
        <v>205</v>
      </c>
      <c r="I106" s="58"/>
      <c r="J106" s="151">
        <v>99</v>
      </c>
      <c r="K106" s="139" t="s">
        <v>76</v>
      </c>
      <c r="L106" s="107">
        <v>20</v>
      </c>
      <c r="M106" s="108">
        <v>375</v>
      </c>
      <c r="N106" s="93">
        <v>16</v>
      </c>
      <c r="O106" s="94">
        <v>330</v>
      </c>
      <c r="P106" s="162">
        <v>2</v>
      </c>
      <c r="Q106" s="98">
        <v>27</v>
      </c>
      <c r="R106" s="66"/>
    </row>
    <row r="107" spans="1:18" ht="18" customHeight="1">
      <c r="A107" s="151">
        <v>100</v>
      </c>
      <c r="B107" s="139" t="s">
        <v>150</v>
      </c>
      <c r="C107" s="107">
        <f t="shared" si="9"/>
        <v>10</v>
      </c>
      <c r="D107" s="108">
        <f t="shared" si="10"/>
        <v>142</v>
      </c>
      <c r="E107" s="111">
        <v>3</v>
      </c>
      <c r="F107" s="121">
        <v>48</v>
      </c>
      <c r="G107" s="93">
        <v>7</v>
      </c>
      <c r="H107" s="94">
        <v>94</v>
      </c>
      <c r="I107" s="58"/>
      <c r="J107" s="151">
        <v>100</v>
      </c>
      <c r="K107" s="139" t="s">
        <v>150</v>
      </c>
      <c r="L107" s="107">
        <v>13</v>
      </c>
      <c r="M107" s="108">
        <v>237</v>
      </c>
      <c r="N107" s="93">
        <v>10</v>
      </c>
      <c r="O107" s="94">
        <v>217</v>
      </c>
      <c r="P107" s="162">
        <v>5</v>
      </c>
      <c r="Q107" s="98">
        <v>32</v>
      </c>
      <c r="R107" s="66"/>
    </row>
    <row r="108" spans="1:18" ht="18" customHeight="1">
      <c r="A108" s="151">
        <v>101</v>
      </c>
      <c r="B108" s="139" t="s">
        <v>77</v>
      </c>
      <c r="C108" s="107">
        <f t="shared" si="9"/>
        <v>17</v>
      </c>
      <c r="D108" s="108">
        <f t="shared" si="10"/>
        <v>338</v>
      </c>
      <c r="E108" s="111">
        <v>11</v>
      </c>
      <c r="F108" s="121">
        <v>120</v>
      </c>
      <c r="G108" s="93">
        <v>6</v>
      </c>
      <c r="H108" s="94">
        <v>218</v>
      </c>
      <c r="I108" s="58"/>
      <c r="J108" s="151">
        <v>101</v>
      </c>
      <c r="K108" s="139" t="s">
        <v>77</v>
      </c>
      <c r="L108" s="107">
        <v>13</v>
      </c>
      <c r="M108" s="108">
        <v>167</v>
      </c>
      <c r="N108" s="93">
        <v>9</v>
      </c>
      <c r="O108" s="94">
        <v>141</v>
      </c>
      <c r="P108" s="162">
        <v>4</v>
      </c>
      <c r="Q108" s="98">
        <v>26</v>
      </c>
      <c r="R108" s="66"/>
    </row>
    <row r="109" spans="1:18" ht="18" customHeight="1">
      <c r="A109" s="151">
        <v>102</v>
      </c>
      <c r="B109" s="139" t="s">
        <v>78</v>
      </c>
      <c r="C109" s="107">
        <f t="shared" si="9"/>
        <v>37</v>
      </c>
      <c r="D109" s="108">
        <f t="shared" si="10"/>
        <v>924</v>
      </c>
      <c r="E109" s="111">
        <v>13</v>
      </c>
      <c r="F109" s="121">
        <v>246</v>
      </c>
      <c r="G109" s="93">
        <v>24</v>
      </c>
      <c r="H109" s="94">
        <v>678</v>
      </c>
      <c r="I109" s="58"/>
      <c r="J109" s="151">
        <v>102</v>
      </c>
      <c r="K109" s="139" t="s">
        <v>78</v>
      </c>
      <c r="L109" s="107">
        <v>19</v>
      </c>
      <c r="M109" s="108">
        <v>274</v>
      </c>
      <c r="N109" s="93">
        <v>11</v>
      </c>
      <c r="O109" s="94">
        <v>169</v>
      </c>
      <c r="P109" s="162">
        <v>5</v>
      </c>
      <c r="Q109" s="98">
        <v>49</v>
      </c>
      <c r="R109" s="66"/>
    </row>
    <row r="110" spans="1:18" ht="18" customHeight="1">
      <c r="A110" s="151">
        <v>103</v>
      </c>
      <c r="B110" s="139" t="s">
        <v>79</v>
      </c>
      <c r="C110" s="107">
        <f t="shared" si="9"/>
        <v>39</v>
      </c>
      <c r="D110" s="108">
        <f t="shared" si="10"/>
        <v>1125</v>
      </c>
      <c r="E110" s="111">
        <v>6</v>
      </c>
      <c r="F110" s="121">
        <v>35</v>
      </c>
      <c r="G110" s="93">
        <v>33</v>
      </c>
      <c r="H110" s="94">
        <v>1090</v>
      </c>
      <c r="I110" s="58"/>
      <c r="J110" s="151">
        <v>103</v>
      </c>
      <c r="K110" s="139" t="s">
        <v>79</v>
      </c>
      <c r="L110" s="107">
        <v>17</v>
      </c>
      <c r="M110" s="108">
        <v>210</v>
      </c>
      <c r="N110" s="93">
        <v>17</v>
      </c>
      <c r="O110" s="94">
        <v>210</v>
      </c>
      <c r="P110" s="162">
        <v>0</v>
      </c>
      <c r="Q110" s="98">
        <v>0</v>
      </c>
      <c r="R110" s="66"/>
    </row>
    <row r="111" spans="1:18" ht="18" customHeight="1">
      <c r="A111" s="151">
        <v>104</v>
      </c>
      <c r="B111" s="139" t="s">
        <v>151</v>
      </c>
      <c r="C111" s="107">
        <f t="shared" si="9"/>
        <v>13</v>
      </c>
      <c r="D111" s="108">
        <f t="shared" si="10"/>
        <v>276</v>
      </c>
      <c r="E111" s="111">
        <v>5</v>
      </c>
      <c r="F111" s="121">
        <v>100</v>
      </c>
      <c r="G111" s="93">
        <v>8</v>
      </c>
      <c r="H111" s="94">
        <v>176</v>
      </c>
      <c r="I111" s="58"/>
      <c r="J111" s="151">
        <v>104</v>
      </c>
      <c r="K111" s="139" t="s">
        <v>151</v>
      </c>
      <c r="L111" s="107">
        <v>17</v>
      </c>
      <c r="M111" s="108">
        <v>320</v>
      </c>
      <c r="N111" s="93">
        <v>12</v>
      </c>
      <c r="O111" s="94">
        <v>231</v>
      </c>
      <c r="P111" s="162">
        <v>6</v>
      </c>
      <c r="Q111" s="98">
        <v>89</v>
      </c>
      <c r="R111" s="66"/>
    </row>
    <row r="112" spans="1:18" ht="18" customHeight="1">
      <c r="A112" s="151">
        <v>105</v>
      </c>
      <c r="B112" s="139" t="s">
        <v>80</v>
      </c>
      <c r="C112" s="107">
        <f t="shared" si="9"/>
        <v>15</v>
      </c>
      <c r="D112" s="108">
        <f t="shared" si="10"/>
        <v>548</v>
      </c>
      <c r="E112" s="115">
        <v>5</v>
      </c>
      <c r="F112" s="122">
        <v>164</v>
      </c>
      <c r="G112" s="102">
        <v>10</v>
      </c>
      <c r="H112" s="103">
        <v>384</v>
      </c>
      <c r="I112" s="58"/>
      <c r="J112" s="151">
        <v>105</v>
      </c>
      <c r="K112" s="139" t="s">
        <v>80</v>
      </c>
      <c r="L112" s="113">
        <v>24</v>
      </c>
      <c r="M112" s="114">
        <v>429</v>
      </c>
      <c r="N112" s="102">
        <v>12</v>
      </c>
      <c r="O112" s="103">
        <v>241</v>
      </c>
      <c r="P112" s="164">
        <v>12</v>
      </c>
      <c r="Q112" s="106">
        <v>168</v>
      </c>
      <c r="R112" s="66"/>
    </row>
    <row r="113" spans="1:18" ht="18" customHeight="1">
      <c r="A113" s="151">
        <v>106</v>
      </c>
      <c r="B113" s="139" t="s">
        <v>81</v>
      </c>
      <c r="C113" s="107">
        <f t="shared" si="9"/>
        <v>61</v>
      </c>
      <c r="D113" s="108">
        <f t="shared" si="10"/>
        <v>2422</v>
      </c>
      <c r="E113" s="111">
        <v>8</v>
      </c>
      <c r="F113" s="121">
        <v>196</v>
      </c>
      <c r="G113" s="93">
        <v>53</v>
      </c>
      <c r="H113" s="94">
        <v>2226</v>
      </c>
      <c r="I113" s="58"/>
      <c r="J113" s="151">
        <v>106</v>
      </c>
      <c r="K113" s="139" t="s">
        <v>81</v>
      </c>
      <c r="L113" s="123">
        <v>11</v>
      </c>
      <c r="M113" s="124">
        <v>189</v>
      </c>
      <c r="N113" s="93">
        <v>11</v>
      </c>
      <c r="O113" s="94">
        <v>189</v>
      </c>
      <c r="P113" s="162">
        <v>0</v>
      </c>
      <c r="Q113" s="98">
        <v>0</v>
      </c>
      <c r="R113" s="66"/>
    </row>
    <row r="114" spans="1:18" ht="18" customHeight="1">
      <c r="A114" s="167">
        <v>107</v>
      </c>
      <c r="B114" s="168" t="s">
        <v>82</v>
      </c>
      <c r="C114" s="107">
        <f t="shared" si="9"/>
        <v>41</v>
      </c>
      <c r="D114" s="108">
        <f t="shared" si="10"/>
        <v>1312</v>
      </c>
      <c r="E114" s="111">
        <v>4</v>
      </c>
      <c r="F114" s="121">
        <v>111</v>
      </c>
      <c r="G114" s="93">
        <v>37</v>
      </c>
      <c r="H114" s="94">
        <v>1201</v>
      </c>
      <c r="I114" s="58"/>
      <c r="J114" s="151">
        <v>107</v>
      </c>
      <c r="K114" s="168" t="s">
        <v>82</v>
      </c>
      <c r="L114" s="123">
        <v>10</v>
      </c>
      <c r="M114" s="124">
        <v>136</v>
      </c>
      <c r="N114" s="93">
        <v>7</v>
      </c>
      <c r="O114" s="94">
        <v>115</v>
      </c>
      <c r="P114" s="162">
        <v>0</v>
      </c>
      <c r="Q114" s="98">
        <v>0</v>
      </c>
      <c r="R114" s="66"/>
    </row>
    <row r="115" spans="1:18" ht="18" customHeight="1" thickBot="1">
      <c r="A115" s="151">
        <v>108</v>
      </c>
      <c r="B115" s="156" t="s">
        <v>83</v>
      </c>
      <c r="C115" s="107">
        <f>+E115+G115</f>
        <v>65</v>
      </c>
      <c r="D115" s="114">
        <f>+F115+H115</f>
        <v>1603</v>
      </c>
      <c r="E115" s="125">
        <v>19</v>
      </c>
      <c r="F115" s="126">
        <v>437</v>
      </c>
      <c r="G115" s="101">
        <v>46</v>
      </c>
      <c r="H115" s="100">
        <v>1166</v>
      </c>
      <c r="I115" s="58"/>
      <c r="J115" s="151">
        <v>108</v>
      </c>
      <c r="K115" s="156" t="s">
        <v>83</v>
      </c>
      <c r="L115" s="113">
        <v>37</v>
      </c>
      <c r="M115" s="114">
        <v>379</v>
      </c>
      <c r="N115" s="101">
        <v>22</v>
      </c>
      <c r="O115" s="100">
        <v>264</v>
      </c>
      <c r="P115" s="165">
        <v>14</v>
      </c>
      <c r="Q115" s="96">
        <v>65</v>
      </c>
      <c r="R115" s="66"/>
    </row>
    <row r="116" spans="1:18" ht="18" customHeight="1" thickBot="1" thickTop="1">
      <c r="A116" s="151">
        <v>109</v>
      </c>
      <c r="B116" s="156" t="s">
        <v>161</v>
      </c>
      <c r="C116" s="107">
        <f>+E116+G116</f>
        <v>88</v>
      </c>
      <c r="D116" s="114">
        <f>+F116+H116</f>
        <v>4703</v>
      </c>
      <c r="E116" s="125">
        <v>11</v>
      </c>
      <c r="F116" s="126">
        <v>345</v>
      </c>
      <c r="G116" s="101">
        <v>77</v>
      </c>
      <c r="H116" s="100">
        <v>4358</v>
      </c>
      <c r="I116" s="58"/>
      <c r="J116" s="151">
        <v>109</v>
      </c>
      <c r="K116" s="156" t="s">
        <v>161</v>
      </c>
      <c r="L116" s="113">
        <v>8</v>
      </c>
      <c r="M116" s="114">
        <v>131</v>
      </c>
      <c r="N116" s="101">
        <v>2</v>
      </c>
      <c r="O116" s="100">
        <v>80</v>
      </c>
      <c r="P116" s="165"/>
      <c r="Q116" s="100"/>
      <c r="R116" s="66"/>
    </row>
    <row r="117" spans="1:18" ht="18" customHeight="1" thickBot="1" thickTop="1">
      <c r="A117" s="202" t="s">
        <v>154</v>
      </c>
      <c r="B117" s="203"/>
      <c r="C117" s="127">
        <f aca="true" t="shared" si="11" ref="C117:H117">SUM(C75:C116)</f>
        <v>1042</v>
      </c>
      <c r="D117" s="128">
        <f t="shared" si="11"/>
        <v>30584</v>
      </c>
      <c r="E117" s="129">
        <f t="shared" si="11"/>
        <v>241</v>
      </c>
      <c r="F117" s="130">
        <f t="shared" si="11"/>
        <v>5356</v>
      </c>
      <c r="G117" s="127">
        <f t="shared" si="11"/>
        <v>801</v>
      </c>
      <c r="H117" s="131">
        <f t="shared" si="11"/>
        <v>25228</v>
      </c>
      <c r="I117" s="58"/>
      <c r="J117" s="202" t="s">
        <v>154</v>
      </c>
      <c r="K117" s="203"/>
      <c r="L117" s="127">
        <f aca="true" t="shared" si="12" ref="L117:Q117">SUM(L75:L116)</f>
        <v>699</v>
      </c>
      <c r="M117" s="128">
        <f t="shared" si="12"/>
        <v>12300</v>
      </c>
      <c r="N117" s="129">
        <f t="shared" si="12"/>
        <v>445</v>
      </c>
      <c r="O117" s="135">
        <f t="shared" si="12"/>
        <v>9640</v>
      </c>
      <c r="P117" s="127">
        <f t="shared" si="12"/>
        <v>233</v>
      </c>
      <c r="Q117" s="131">
        <f t="shared" si="12"/>
        <v>2221</v>
      </c>
      <c r="R117" s="66"/>
    </row>
    <row r="118" spans="1:18" ht="18" customHeight="1" thickBot="1">
      <c r="A118" s="200" t="s">
        <v>91</v>
      </c>
      <c r="B118" s="201"/>
      <c r="C118" s="132">
        <f aca="true" t="shared" si="13" ref="C118:H118">+C53+C74+C117</f>
        <v>7939</v>
      </c>
      <c r="D118" s="133">
        <f t="shared" si="13"/>
        <v>203197</v>
      </c>
      <c r="E118" s="134">
        <f t="shared" si="13"/>
        <v>1767</v>
      </c>
      <c r="F118" s="133">
        <f t="shared" si="13"/>
        <v>32984</v>
      </c>
      <c r="G118" s="134">
        <f t="shared" si="13"/>
        <v>6172</v>
      </c>
      <c r="H118" s="132">
        <f t="shared" si="13"/>
        <v>170213</v>
      </c>
      <c r="I118" s="58"/>
      <c r="J118" s="200" t="s">
        <v>91</v>
      </c>
      <c r="K118" s="201"/>
      <c r="L118" s="132">
        <f>+L53+L74+L117</f>
        <v>4480</v>
      </c>
      <c r="M118" s="133">
        <f>+M53+M74+M117</f>
        <v>70586</v>
      </c>
      <c r="N118" s="134">
        <f>+N53+N74+N117</f>
        <v>2761</v>
      </c>
      <c r="O118" s="166">
        <f>+O53+O74+O117</f>
        <v>53638</v>
      </c>
      <c r="P118" s="132">
        <v>1610</v>
      </c>
      <c r="Q118" s="132">
        <v>15540</v>
      </c>
      <c r="R118" s="66"/>
    </row>
    <row r="119" spans="1:18" ht="18" customHeight="1">
      <c r="A119" s="3" t="s">
        <v>92</v>
      </c>
      <c r="R119" s="66"/>
    </row>
    <row r="120" spans="10:18" ht="18" customHeight="1">
      <c r="J120" s="3"/>
      <c r="R120" s="67"/>
    </row>
    <row r="121" ht="18" customHeight="1">
      <c r="R121" s="67"/>
    </row>
    <row r="122" ht="18" customHeight="1">
      <c r="R122" s="70"/>
    </row>
  </sheetData>
  <sheetProtection/>
  <mergeCells count="16">
    <mergeCell ref="A118:B118"/>
    <mergeCell ref="J118:K118"/>
    <mergeCell ref="A53:B53"/>
    <mergeCell ref="J53:K53"/>
    <mergeCell ref="A74:B74"/>
    <mergeCell ref="J74:K74"/>
    <mergeCell ref="A117:B117"/>
    <mergeCell ref="J117:K117"/>
    <mergeCell ref="P4:Q4"/>
    <mergeCell ref="C3:D4"/>
    <mergeCell ref="A3:B5"/>
    <mergeCell ref="E4:F4"/>
    <mergeCell ref="G4:H4"/>
    <mergeCell ref="J3:K5"/>
    <mergeCell ref="N4:O4"/>
    <mergeCell ref="L3:M4"/>
  </mergeCells>
  <printOptions horizontalCentered="1"/>
  <pageMargins left="0.5905511811023623" right="0.5905511811023623" top="0.1968503937007874" bottom="0.1968503937007874" header="0.4330708661417323" footer="0.6299212598425197"/>
  <pageSetup fitToHeight="1" fitToWidth="1" horizontalDpi="600" verticalDpi="6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4"/>
  <sheetViews>
    <sheetView view="pageBreakPreview" zoomScale="40" zoomScaleNormal="40" zoomScaleSheetLayoutView="40" zoomScalePageLayoutView="0" workbookViewId="0" topLeftCell="A1">
      <selection activeCell="AI20" sqref="AI20"/>
    </sheetView>
  </sheetViews>
  <sheetFormatPr defaultColWidth="9.00390625" defaultRowHeight="13.5"/>
  <cols>
    <col min="1" max="1" width="3.625" style="7" customWidth="1"/>
    <col min="2" max="2" width="5.25390625" style="7" customWidth="1"/>
    <col min="3" max="3" width="20.00390625" style="7" customWidth="1"/>
    <col min="4" max="4" width="15.75390625" style="7" customWidth="1"/>
    <col min="5" max="20" width="13.375" style="7" customWidth="1"/>
    <col min="21" max="16384" width="9.00390625" style="7" customWidth="1"/>
  </cols>
  <sheetData>
    <row r="1" spans="1:25" ht="34.5" customHeight="1" thickBot="1">
      <c r="A1" s="38" t="s">
        <v>112</v>
      </c>
      <c r="B1" s="38"/>
      <c r="C1" s="38"/>
      <c r="D1" s="38"/>
      <c r="E1" s="39"/>
      <c r="J1" s="38"/>
      <c r="K1" s="38"/>
      <c r="L1" s="38"/>
      <c r="M1" s="37"/>
      <c r="N1" s="37"/>
      <c r="O1" s="37"/>
      <c r="P1" s="37"/>
      <c r="Q1" s="37"/>
      <c r="R1" s="37"/>
      <c r="S1" s="37"/>
      <c r="T1" s="36"/>
      <c r="U1" s="36"/>
      <c r="V1" s="36"/>
      <c r="W1" s="35"/>
      <c r="X1" s="35"/>
      <c r="Y1" s="35"/>
    </row>
    <row r="2" spans="1:20" s="8" customFormat="1" ht="39" customHeight="1" thickBot="1">
      <c r="A2" s="204" t="s">
        <v>111</v>
      </c>
      <c r="B2" s="205"/>
      <c r="C2" s="205"/>
      <c r="D2" s="206"/>
      <c r="E2" s="79" t="s">
        <v>128</v>
      </c>
      <c r="F2" s="18" t="s">
        <v>117</v>
      </c>
      <c r="G2" s="18" t="s">
        <v>118</v>
      </c>
      <c r="H2" s="18" t="s">
        <v>104</v>
      </c>
      <c r="I2" s="18" t="s">
        <v>103</v>
      </c>
      <c r="J2" s="18" t="s">
        <v>102</v>
      </c>
      <c r="K2" s="18" t="s">
        <v>101</v>
      </c>
      <c r="L2" s="18" t="s">
        <v>100</v>
      </c>
      <c r="M2" s="18" t="s">
        <v>99</v>
      </c>
      <c r="N2" s="18" t="s">
        <v>114</v>
      </c>
      <c r="O2" s="18" t="s">
        <v>115</v>
      </c>
      <c r="P2" s="78" t="s">
        <v>119</v>
      </c>
      <c r="Q2" s="78" t="s">
        <v>127</v>
      </c>
      <c r="R2" s="78" t="s">
        <v>129</v>
      </c>
      <c r="S2" s="171" t="s">
        <v>158</v>
      </c>
      <c r="T2" s="87" t="s">
        <v>160</v>
      </c>
    </row>
    <row r="3" spans="1:20" s="8" customFormat="1" ht="39" customHeight="1" thickTop="1">
      <c r="A3" s="29"/>
      <c r="B3" s="17" t="s">
        <v>110</v>
      </c>
      <c r="C3" s="17"/>
      <c r="D3" s="16" t="s">
        <v>97</v>
      </c>
      <c r="E3" s="71">
        <v>4783</v>
      </c>
      <c r="F3" s="60">
        <v>5253</v>
      </c>
      <c r="G3" s="60">
        <v>5815</v>
      </c>
      <c r="H3" s="60">
        <v>6111</v>
      </c>
      <c r="I3" s="60">
        <v>6849</v>
      </c>
      <c r="J3" s="60">
        <v>6953</v>
      </c>
      <c r="K3" s="60">
        <v>7176</v>
      </c>
      <c r="L3" s="60">
        <v>7178</v>
      </c>
      <c r="M3" s="60">
        <v>7249</v>
      </c>
      <c r="N3" s="60">
        <v>7348</v>
      </c>
      <c r="O3" s="60">
        <v>7284</v>
      </c>
      <c r="P3" s="75">
        <v>7400</v>
      </c>
      <c r="Q3" s="75">
        <v>7579</v>
      </c>
      <c r="R3" s="75">
        <v>7739</v>
      </c>
      <c r="S3" s="172">
        <v>7834</v>
      </c>
      <c r="T3" s="88">
        <v>7939</v>
      </c>
    </row>
    <row r="4" spans="1:20" s="8" customFormat="1" ht="39" customHeight="1">
      <c r="A4" s="29"/>
      <c r="B4" s="17"/>
      <c r="C4" s="34"/>
      <c r="D4" s="33" t="s">
        <v>96</v>
      </c>
      <c r="E4" s="80">
        <v>149</v>
      </c>
      <c r="F4" s="48">
        <v>160</v>
      </c>
      <c r="G4" s="48">
        <v>169</v>
      </c>
      <c r="H4" s="48">
        <v>169</v>
      </c>
      <c r="I4" s="48">
        <v>179</v>
      </c>
      <c r="J4" s="48">
        <v>177</v>
      </c>
      <c r="K4" s="48">
        <v>179</v>
      </c>
      <c r="L4" s="48">
        <v>180</v>
      </c>
      <c r="M4" s="48">
        <v>179</v>
      </c>
      <c r="N4" s="48">
        <v>177</v>
      </c>
      <c r="O4" s="48">
        <v>176</v>
      </c>
      <c r="P4" s="76">
        <v>180</v>
      </c>
      <c r="Q4" s="76">
        <v>186</v>
      </c>
      <c r="R4" s="76">
        <v>185</v>
      </c>
      <c r="S4" s="173">
        <v>201</v>
      </c>
      <c r="T4" s="89">
        <v>203</v>
      </c>
    </row>
    <row r="5" spans="1:20" s="8" customFormat="1" ht="39" customHeight="1">
      <c r="A5" s="29"/>
      <c r="B5" s="17"/>
      <c r="C5" s="28" t="s">
        <v>109</v>
      </c>
      <c r="D5" s="32" t="s">
        <v>97</v>
      </c>
      <c r="E5" s="77">
        <v>727</v>
      </c>
      <c r="F5" s="50">
        <v>838</v>
      </c>
      <c r="G5" s="50">
        <v>1044</v>
      </c>
      <c r="H5" s="50">
        <v>1184</v>
      </c>
      <c r="I5" s="50">
        <v>1386</v>
      </c>
      <c r="J5" s="50">
        <v>1495</v>
      </c>
      <c r="K5" s="50">
        <v>1587</v>
      </c>
      <c r="L5" s="51">
        <v>1620</v>
      </c>
      <c r="M5" s="50">
        <v>1566</v>
      </c>
      <c r="N5" s="50">
        <v>1597</v>
      </c>
      <c r="O5" s="50">
        <v>1756</v>
      </c>
      <c r="P5" s="77">
        <v>1695</v>
      </c>
      <c r="Q5" s="77">
        <v>1709</v>
      </c>
      <c r="R5" s="77">
        <v>1830</v>
      </c>
      <c r="S5" s="174">
        <v>1818</v>
      </c>
      <c r="T5" s="90">
        <v>1767</v>
      </c>
    </row>
    <row r="6" spans="1:20" s="8" customFormat="1" ht="39" customHeight="1">
      <c r="A6" s="29"/>
      <c r="B6" s="17"/>
      <c r="C6" s="31"/>
      <c r="D6" s="30" t="s">
        <v>96</v>
      </c>
      <c r="E6" s="72">
        <v>19</v>
      </c>
      <c r="F6" s="49">
        <v>21</v>
      </c>
      <c r="G6" s="49">
        <v>25</v>
      </c>
      <c r="H6" s="49">
        <v>26</v>
      </c>
      <c r="I6" s="49">
        <v>28</v>
      </c>
      <c r="J6" s="49">
        <v>29</v>
      </c>
      <c r="K6" s="49">
        <v>30</v>
      </c>
      <c r="L6" s="49">
        <v>31</v>
      </c>
      <c r="M6" s="52">
        <v>30</v>
      </c>
      <c r="N6" s="52">
        <v>29</v>
      </c>
      <c r="O6" s="52">
        <v>32</v>
      </c>
      <c r="P6" s="72">
        <v>31</v>
      </c>
      <c r="Q6" s="72">
        <v>31</v>
      </c>
      <c r="R6" s="72">
        <v>33</v>
      </c>
      <c r="S6" s="175">
        <v>35</v>
      </c>
      <c r="T6" s="84">
        <v>33</v>
      </c>
    </row>
    <row r="7" spans="1:20" s="8" customFormat="1" ht="39" customHeight="1">
      <c r="A7" s="29"/>
      <c r="B7" s="17"/>
      <c r="C7" s="28" t="s">
        <v>108</v>
      </c>
      <c r="D7" s="27" t="s">
        <v>97</v>
      </c>
      <c r="E7" s="73">
        <v>4056</v>
      </c>
      <c r="F7" s="53">
        <v>4415</v>
      </c>
      <c r="G7" s="53">
        <v>4771</v>
      </c>
      <c r="H7" s="53">
        <v>4927</v>
      </c>
      <c r="I7" s="53">
        <v>5463</v>
      </c>
      <c r="J7" s="53">
        <v>5458</v>
      </c>
      <c r="K7" s="53">
        <v>5589</v>
      </c>
      <c r="L7" s="53">
        <v>5558</v>
      </c>
      <c r="M7" s="51">
        <v>5683</v>
      </c>
      <c r="N7" s="51">
        <v>5751</v>
      </c>
      <c r="O7" s="51">
        <v>5528</v>
      </c>
      <c r="P7" s="77">
        <v>5705</v>
      </c>
      <c r="Q7" s="77">
        <v>5870</v>
      </c>
      <c r="R7" s="77">
        <v>5909</v>
      </c>
      <c r="S7" s="174">
        <v>6016</v>
      </c>
      <c r="T7" s="90">
        <v>6172</v>
      </c>
    </row>
    <row r="8" spans="1:20" s="8" customFormat="1" ht="39" customHeight="1" thickBot="1">
      <c r="A8" s="26"/>
      <c r="B8" s="14"/>
      <c r="C8" s="25"/>
      <c r="D8" s="13" t="s">
        <v>96</v>
      </c>
      <c r="E8" s="74">
        <v>130</v>
      </c>
      <c r="F8" s="54">
        <v>139</v>
      </c>
      <c r="G8" s="54">
        <v>144</v>
      </c>
      <c r="H8" s="54">
        <v>143</v>
      </c>
      <c r="I8" s="54">
        <v>151</v>
      </c>
      <c r="J8" s="54">
        <v>148</v>
      </c>
      <c r="K8" s="54">
        <v>149</v>
      </c>
      <c r="L8" s="55">
        <v>149</v>
      </c>
      <c r="M8" s="54">
        <v>149</v>
      </c>
      <c r="N8" s="54">
        <v>148</v>
      </c>
      <c r="O8" s="54">
        <v>144</v>
      </c>
      <c r="P8" s="74">
        <v>149</v>
      </c>
      <c r="Q8" s="74">
        <v>155</v>
      </c>
      <c r="R8" s="74">
        <v>152</v>
      </c>
      <c r="S8" s="176">
        <v>166</v>
      </c>
      <c r="T8" s="86">
        <v>170</v>
      </c>
    </row>
    <row r="9" spans="1:19" s="8" customFormat="1" ht="39" customHeight="1">
      <c r="A9" s="11" t="s">
        <v>95</v>
      </c>
      <c r="B9" s="11"/>
      <c r="C9" s="11"/>
      <c r="D9" s="11"/>
      <c r="E9" s="11"/>
      <c r="F9" s="11"/>
      <c r="G9" s="11"/>
      <c r="H9" s="11"/>
      <c r="I9" s="11"/>
      <c r="J9" s="11"/>
      <c r="K9" s="11"/>
      <c r="N9" s="10"/>
      <c r="O9" s="10"/>
      <c r="P9" s="10"/>
      <c r="Q9" s="17"/>
      <c r="R9" s="17"/>
      <c r="S9" s="17"/>
    </row>
    <row r="10" spans="1:11" s="8" customFormat="1" ht="39" customHeight="1">
      <c r="A10" s="9" t="s">
        <v>126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0" s="8" customFormat="1" ht="39" customHeight="1">
      <c r="A11" s="207"/>
      <c r="B11" s="207"/>
      <c r="C11" s="207"/>
      <c r="D11" s="207"/>
      <c r="E11" s="207"/>
      <c r="F11" s="207"/>
      <c r="G11" s="17"/>
      <c r="H11" s="17"/>
      <c r="I11" s="17"/>
      <c r="J11" s="17"/>
    </row>
    <row r="12" s="23" customFormat="1" ht="28.5" customHeight="1"/>
    <row r="13" ht="23.25" customHeight="1" thickBot="1">
      <c r="A13" s="22" t="s">
        <v>107</v>
      </c>
    </row>
    <row r="14" spans="1:20" ht="46.5" customHeight="1" thickBot="1">
      <c r="A14" s="21" t="s">
        <v>106</v>
      </c>
      <c r="B14" s="20"/>
      <c r="C14" s="20"/>
      <c r="D14" s="19" t="s">
        <v>105</v>
      </c>
      <c r="E14" s="20" t="s">
        <v>128</v>
      </c>
      <c r="F14" s="40" t="s">
        <v>117</v>
      </c>
      <c r="G14" s="40" t="s">
        <v>120</v>
      </c>
      <c r="H14" s="40" t="s">
        <v>104</v>
      </c>
      <c r="I14" s="40" t="s">
        <v>121</v>
      </c>
      <c r="J14" s="40" t="s">
        <v>102</v>
      </c>
      <c r="K14" s="40" t="s">
        <v>122</v>
      </c>
      <c r="L14" s="40" t="s">
        <v>100</v>
      </c>
      <c r="M14" s="40" t="s">
        <v>123</v>
      </c>
      <c r="N14" s="40" t="s">
        <v>114</v>
      </c>
      <c r="O14" s="40" t="s">
        <v>124</v>
      </c>
      <c r="P14" s="40" t="s">
        <v>119</v>
      </c>
      <c r="Q14" s="81" t="s">
        <v>127</v>
      </c>
      <c r="R14" s="81" t="s">
        <v>129</v>
      </c>
      <c r="S14" s="177" t="s">
        <v>158</v>
      </c>
      <c r="T14" s="82" t="s">
        <v>160</v>
      </c>
    </row>
    <row r="15" spans="1:20" ht="49.5" customHeight="1" thickTop="1">
      <c r="A15" s="12"/>
      <c r="B15" s="17" t="s">
        <v>98</v>
      </c>
      <c r="C15" s="17"/>
      <c r="D15" s="16" t="s">
        <v>97</v>
      </c>
      <c r="E15" s="73">
        <v>3549</v>
      </c>
      <c r="F15" s="44">
        <v>3603</v>
      </c>
      <c r="G15" s="44">
        <v>3622</v>
      </c>
      <c r="H15" s="44">
        <v>3534</v>
      </c>
      <c r="I15" s="44">
        <v>3445</v>
      </c>
      <c r="J15" s="44">
        <v>3378</v>
      </c>
      <c r="K15" s="44">
        <v>3371</v>
      </c>
      <c r="L15" s="45">
        <v>3389</v>
      </c>
      <c r="M15" s="44">
        <v>3441</v>
      </c>
      <c r="N15" s="45">
        <v>3617</v>
      </c>
      <c r="O15" s="61">
        <v>3869</v>
      </c>
      <c r="P15" s="71">
        <v>3988</v>
      </c>
      <c r="Q15" s="71">
        <v>4137</v>
      </c>
      <c r="R15" s="71">
        <v>4165</v>
      </c>
      <c r="S15" s="178">
        <v>4349</v>
      </c>
      <c r="T15" s="83">
        <v>4480</v>
      </c>
    </row>
    <row r="16" spans="1:20" ht="47.25" customHeight="1">
      <c r="A16" s="12"/>
      <c r="B16" s="17"/>
      <c r="C16" s="41"/>
      <c r="D16" s="30" t="s">
        <v>96</v>
      </c>
      <c r="E16" s="72">
        <v>54</v>
      </c>
      <c r="F16" s="46">
        <v>54</v>
      </c>
      <c r="G16" s="46">
        <v>53</v>
      </c>
      <c r="H16" s="46">
        <v>52</v>
      </c>
      <c r="I16" s="46">
        <v>50</v>
      </c>
      <c r="J16" s="46">
        <v>49</v>
      </c>
      <c r="K16" s="46">
        <v>48</v>
      </c>
      <c r="L16" s="46">
        <v>48</v>
      </c>
      <c r="M16" s="46">
        <v>47</v>
      </c>
      <c r="N16" s="46">
        <v>51</v>
      </c>
      <c r="O16" s="62">
        <v>56</v>
      </c>
      <c r="P16" s="72">
        <v>58</v>
      </c>
      <c r="Q16" s="72">
        <v>61</v>
      </c>
      <c r="R16" s="72">
        <v>61</v>
      </c>
      <c r="S16" s="175">
        <v>66</v>
      </c>
      <c r="T16" s="84">
        <v>71</v>
      </c>
    </row>
    <row r="17" spans="1:20" s="8" customFormat="1" ht="39" customHeight="1">
      <c r="A17" s="12"/>
      <c r="B17" s="42"/>
      <c r="C17" s="17" t="s">
        <v>93</v>
      </c>
      <c r="D17" s="27" t="s">
        <v>97</v>
      </c>
      <c r="E17" s="73">
        <v>2244</v>
      </c>
      <c r="F17" s="44">
        <v>2255</v>
      </c>
      <c r="G17" s="44">
        <v>2233</v>
      </c>
      <c r="H17" s="44">
        <v>2206</v>
      </c>
      <c r="I17" s="44">
        <v>2175</v>
      </c>
      <c r="J17" s="44">
        <v>2142</v>
      </c>
      <c r="K17" s="44">
        <v>2138</v>
      </c>
      <c r="L17" s="44">
        <v>2126</v>
      </c>
      <c r="M17" s="44">
        <v>2122</v>
      </c>
      <c r="N17" s="44">
        <v>2221</v>
      </c>
      <c r="O17" s="63">
        <v>2371</v>
      </c>
      <c r="P17" s="73">
        <v>2451</v>
      </c>
      <c r="Q17" s="73">
        <v>2522</v>
      </c>
      <c r="R17" s="73">
        <v>2555</v>
      </c>
      <c r="S17" s="179">
        <v>2667</v>
      </c>
      <c r="T17" s="85">
        <v>2761</v>
      </c>
    </row>
    <row r="18" spans="1:20" s="8" customFormat="1" ht="39" customHeight="1" thickBot="1">
      <c r="A18" s="15"/>
      <c r="B18" s="43"/>
      <c r="C18" s="14"/>
      <c r="D18" s="13" t="s">
        <v>113</v>
      </c>
      <c r="E18" s="74">
        <v>38</v>
      </c>
      <c r="F18" s="47">
        <v>39</v>
      </c>
      <c r="G18" s="47">
        <v>38</v>
      </c>
      <c r="H18" s="47">
        <v>38</v>
      </c>
      <c r="I18" s="47">
        <v>36</v>
      </c>
      <c r="J18" s="47">
        <v>35</v>
      </c>
      <c r="K18" s="47">
        <v>35</v>
      </c>
      <c r="L18" s="47">
        <v>35</v>
      </c>
      <c r="M18" s="47">
        <v>33</v>
      </c>
      <c r="N18" s="47">
        <v>37</v>
      </c>
      <c r="O18" s="64">
        <v>41</v>
      </c>
      <c r="P18" s="74">
        <v>43</v>
      </c>
      <c r="Q18" s="74">
        <v>46</v>
      </c>
      <c r="R18" s="74">
        <v>46</v>
      </c>
      <c r="S18" s="176">
        <v>50</v>
      </c>
      <c r="T18" s="86">
        <v>54</v>
      </c>
    </row>
    <row r="19" ht="35.25" customHeight="1">
      <c r="A19" s="11" t="s">
        <v>95</v>
      </c>
    </row>
    <row r="20" ht="35.25" customHeight="1">
      <c r="A20" s="9" t="s">
        <v>125</v>
      </c>
    </row>
    <row r="114" ht="13.5">
      <c r="N114" s="7">
        <v>7</v>
      </c>
    </row>
  </sheetData>
  <sheetProtection/>
  <mergeCells count="2">
    <mergeCell ref="A2:D2"/>
    <mergeCell ref="A11:F11"/>
  </mergeCells>
  <printOptions horizontalCentered="1"/>
  <pageMargins left="0.5905511811023623" right="0.5905511811023623" top="0.7874015748031497" bottom="0.5905511811023623" header="0.7480314960629921" footer="0.2755905511811024"/>
  <pageSetup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2014-04-22T12:40:37Z</cp:lastPrinted>
  <dcterms:created xsi:type="dcterms:W3CDTF">2007-01-22T01:39:04Z</dcterms:created>
  <dcterms:modified xsi:type="dcterms:W3CDTF">2015-03-30T13:03:42Z</dcterms:modified>
  <cp:category/>
  <cp:version/>
  <cp:contentType/>
  <cp:contentStatus/>
</cp:coreProperties>
</file>