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0320" windowHeight="8085"/>
  </bookViews>
  <sheets>
    <sheet name="就職率 " sheetId="1" r:id="rId1"/>
    <sheet name="分野別就職率" sheetId="2" r:id="rId2"/>
    <sheet name="就職希望率" sheetId="3" r:id="rId3"/>
  </sheets>
  <definedNames>
    <definedName name="_xlnm.Print_Area" localSheetId="2">就職希望率!$A$1:$AT$56</definedName>
    <definedName name="_xlnm.Print_Area" localSheetId="0">'就職率 '!$A$1:$AT$56</definedName>
    <definedName name="_xlnm.Print_Area" localSheetId="1">分野別就職率!$A$2:$AT$46</definedName>
    <definedName name="_xlnm.Print_Area">#REF!</definedName>
    <definedName name="Print_Area2">#REF!</definedName>
    <definedName name="_xlnm.Print_Titles">#N/A</definedName>
  </definedNames>
  <calcPr calcId="145621"/>
</workbook>
</file>

<file path=xl/calcChain.xml><?xml version="1.0" encoding="utf-8"?>
<calcChain xmlns="http://schemas.openxmlformats.org/spreadsheetml/2006/main">
  <c r="CL51" i="3" l="1"/>
  <c r="CK51" i="3"/>
  <c r="CJ51" i="3"/>
  <c r="CI51" i="3"/>
  <c r="CK44" i="3"/>
  <c r="CL50" i="3"/>
  <c r="CK50" i="3"/>
  <c r="CJ50" i="3"/>
  <c r="CI50" i="3"/>
  <c r="CI43" i="3"/>
  <c r="CL49" i="3"/>
  <c r="CK49" i="3"/>
  <c r="CJ49" i="3"/>
  <c r="CI49" i="3"/>
  <c r="CI42" i="3"/>
  <c r="CL48" i="3"/>
  <c r="CK48" i="3"/>
  <c r="CJ48" i="3"/>
  <c r="CI48" i="3"/>
  <c r="CI41" i="3"/>
  <c r="CL47" i="3"/>
  <c r="CK47" i="3"/>
  <c r="CJ47" i="3"/>
  <c r="CI47" i="3"/>
  <c r="CI40" i="3"/>
  <c r="CL44" i="3"/>
  <c r="CJ44" i="3"/>
  <c r="CI44" i="3"/>
  <c r="CL43" i="3"/>
  <c r="CK43" i="3"/>
  <c r="CJ43" i="3"/>
  <c r="CL42" i="3"/>
  <c r="CJ42" i="3"/>
  <c r="CL41" i="3"/>
  <c r="CK41" i="3"/>
  <c r="CJ41" i="3"/>
  <c r="CL40" i="3"/>
  <c r="CK40" i="3"/>
  <c r="CJ40" i="3"/>
  <c r="CL35" i="3"/>
  <c r="CK35" i="3"/>
  <c r="CJ35" i="3"/>
  <c r="CI35" i="3"/>
  <c r="CK28" i="3"/>
  <c r="CL34" i="3"/>
  <c r="CK34" i="3"/>
  <c r="CJ34" i="3"/>
  <c r="CI34" i="3"/>
  <c r="CL33" i="3"/>
  <c r="CK33" i="3"/>
  <c r="CJ33" i="3"/>
  <c r="CI33" i="3"/>
  <c r="CK26" i="3"/>
  <c r="CL32" i="3"/>
  <c r="CK32" i="3"/>
  <c r="CJ32" i="3"/>
  <c r="CI32" i="3"/>
  <c r="CL31" i="3"/>
  <c r="CK31" i="3"/>
  <c r="CJ31" i="3"/>
  <c r="CI31" i="3"/>
  <c r="CK24" i="3"/>
  <c r="CL28" i="3"/>
  <c r="CJ28" i="3"/>
  <c r="CL27" i="3"/>
  <c r="CK27" i="3"/>
  <c r="CJ27" i="3"/>
  <c r="CI27" i="3"/>
  <c r="CL26" i="3"/>
  <c r="CJ26" i="3"/>
  <c r="CL25" i="3"/>
  <c r="CK25" i="3"/>
  <c r="CJ25" i="3"/>
  <c r="CI25" i="3"/>
  <c r="CL24" i="3"/>
  <c r="CJ24" i="3"/>
  <c r="CL19" i="3"/>
  <c r="CK19" i="3"/>
  <c r="CJ19" i="3"/>
  <c r="CI19" i="3"/>
  <c r="CL18" i="3"/>
  <c r="CK18" i="3"/>
  <c r="CJ18" i="3"/>
  <c r="CI18" i="3"/>
  <c r="CJ10" i="3"/>
  <c r="CK10" i="3"/>
  <c r="CL17" i="3"/>
  <c r="CK17" i="3"/>
  <c r="CJ17" i="3"/>
  <c r="CI17" i="3"/>
  <c r="CL16" i="3"/>
  <c r="CK16" i="3"/>
  <c r="CJ16" i="3"/>
  <c r="CI16" i="3"/>
  <c r="CL8" i="3"/>
  <c r="CK8" i="3"/>
  <c r="CL15" i="3"/>
  <c r="CK15" i="3"/>
  <c r="CJ15" i="3"/>
  <c r="CI15" i="3"/>
  <c r="CL14" i="3"/>
  <c r="CK14" i="3"/>
  <c r="CJ14" i="3"/>
  <c r="CI14" i="3"/>
  <c r="CJ6" i="3"/>
  <c r="CK6" i="3"/>
  <c r="CL11" i="3"/>
  <c r="CK11" i="3"/>
  <c r="CJ11" i="3"/>
  <c r="CI11" i="3"/>
  <c r="CI10" i="3"/>
  <c r="CL9" i="3"/>
  <c r="CK9" i="3"/>
  <c r="CJ9" i="3"/>
  <c r="CI9" i="3"/>
  <c r="CI8" i="3"/>
  <c r="CL7" i="3"/>
  <c r="CK7" i="3"/>
  <c r="CJ7" i="3"/>
  <c r="CI7" i="3"/>
  <c r="CL6" i="3"/>
  <c r="CI6" i="3"/>
  <c r="CL41" i="2"/>
  <c r="CK41" i="2"/>
  <c r="CJ41" i="2"/>
  <c r="CI41" i="2"/>
  <c r="CI33" i="2"/>
  <c r="CL40" i="2"/>
  <c r="CK40" i="2"/>
  <c r="CJ40" i="2"/>
  <c r="CI40" i="2"/>
  <c r="CL32" i="2"/>
  <c r="CK32" i="2"/>
  <c r="CL39" i="2"/>
  <c r="CK39" i="2"/>
  <c r="CJ39" i="2"/>
  <c r="CI39" i="2"/>
  <c r="CK31" i="2"/>
  <c r="CL38" i="2"/>
  <c r="CK38" i="2"/>
  <c r="CJ38" i="2"/>
  <c r="CI38" i="2"/>
  <c r="CK30" i="2"/>
  <c r="CL37" i="2"/>
  <c r="CK37" i="2"/>
  <c r="CJ37" i="2"/>
  <c r="CI37" i="2"/>
  <c r="CK29" i="2"/>
  <c r="CL36" i="2"/>
  <c r="CK36" i="2"/>
  <c r="CJ36" i="2"/>
  <c r="CI36" i="2"/>
  <c r="CK28" i="2"/>
  <c r="CL33" i="2"/>
  <c r="CK33" i="2"/>
  <c r="CJ33" i="2"/>
  <c r="CJ32" i="2"/>
  <c r="CI32" i="2"/>
  <c r="CL31" i="2"/>
  <c r="CJ31" i="2"/>
  <c r="CL30" i="2"/>
  <c r="CJ30" i="2"/>
  <c r="CI30" i="2"/>
  <c r="CL29" i="2"/>
  <c r="CJ29" i="2"/>
  <c r="CI29" i="2"/>
  <c r="CL28" i="2"/>
  <c r="CJ28" i="2"/>
  <c r="CI28" i="2"/>
  <c r="CL23" i="2"/>
  <c r="CK23" i="2"/>
  <c r="CJ23" i="2"/>
  <c r="CI23" i="2"/>
  <c r="CL18" i="2"/>
  <c r="CL22" i="2"/>
  <c r="CK22" i="2"/>
  <c r="CJ22" i="2"/>
  <c r="CI22" i="2"/>
  <c r="CI17" i="2"/>
  <c r="CL21" i="2"/>
  <c r="CK21" i="2"/>
  <c r="CJ21" i="2"/>
  <c r="CI21" i="2"/>
  <c r="CJ16" i="2"/>
  <c r="CK18" i="2"/>
  <c r="CJ18" i="2"/>
  <c r="CI18" i="2"/>
  <c r="CL17" i="2"/>
  <c r="CK17" i="2"/>
  <c r="CJ17" i="2"/>
  <c r="CK16" i="2"/>
  <c r="CI16" i="2"/>
  <c r="CL11" i="2"/>
  <c r="CK11" i="2"/>
  <c r="CJ11" i="2"/>
  <c r="CI11" i="2"/>
  <c r="CK6" i="2"/>
  <c r="CL10" i="2"/>
  <c r="CK10" i="2"/>
  <c r="CJ10" i="2"/>
  <c r="CI10" i="2"/>
  <c r="CK5" i="2"/>
  <c r="CL9" i="2"/>
  <c r="CK9" i="2"/>
  <c r="CJ9" i="2"/>
  <c r="CI9" i="2"/>
  <c r="CK4" i="2"/>
  <c r="CL6" i="2"/>
  <c r="CJ6" i="2"/>
  <c r="CL5" i="2"/>
  <c r="CJ5" i="2"/>
  <c r="CL4" i="2"/>
  <c r="CJ4" i="2"/>
  <c r="CI4" i="2"/>
  <c r="CL51" i="1"/>
  <c r="CK51" i="1"/>
  <c r="CJ51" i="1"/>
  <c r="CI51" i="1"/>
  <c r="CI44" i="1"/>
  <c r="CK44" i="1"/>
  <c r="CL50" i="1"/>
  <c r="CK50" i="1"/>
  <c r="CJ50" i="1"/>
  <c r="CI50" i="1"/>
  <c r="CK43" i="1"/>
  <c r="CL49" i="1"/>
  <c r="CK49" i="1"/>
  <c r="CJ49" i="1"/>
  <c r="CI49" i="1"/>
  <c r="CI42" i="1"/>
  <c r="CK42" i="1"/>
  <c r="CL48" i="1"/>
  <c r="CK48" i="1"/>
  <c r="CJ48" i="1"/>
  <c r="CI48" i="1"/>
  <c r="CK41" i="1"/>
  <c r="CL47" i="1"/>
  <c r="CK47" i="1"/>
  <c r="CJ47" i="1"/>
  <c r="CI47" i="1"/>
  <c r="CI40" i="1"/>
  <c r="CK40" i="1"/>
  <c r="CL44" i="1"/>
  <c r="CJ44" i="1"/>
  <c r="CL43" i="1"/>
  <c r="CJ43" i="1"/>
  <c r="CI43" i="1"/>
  <c r="CL42" i="1"/>
  <c r="CJ42" i="1"/>
  <c r="CL41" i="1"/>
  <c r="CJ41" i="1"/>
  <c r="CI41" i="1"/>
  <c r="CL40" i="1"/>
  <c r="CJ40" i="1"/>
  <c r="CL36" i="1"/>
  <c r="CK36" i="1"/>
  <c r="CJ36" i="1"/>
  <c r="CI36" i="1"/>
  <c r="CJ29" i="1"/>
  <c r="CK29" i="1"/>
  <c r="CL35" i="1"/>
  <c r="CK35" i="1"/>
  <c r="CJ35" i="1"/>
  <c r="CI35" i="1"/>
  <c r="CL28" i="1"/>
  <c r="CK28" i="1"/>
  <c r="CL34" i="1"/>
  <c r="CK34" i="1"/>
  <c r="CJ34" i="1"/>
  <c r="CI34" i="1"/>
  <c r="CJ27" i="1"/>
  <c r="CK27" i="1"/>
  <c r="CL33" i="1"/>
  <c r="CK33" i="1"/>
  <c r="CJ33" i="1"/>
  <c r="CI33" i="1"/>
  <c r="CL26" i="1"/>
  <c r="CK26" i="1"/>
  <c r="CL32" i="1"/>
  <c r="CK32" i="1"/>
  <c r="CJ32" i="1"/>
  <c r="CI32" i="1"/>
  <c r="CJ25" i="1"/>
  <c r="CK25" i="1"/>
  <c r="CL29" i="1"/>
  <c r="CI29" i="1"/>
  <c r="CJ28" i="1"/>
  <c r="CI28" i="1"/>
  <c r="CI27" i="1"/>
  <c r="CI26" i="1"/>
  <c r="CL25" i="1"/>
  <c r="CI25" i="1"/>
  <c r="CL21" i="1"/>
  <c r="CK21" i="1"/>
  <c r="CJ21" i="1"/>
  <c r="CI21" i="1"/>
  <c r="CJ13" i="1"/>
  <c r="CL20" i="1"/>
  <c r="CK20" i="1"/>
  <c r="CJ20" i="1"/>
  <c r="CI20" i="1"/>
  <c r="CJ12" i="1"/>
  <c r="CI12" i="1"/>
  <c r="CL19" i="1"/>
  <c r="CK19" i="1"/>
  <c r="CJ19" i="1"/>
  <c r="CI19" i="1"/>
  <c r="CJ11" i="1"/>
  <c r="CL18" i="1"/>
  <c r="CK18" i="1"/>
  <c r="CJ18" i="1"/>
  <c r="CI18" i="1"/>
  <c r="CJ10" i="1"/>
  <c r="CI10" i="1"/>
  <c r="CL17" i="1"/>
  <c r="CK17" i="1"/>
  <c r="CJ17" i="1"/>
  <c r="CI17" i="1"/>
  <c r="CJ9" i="1"/>
  <c r="CL16" i="1"/>
  <c r="CK16" i="1"/>
  <c r="CJ16" i="1"/>
  <c r="CI16" i="1"/>
  <c r="CJ8" i="1"/>
  <c r="CI8" i="1"/>
  <c r="CL13" i="1"/>
  <c r="CI13" i="1"/>
  <c r="CL11" i="1"/>
  <c r="CI11" i="1"/>
  <c r="CL9" i="1"/>
  <c r="CI9" i="1"/>
  <c r="CK9" i="1" l="1"/>
  <c r="CK11" i="1"/>
  <c r="CK13" i="1"/>
  <c r="CJ26" i="1"/>
  <c r="CL27" i="1"/>
  <c r="CJ8" i="3"/>
  <c r="CL10" i="3"/>
  <c r="CI26" i="3"/>
  <c r="CK8" i="1"/>
  <c r="CK10" i="1"/>
  <c r="CK12" i="1"/>
  <c r="CL8" i="1"/>
  <c r="CL10" i="1"/>
  <c r="CL12" i="1"/>
  <c r="CI5" i="2"/>
  <c r="CI6" i="2"/>
  <c r="CL16" i="2"/>
  <c r="CI31" i="2"/>
  <c r="CI24" i="3"/>
  <c r="CK42" i="3"/>
  <c r="CI28" i="3"/>
</calcChain>
</file>

<file path=xl/sharedStrings.xml><?xml version="1.0" encoding="utf-8"?>
<sst xmlns="http://schemas.openxmlformats.org/spreadsheetml/2006/main" count="2109" uniqueCount="66">
  <si>
    <t>大学、短期大学及び高等専門学校卒業者の４月１日現在の就職状況調査の推移</t>
    <rPh sb="17" eb="18">
      <t>シャ</t>
    </rPh>
    <rPh sb="28" eb="30">
      <t>ジョウキョウ</t>
    </rPh>
    <phoneticPr fontId="3"/>
  </si>
  <si>
    <t>○就職率</t>
    <rPh sb="1" eb="3">
      <t>シュウショク</t>
    </rPh>
    <rPh sb="3" eb="4">
      <t>リツ</t>
    </rPh>
    <phoneticPr fontId="7"/>
  </si>
  <si>
    <t>【全体】</t>
    <rPh sb="1" eb="3">
      <t>ゼンタイ</t>
    </rPh>
    <phoneticPr fontId="7"/>
  </si>
  <si>
    <t>区　　　分</t>
    <rPh sb="0" eb="1">
      <t>ク</t>
    </rPh>
    <rPh sb="4" eb="5">
      <t>ブン</t>
    </rPh>
    <phoneticPr fontId="7"/>
  </si>
  <si>
    <t>平成９年４月</t>
    <rPh sb="0" eb="2">
      <t>ヘイセイ</t>
    </rPh>
    <rPh sb="3" eb="4">
      <t>ネン</t>
    </rPh>
    <rPh sb="5" eb="6">
      <t>ガツ</t>
    </rPh>
    <phoneticPr fontId="3"/>
  </si>
  <si>
    <t>平成１０年４月</t>
    <rPh sb="0" eb="2">
      <t>ヘイセイ</t>
    </rPh>
    <rPh sb="4" eb="5">
      <t>ネン</t>
    </rPh>
    <rPh sb="6" eb="7">
      <t>ガツ</t>
    </rPh>
    <phoneticPr fontId="3"/>
  </si>
  <si>
    <t>平成１１年４月</t>
    <rPh sb="0" eb="2">
      <t>ヘイセイ</t>
    </rPh>
    <rPh sb="4" eb="5">
      <t>ネン</t>
    </rPh>
    <rPh sb="6" eb="7">
      <t>ガツ</t>
    </rPh>
    <phoneticPr fontId="3"/>
  </si>
  <si>
    <t>平成１２年４月</t>
    <rPh sb="0" eb="2">
      <t>ヘイセイ</t>
    </rPh>
    <rPh sb="4" eb="5">
      <t>ネン</t>
    </rPh>
    <rPh sb="6" eb="7">
      <t>ガツ</t>
    </rPh>
    <phoneticPr fontId="3"/>
  </si>
  <si>
    <t>平成１３年４月</t>
    <rPh sb="0" eb="2">
      <t>ヘイセイ</t>
    </rPh>
    <rPh sb="4" eb="5">
      <t>ネン</t>
    </rPh>
    <rPh sb="6" eb="7">
      <t>ガツ</t>
    </rPh>
    <phoneticPr fontId="3"/>
  </si>
  <si>
    <t>平成１４年４月</t>
    <rPh sb="0" eb="2">
      <t>ヘイセイ</t>
    </rPh>
    <rPh sb="4" eb="5">
      <t>ネン</t>
    </rPh>
    <rPh sb="6" eb="7">
      <t>ガツ</t>
    </rPh>
    <phoneticPr fontId="3"/>
  </si>
  <si>
    <t>平成１５年４月</t>
    <rPh sb="0" eb="2">
      <t>ヘイセイ</t>
    </rPh>
    <rPh sb="4" eb="5">
      <t>ネン</t>
    </rPh>
    <rPh sb="6" eb="7">
      <t>ガツ</t>
    </rPh>
    <phoneticPr fontId="3"/>
  </si>
  <si>
    <t>平成１６年４月</t>
    <rPh sb="0" eb="2">
      <t>ヘイセイ</t>
    </rPh>
    <rPh sb="4" eb="5">
      <t>ネン</t>
    </rPh>
    <rPh sb="6" eb="7">
      <t>ガツ</t>
    </rPh>
    <phoneticPr fontId="3"/>
  </si>
  <si>
    <t>平成１７年４月</t>
    <rPh sb="0" eb="2">
      <t>ヘイセイ</t>
    </rPh>
    <rPh sb="4" eb="5">
      <t>ネン</t>
    </rPh>
    <rPh sb="6" eb="7">
      <t>ガツ</t>
    </rPh>
    <phoneticPr fontId="3"/>
  </si>
  <si>
    <t>平成１８年４月</t>
    <rPh sb="0" eb="2">
      <t>ヘイセイ</t>
    </rPh>
    <rPh sb="4" eb="5">
      <t>ネン</t>
    </rPh>
    <rPh sb="6" eb="7">
      <t>ガツ</t>
    </rPh>
    <phoneticPr fontId="3"/>
  </si>
  <si>
    <t>平成１９年４月</t>
    <rPh sb="0" eb="2">
      <t>ヘイセイ</t>
    </rPh>
    <rPh sb="4" eb="5">
      <t>ネン</t>
    </rPh>
    <rPh sb="6" eb="7">
      <t>ガツ</t>
    </rPh>
    <phoneticPr fontId="3"/>
  </si>
  <si>
    <t>最低値</t>
    <rPh sb="0" eb="3">
      <t>サイテイチ</t>
    </rPh>
    <phoneticPr fontId="3"/>
  </si>
  <si>
    <t>最高値</t>
    <rPh sb="0" eb="3">
      <t>サイコウチ</t>
    </rPh>
    <phoneticPr fontId="3"/>
  </si>
  <si>
    <t>　　　　　　大　　　学</t>
    <rPh sb="6" eb="7">
      <t>ダイ</t>
    </rPh>
    <rPh sb="10" eb="11">
      <t>ガク</t>
    </rPh>
    <phoneticPr fontId="3"/>
  </si>
  <si>
    <t>（</t>
  </si>
  <si>
    <t>）</t>
  </si>
  <si>
    <t>うち</t>
    <phoneticPr fontId="3"/>
  </si>
  <si>
    <t>国公立</t>
    <rPh sb="0" eb="3">
      <t>コッコウリツ</t>
    </rPh>
    <phoneticPr fontId="3"/>
  </si>
  <si>
    <t>私　立</t>
    <rPh sb="0" eb="1">
      <t>ワタシ</t>
    </rPh>
    <rPh sb="2" eb="3">
      <t>リツ</t>
    </rPh>
    <phoneticPr fontId="3"/>
  </si>
  <si>
    <t>短期大学</t>
    <rPh sb="0" eb="2">
      <t>タンキ</t>
    </rPh>
    <rPh sb="2" eb="4">
      <t>ダイガク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</si>
  <si>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</si>
  <si>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総　　計</t>
    <rPh sb="0" eb="1">
      <t>フサ</t>
    </rPh>
    <rPh sb="3" eb="4">
      <t>ケイ</t>
    </rPh>
    <phoneticPr fontId="3"/>
  </si>
  <si>
    <t>平成２０年４月</t>
    <rPh sb="0" eb="2">
      <t>ヘイセイ</t>
    </rPh>
    <rPh sb="4" eb="5">
      <t>ネン</t>
    </rPh>
    <rPh sb="6" eb="7">
      <t>ガツ</t>
    </rPh>
    <phoneticPr fontId="3"/>
  </si>
  <si>
    <t>平成２１年４月</t>
    <rPh sb="0" eb="2">
      <t>ヘイセイ</t>
    </rPh>
    <rPh sb="4" eb="5">
      <t>ネン</t>
    </rPh>
    <rPh sb="6" eb="7">
      <t>ガツ</t>
    </rPh>
    <phoneticPr fontId="3"/>
  </si>
  <si>
    <t>平成２２年４月</t>
    <rPh sb="0" eb="2">
      <t>ヘイセイ</t>
    </rPh>
    <rPh sb="4" eb="5">
      <t>ネン</t>
    </rPh>
    <rPh sb="6" eb="7">
      <t>ガツ</t>
    </rPh>
    <phoneticPr fontId="3"/>
  </si>
  <si>
    <t>平成２３年４月</t>
    <rPh sb="0" eb="2">
      <t>ヘイセイ</t>
    </rPh>
    <rPh sb="4" eb="5">
      <t>ネン</t>
    </rPh>
    <rPh sb="6" eb="7">
      <t>ガツ</t>
    </rPh>
    <phoneticPr fontId="3"/>
  </si>
  <si>
    <t>平成２４年４月</t>
    <rPh sb="0" eb="2">
      <t>ヘイセイ</t>
    </rPh>
    <rPh sb="4" eb="5">
      <t>ネン</t>
    </rPh>
    <rPh sb="6" eb="7">
      <t>ガツ</t>
    </rPh>
    <phoneticPr fontId="3"/>
  </si>
  <si>
    <t>平成２５年４月</t>
    <rPh sb="0" eb="2">
      <t>ヘイセイ</t>
    </rPh>
    <rPh sb="4" eb="5">
      <t>ネン</t>
    </rPh>
    <rPh sb="6" eb="7">
      <t>ガツ</t>
    </rPh>
    <phoneticPr fontId="3"/>
  </si>
  <si>
    <t>平成２６年４月</t>
    <rPh sb="0" eb="2">
      <t>ヘイセイ</t>
    </rPh>
    <rPh sb="4" eb="5">
      <t>ネン</t>
    </rPh>
    <rPh sb="6" eb="7">
      <t>ガツ</t>
    </rPh>
    <phoneticPr fontId="3"/>
  </si>
  <si>
    <t>平成２７年４月</t>
    <rPh sb="0" eb="2">
      <t>ヘイセイ</t>
    </rPh>
    <rPh sb="4" eb="5">
      <t>ネン</t>
    </rPh>
    <rPh sb="6" eb="7">
      <t>ガツ</t>
    </rPh>
    <phoneticPr fontId="3"/>
  </si>
  <si>
    <t>平成２８年４月</t>
    <rPh sb="0" eb="2">
      <t>ヘイセイ</t>
    </rPh>
    <rPh sb="4" eb="5">
      <t>ネン</t>
    </rPh>
    <rPh sb="6" eb="7">
      <t>ガツ</t>
    </rPh>
    <phoneticPr fontId="3"/>
  </si>
  <si>
    <t>平成２9年４月</t>
    <rPh sb="0" eb="2">
      <t>ヘイセイ</t>
    </rPh>
    <rPh sb="4" eb="5">
      <t>ネン</t>
    </rPh>
    <rPh sb="6" eb="7">
      <t>ガツ</t>
    </rPh>
    <phoneticPr fontId="3"/>
  </si>
  <si>
    <t>（</t>
    <phoneticPr fontId="7"/>
  </si>
  <si>
    <t>）</t>
    <phoneticPr fontId="7"/>
  </si>
  <si>
    <t>【男子】</t>
    <rPh sb="1" eb="3">
      <t>ダンシ</t>
    </rPh>
    <phoneticPr fontId="7"/>
  </si>
  <si>
    <t>うち</t>
    <phoneticPr fontId="3"/>
  </si>
  <si>
    <t>平成２８年４月</t>
  </si>
  <si>
    <t>【女子】</t>
    <rPh sb="1" eb="3">
      <t>ジョシ</t>
    </rPh>
    <phoneticPr fontId="7"/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</si>
  <si>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3"/>
  </si>
  <si>
    <t>　　　２．平成８年度から、文部科学省・厚生労働省調査を実施。</t>
    <rPh sb="5" eb="7">
      <t>ヘイセイ</t>
    </rPh>
    <rPh sb="8" eb="10">
      <t>ネンド</t>
    </rPh>
    <rPh sb="13" eb="15">
      <t>モンブ</t>
    </rPh>
    <rPh sb="15" eb="18">
      <t>カガクショウ</t>
    </rPh>
    <rPh sb="19" eb="21">
      <t>コウセイ</t>
    </rPh>
    <rPh sb="21" eb="24">
      <t>ロウドウショウ</t>
    </rPh>
    <rPh sb="24" eb="26">
      <t>チョウサ</t>
    </rPh>
    <rPh sb="27" eb="29">
      <t>ジッシ</t>
    </rPh>
    <phoneticPr fontId="3"/>
  </si>
  <si>
    <t>　　　３．数字に下線が引かれているものは、統計開始以来最も低い値を示し、斜体は最も高い値を示す。</t>
    <rPh sb="5" eb="7">
      <t>スウジ</t>
    </rPh>
    <rPh sb="8" eb="10">
      <t>カセン</t>
    </rPh>
    <rPh sb="11" eb="12">
      <t>ヒ</t>
    </rPh>
    <rPh sb="21" eb="23">
      <t>トウケイ</t>
    </rPh>
    <rPh sb="23" eb="25">
      <t>カイシ</t>
    </rPh>
    <rPh sb="25" eb="27">
      <t>イライ</t>
    </rPh>
    <rPh sb="27" eb="28">
      <t>モット</t>
    </rPh>
    <rPh sb="29" eb="30">
      <t>ヒク</t>
    </rPh>
    <rPh sb="31" eb="32">
      <t>アタイ</t>
    </rPh>
    <rPh sb="33" eb="34">
      <t>シメ</t>
    </rPh>
    <rPh sb="36" eb="38">
      <t>シャタイ</t>
    </rPh>
    <rPh sb="39" eb="40">
      <t>モット</t>
    </rPh>
    <rPh sb="41" eb="42">
      <t>タカ</t>
    </rPh>
    <rPh sb="43" eb="44">
      <t>アタイ</t>
    </rPh>
    <rPh sb="45" eb="46">
      <t>シメ</t>
    </rPh>
    <phoneticPr fontId="3"/>
  </si>
  <si>
    <t>:</t>
    <phoneticPr fontId="3"/>
  </si>
  <si>
    <t>【文理別就職率】（文系）</t>
    <rPh sb="1" eb="3">
      <t>ブンリ</t>
    </rPh>
    <rPh sb="3" eb="4">
      <t>ベツ</t>
    </rPh>
    <rPh sb="4" eb="6">
      <t>シュウショク</t>
    </rPh>
    <rPh sb="6" eb="7">
      <t>リツ</t>
    </rPh>
    <rPh sb="9" eb="11">
      <t>ブンケイ</t>
    </rPh>
    <phoneticPr fontId="7"/>
  </si>
  <si>
    <t>大　　　学</t>
    <rPh sb="0" eb="1">
      <t>ダイ</t>
    </rPh>
    <rPh sb="4" eb="5">
      <t>ガク</t>
    </rPh>
    <phoneticPr fontId="3"/>
  </si>
  <si>
    <t>平成２９年４月</t>
    <rPh sb="0" eb="2">
      <t>ヘイセイ</t>
    </rPh>
    <rPh sb="4" eb="5">
      <t>ネン</t>
    </rPh>
    <rPh sb="6" eb="7">
      <t>ガツ</t>
    </rPh>
    <phoneticPr fontId="3"/>
  </si>
  <si>
    <t>【文理別就職率】（理系）</t>
    <rPh sb="1" eb="3">
      <t>ブンリ</t>
    </rPh>
    <rPh sb="3" eb="4">
      <t>ベツ</t>
    </rPh>
    <rPh sb="4" eb="6">
      <t>シュウショク</t>
    </rPh>
    <rPh sb="6" eb="7">
      <t>リツ</t>
    </rPh>
    <rPh sb="9" eb="11">
      <t>リケイ</t>
    </rPh>
    <phoneticPr fontId="7"/>
  </si>
  <si>
    <t>【地域別就職状況（大学）】</t>
    <rPh sb="1" eb="3">
      <t>チイキ</t>
    </rPh>
    <rPh sb="3" eb="4">
      <t>ベツ</t>
    </rPh>
    <rPh sb="4" eb="6">
      <t>シュウショク</t>
    </rPh>
    <rPh sb="6" eb="8">
      <t>ジョウキョウ</t>
    </rPh>
    <rPh sb="9" eb="11">
      <t>ダイガク</t>
    </rPh>
    <phoneticPr fontId="7"/>
  </si>
  <si>
    <t>北海道・東北</t>
    <rPh sb="0" eb="3">
      <t>ホッカイドウ</t>
    </rPh>
    <rPh sb="4" eb="6">
      <t>トウホク</t>
    </rPh>
    <phoneticPr fontId="3"/>
  </si>
  <si>
    <t>関　　東</t>
    <rPh sb="0" eb="1">
      <t>セキ</t>
    </rPh>
    <rPh sb="3" eb="4">
      <t>ヒガシ</t>
    </rPh>
    <phoneticPr fontId="3"/>
  </si>
  <si>
    <t>中　　部</t>
    <rPh sb="0" eb="1">
      <t>ナカ</t>
    </rPh>
    <rPh sb="3" eb="4">
      <t>ブ</t>
    </rPh>
    <phoneticPr fontId="3"/>
  </si>
  <si>
    <t>近　　畿</t>
    <rPh sb="0" eb="1">
      <t>コン</t>
    </rPh>
    <rPh sb="3" eb="4">
      <t>キ</t>
    </rPh>
    <phoneticPr fontId="3"/>
  </si>
  <si>
    <t>中国･四国</t>
    <rPh sb="0" eb="2">
      <t>チュウゴク</t>
    </rPh>
    <rPh sb="3" eb="5">
      <t>シコク</t>
    </rPh>
    <phoneticPr fontId="3"/>
  </si>
  <si>
    <t>九　　州</t>
    <rPh sb="0" eb="1">
      <t>キュウ</t>
    </rPh>
    <rPh sb="3" eb="4">
      <t>シュウ</t>
    </rPh>
    <phoneticPr fontId="3"/>
  </si>
  <si>
    <t>（</t>
    <phoneticPr fontId="7"/>
  </si>
  <si>
    <t xml:space="preserve"> </t>
    <phoneticPr fontId="3"/>
  </si>
  <si>
    <t>○就職希望率</t>
    <rPh sb="1" eb="3">
      <t>シュウショク</t>
    </rPh>
    <rPh sb="3" eb="5">
      <t>キボウ</t>
    </rPh>
    <rPh sb="5" eb="6">
      <t>リツ</t>
    </rPh>
    <phoneticPr fontId="7"/>
  </si>
  <si>
    <t>うち</t>
    <phoneticPr fontId="3"/>
  </si>
  <si>
    <t>）</t>
    <phoneticPr fontId="7"/>
  </si>
  <si>
    <t>うち</t>
    <phoneticPr fontId="3"/>
  </si>
  <si>
    <t>（</t>
    <phoneticPr fontId="7"/>
  </si>
  <si>
    <t>（</t>
    <phoneticPr fontId="7"/>
  </si>
  <si>
    <t>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</si>
</sst>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;&quot;▲&quot;0.0"/>
    <numFmt numFmtId="177" formatCode="0.0%"/>
    <numFmt numFmtId="178" formatCode="0.0;&quot;▲ &quot;0.0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</font>
    <font>
      <sz val="8"/>
      <name val="ＭＳ Ｐ明朝"/>
      <family val="1"/>
    </font>
    <font>
      <b/>
      <sz val="11"/>
      <name val="ＭＳ Ｐ明朝"/>
      <family val="1"/>
    </font>
    <font>
      <sz val="6"/>
      <name val="ＭＳ Ｐ明朝"/>
      <family val="1"/>
    </font>
    <font>
      <b/>
      <sz val="10"/>
      <name val="ＭＳ Ｐ明朝"/>
      <family val="1"/>
    </font>
    <font>
      <b/>
      <sz val="8"/>
      <name val="ＭＳ Ｐ明朝"/>
      <family val="1"/>
    </font>
    <font>
      <sz val="14"/>
      <name val="ＭＳ Ｐ明朝"/>
      <family val="1"/>
    </font>
    <font>
      <sz val="12"/>
      <name val="ＭＳ Ｐ明朝"/>
      <family val="1"/>
    </font>
    <font>
      <sz val="8"/>
      <color indexed="8"/>
      <name val="ＭＳ Ｐ明朝"/>
      <family val="1"/>
    </font>
    <font>
      <sz val="10"/>
      <name val="ＭＳ Ｐゴシック"/>
      <family val="3"/>
      <charset val="128"/>
    </font>
    <font>
      <b/>
      <u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i/>
      <sz val="8"/>
      <color indexed="8"/>
      <name val="ＭＳ Ｐ明朝"/>
      <family val="1"/>
      <charset val="128"/>
    </font>
    <font>
      <b/>
      <i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Ｐ明朝"/>
      <family val="1"/>
    </font>
    <font>
      <sz val="11"/>
      <color indexed="8"/>
      <name val="ＭＳ Ｐゴシック"/>
      <family val="3"/>
      <charset val="128"/>
    </font>
    <font>
      <b/>
      <sz val="10"/>
      <color indexed="8"/>
      <name val="ＭＳ Ｐ明朝"/>
      <family val="1"/>
    </font>
    <font>
      <b/>
      <sz val="8"/>
      <color indexed="8"/>
      <name val="ＭＳ Ｐ明朝"/>
      <family val="1"/>
    </font>
    <font>
      <sz val="14"/>
      <color indexed="8"/>
      <name val="ＭＳ Ｐ明朝"/>
      <family val="1"/>
    </font>
    <font>
      <sz val="12"/>
      <color indexed="8"/>
      <name val="ＭＳ Ｐ明朝"/>
      <family val="1"/>
    </font>
    <font>
      <sz val="10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u/>
      <sz val="8"/>
      <color indexed="8"/>
      <name val="ＭＳ Ｐ明朝"/>
      <family val="1"/>
      <charset val="128"/>
    </font>
    <font>
      <b/>
      <sz val="11"/>
      <color indexed="8"/>
      <name val="ＭＳ Ｐ明朝"/>
      <family val="1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5">
    <xf numFmtId="0" fontId="0" fillId="0" borderId="0" xfId="0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Fill="1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6" fillId="0" borderId="0" xfId="0" applyFont="1">
      <alignment vertical="center"/>
    </xf>
    <xf numFmtId="3" fontId="8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Border="1" applyAlignment="1">
      <alignment horizontal="left" vertical="center"/>
    </xf>
    <xf numFmtId="176" fontId="5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left" vertical="center"/>
    </xf>
    <xf numFmtId="176" fontId="11" fillId="2" borderId="0" xfId="0" applyNumberFormat="1" applyFont="1" applyFill="1" applyAlignment="1">
      <alignment horizontal="right" vertical="center"/>
    </xf>
    <xf numFmtId="0" fontId="11" fillId="2" borderId="0" xfId="0" applyNumberFormat="1" applyFont="1" applyFill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77" fontId="12" fillId="3" borderId="8" xfId="0" applyNumberFormat="1" applyFont="1" applyFill="1" applyBorder="1" applyAlignment="1">
      <alignment horizontal="right" vertical="center"/>
    </xf>
    <xf numFmtId="177" fontId="12" fillId="3" borderId="9" xfId="0" applyNumberFormat="1" applyFont="1" applyFill="1" applyBorder="1" applyAlignment="1">
      <alignment horizontal="left" vertical="center"/>
    </xf>
    <xf numFmtId="176" fontId="12" fillId="3" borderId="9" xfId="0" applyNumberFormat="1" applyFont="1" applyFill="1" applyBorder="1" applyAlignment="1">
      <alignment horizontal="right" vertical="center"/>
    </xf>
    <xf numFmtId="177" fontId="12" fillId="3" borderId="10" xfId="0" applyNumberFormat="1" applyFont="1" applyFill="1" applyBorder="1" applyAlignment="1">
      <alignment horizontal="right" vertical="center"/>
    </xf>
    <xf numFmtId="177" fontId="12" fillId="3" borderId="9" xfId="0" applyNumberFormat="1" applyFont="1" applyFill="1" applyBorder="1" applyAlignment="1">
      <alignment horizontal="right" vertical="center"/>
    </xf>
    <xf numFmtId="177" fontId="12" fillId="3" borderId="11" xfId="0" applyNumberFormat="1" applyFont="1" applyFill="1" applyBorder="1" applyAlignment="1">
      <alignment horizontal="right" vertical="center"/>
    </xf>
    <xf numFmtId="177" fontId="12" fillId="3" borderId="8" xfId="0" applyNumberFormat="1" applyFont="1" applyFill="1" applyBorder="1">
      <alignment vertical="center"/>
    </xf>
    <xf numFmtId="177" fontId="12" fillId="3" borderId="9" xfId="0" applyNumberFormat="1" applyFont="1" applyFill="1" applyBorder="1">
      <alignment vertical="center"/>
    </xf>
    <xf numFmtId="176" fontId="12" fillId="3" borderId="0" xfId="0" applyNumberFormat="1" applyFont="1" applyFill="1" applyBorder="1" applyAlignment="1">
      <alignment horizontal="right" vertical="center"/>
    </xf>
    <xf numFmtId="177" fontId="12" fillId="3" borderId="12" xfId="0" applyNumberFormat="1" applyFont="1" applyFill="1" applyBorder="1" applyAlignment="1">
      <alignment horizontal="right" vertical="center"/>
    </xf>
    <xf numFmtId="177" fontId="13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3" fontId="5" fillId="0" borderId="13" xfId="0" applyNumberFormat="1" applyFont="1" applyBorder="1" applyAlignment="1">
      <alignment horizontal="center" vertical="center"/>
    </xf>
    <xf numFmtId="177" fontId="12" fillId="3" borderId="14" xfId="0" applyNumberFormat="1" applyFont="1" applyFill="1" applyBorder="1" applyAlignment="1">
      <alignment horizontal="right" vertical="center"/>
    </xf>
    <xf numFmtId="177" fontId="12" fillId="3" borderId="15" xfId="0" applyNumberFormat="1" applyFont="1" applyFill="1" applyBorder="1" applyAlignment="1">
      <alignment horizontal="left" vertical="center"/>
    </xf>
    <xf numFmtId="176" fontId="12" fillId="3" borderId="15" xfId="0" applyNumberFormat="1" applyFont="1" applyFill="1" applyBorder="1" applyAlignment="1">
      <alignment horizontal="right" vertical="center"/>
    </xf>
    <xf numFmtId="177" fontId="12" fillId="3" borderId="16" xfId="0" applyNumberFormat="1" applyFont="1" applyFill="1" applyBorder="1" applyAlignment="1">
      <alignment horizontal="right" vertical="center"/>
    </xf>
    <xf numFmtId="177" fontId="14" fillId="3" borderId="14" xfId="0" applyNumberFormat="1" applyFont="1" applyFill="1" applyBorder="1" applyAlignment="1">
      <alignment horizontal="right" vertical="center"/>
    </xf>
    <xf numFmtId="177" fontId="12" fillId="3" borderId="15" xfId="0" applyNumberFormat="1" applyFont="1" applyFill="1" applyBorder="1" applyAlignment="1">
      <alignment horizontal="right" vertical="center"/>
    </xf>
    <xf numFmtId="177" fontId="12" fillId="3" borderId="17" xfId="0" applyNumberFormat="1" applyFont="1" applyFill="1" applyBorder="1" applyAlignment="1">
      <alignment horizontal="right" vertical="center"/>
    </xf>
    <xf numFmtId="177" fontId="15" fillId="3" borderId="14" xfId="0" applyNumberFormat="1" applyFont="1" applyFill="1" applyBorder="1" applyAlignment="1">
      <alignment horizontal="right" vertical="center"/>
    </xf>
    <xf numFmtId="177" fontId="12" fillId="3" borderId="14" xfId="0" applyNumberFormat="1" applyFont="1" applyFill="1" applyBorder="1">
      <alignment vertical="center"/>
    </xf>
    <xf numFmtId="177" fontId="12" fillId="3" borderId="15" xfId="0" applyNumberFormat="1" applyFont="1" applyFill="1" applyBorder="1">
      <alignment vertical="center"/>
    </xf>
    <xf numFmtId="176" fontId="16" fillId="3" borderId="15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center" vertical="center"/>
    </xf>
    <xf numFmtId="177" fontId="12" fillId="3" borderId="19" xfId="0" applyNumberFormat="1" applyFont="1" applyFill="1" applyBorder="1" applyAlignment="1">
      <alignment horizontal="right" vertical="center"/>
    </xf>
    <xf numFmtId="177" fontId="12" fillId="3" borderId="0" xfId="0" applyNumberFormat="1" applyFont="1" applyFill="1" applyBorder="1" applyAlignment="1">
      <alignment horizontal="left" vertical="center"/>
    </xf>
    <xf numFmtId="177" fontId="12" fillId="3" borderId="20" xfId="0" applyNumberFormat="1" applyFont="1" applyFill="1" applyBorder="1" applyAlignment="1">
      <alignment horizontal="right" vertical="center"/>
    </xf>
    <xf numFmtId="177" fontId="12" fillId="3" borderId="0" xfId="0" applyNumberFormat="1" applyFont="1" applyFill="1" applyBorder="1" applyAlignment="1">
      <alignment horizontal="right" vertical="center"/>
    </xf>
    <xf numFmtId="177" fontId="12" fillId="3" borderId="6" xfId="0" applyNumberFormat="1" applyFont="1" applyFill="1" applyBorder="1" applyAlignment="1">
      <alignment horizontal="right" vertical="center"/>
    </xf>
    <xf numFmtId="177" fontId="12" fillId="3" borderId="6" xfId="0" applyNumberFormat="1" applyFont="1" applyFill="1" applyBorder="1">
      <alignment vertical="center"/>
    </xf>
    <xf numFmtId="177" fontId="12" fillId="3" borderId="0" xfId="0" applyNumberFormat="1" applyFont="1" applyFill="1" applyBorder="1">
      <alignment vertical="center"/>
    </xf>
    <xf numFmtId="177" fontId="12" fillId="3" borderId="23" xfId="0" applyNumberFormat="1" applyFont="1" applyFill="1" applyBorder="1" applyAlignment="1">
      <alignment horizontal="left" vertical="center"/>
    </xf>
    <xf numFmtId="176" fontId="12" fillId="3" borderId="23" xfId="0" applyNumberFormat="1" applyFont="1" applyFill="1" applyBorder="1" applyAlignment="1">
      <alignment horizontal="right" vertical="center"/>
    </xf>
    <xf numFmtId="177" fontId="12" fillId="3" borderId="24" xfId="0" applyNumberFormat="1" applyFont="1" applyFill="1" applyBorder="1" applyAlignment="1">
      <alignment horizontal="right" vertical="center"/>
    </xf>
    <xf numFmtId="177" fontId="12" fillId="3" borderId="23" xfId="0" applyNumberFormat="1" applyFont="1" applyFill="1" applyBorder="1" applyAlignment="1">
      <alignment horizontal="right" vertical="center"/>
    </xf>
    <xf numFmtId="177" fontId="14" fillId="3" borderId="6" xfId="0" applyNumberFormat="1" applyFont="1" applyFill="1" applyBorder="1" applyAlignment="1">
      <alignment horizontal="right" vertical="center"/>
    </xf>
    <xf numFmtId="177" fontId="12" fillId="3" borderId="25" xfId="0" applyNumberFormat="1" applyFont="1" applyFill="1" applyBorder="1" applyAlignment="1">
      <alignment horizontal="right" vertical="center"/>
    </xf>
    <xf numFmtId="177" fontId="12" fillId="3" borderId="21" xfId="0" applyNumberFormat="1" applyFont="1" applyFill="1" applyBorder="1" applyAlignment="1">
      <alignment horizontal="right" vertical="center"/>
    </xf>
    <xf numFmtId="176" fontId="12" fillId="3" borderId="26" xfId="0" applyNumberFormat="1" applyFont="1" applyFill="1" applyBorder="1" applyAlignment="1">
      <alignment horizontal="right" vertical="center"/>
    </xf>
    <xf numFmtId="177" fontId="12" fillId="3" borderId="21" xfId="0" applyNumberFormat="1" applyFont="1" applyFill="1" applyBorder="1">
      <alignment vertical="center"/>
    </xf>
    <xf numFmtId="177" fontId="12" fillId="3" borderId="26" xfId="0" applyNumberFormat="1" applyFont="1" applyFill="1" applyBorder="1">
      <alignment vertical="center"/>
    </xf>
    <xf numFmtId="177" fontId="17" fillId="0" borderId="1" xfId="0" applyNumberFormat="1" applyFont="1" applyFill="1" applyBorder="1">
      <alignment vertical="center"/>
    </xf>
    <xf numFmtId="177" fontId="12" fillId="3" borderId="4" xfId="0" applyNumberFormat="1" applyFont="1" applyFill="1" applyBorder="1" applyAlignment="1">
      <alignment horizontal="left" vertical="center"/>
    </xf>
    <xf numFmtId="176" fontId="12" fillId="3" borderId="4" xfId="0" applyNumberFormat="1" applyFont="1" applyFill="1" applyBorder="1" applyAlignment="1">
      <alignment horizontal="right" vertical="center"/>
    </xf>
    <xf numFmtId="177" fontId="12" fillId="3" borderId="27" xfId="0" applyNumberFormat="1" applyFont="1" applyFill="1" applyBorder="1" applyAlignment="1">
      <alignment horizontal="right" vertical="center"/>
    </xf>
    <xf numFmtId="177" fontId="12" fillId="3" borderId="4" xfId="0" applyNumberFormat="1" applyFont="1" applyFill="1" applyBorder="1" applyAlignment="1">
      <alignment horizontal="right" vertical="center"/>
    </xf>
    <xf numFmtId="177" fontId="12" fillId="3" borderId="5" xfId="0" applyNumberFormat="1" applyFont="1" applyFill="1" applyBorder="1" applyAlignment="1">
      <alignment horizontal="right" vertical="center"/>
    </xf>
    <xf numFmtId="177" fontId="12" fillId="3" borderId="28" xfId="0" applyNumberFormat="1" applyFont="1" applyFill="1" applyBorder="1" applyAlignment="1">
      <alignment horizontal="right" vertical="center"/>
    </xf>
    <xf numFmtId="176" fontId="12" fillId="3" borderId="29" xfId="0" applyNumberFormat="1" applyFont="1" applyFill="1" applyBorder="1" applyAlignment="1">
      <alignment horizontal="right" vertical="center"/>
    </xf>
    <xf numFmtId="177" fontId="14" fillId="3" borderId="28" xfId="0" applyNumberFormat="1" applyFont="1" applyFill="1" applyBorder="1">
      <alignment vertical="center"/>
    </xf>
    <xf numFmtId="176" fontId="14" fillId="3" borderId="4" xfId="0" applyNumberFormat="1" applyFont="1" applyFill="1" applyBorder="1" applyAlignment="1">
      <alignment horizontal="right" vertical="center"/>
    </xf>
    <xf numFmtId="176" fontId="16" fillId="3" borderId="4" xfId="0" applyNumberFormat="1" applyFont="1" applyFill="1" applyBorder="1" applyAlignment="1">
      <alignment horizontal="right" vertical="center"/>
    </xf>
    <xf numFmtId="177" fontId="12" fillId="3" borderId="29" xfId="0" applyNumberFormat="1" applyFont="1" applyFill="1" applyBorder="1">
      <alignment vertical="center"/>
    </xf>
    <xf numFmtId="177" fontId="12" fillId="3" borderId="32" xfId="0" applyNumberFormat="1" applyFont="1" applyFill="1" applyBorder="1" applyAlignment="1">
      <alignment horizontal="left" vertical="center"/>
    </xf>
    <xf numFmtId="176" fontId="12" fillId="3" borderId="32" xfId="0" applyNumberFormat="1" applyFont="1" applyFill="1" applyBorder="1" applyAlignment="1">
      <alignment horizontal="right" vertical="center"/>
    </xf>
    <xf numFmtId="177" fontId="12" fillId="3" borderId="33" xfId="0" applyNumberFormat="1" applyFont="1" applyFill="1" applyBorder="1" applyAlignment="1">
      <alignment horizontal="right" vertical="center"/>
    </xf>
    <xf numFmtId="177" fontId="12" fillId="3" borderId="32" xfId="0" applyNumberFormat="1" applyFont="1" applyFill="1" applyBorder="1" applyAlignment="1">
      <alignment horizontal="right" vertical="center"/>
    </xf>
    <xf numFmtId="177" fontId="14" fillId="3" borderId="19" xfId="0" applyNumberFormat="1" applyFont="1" applyFill="1" applyBorder="1" applyAlignment="1">
      <alignment horizontal="right" vertical="center"/>
    </xf>
    <xf numFmtId="177" fontId="12" fillId="3" borderId="34" xfId="0" applyNumberFormat="1" applyFont="1" applyFill="1" applyBorder="1" applyAlignment="1">
      <alignment horizontal="right" vertical="center"/>
    </xf>
    <xf numFmtId="177" fontId="12" fillId="3" borderId="19" xfId="0" applyNumberFormat="1" applyFont="1" applyFill="1" applyBorder="1">
      <alignment vertical="center"/>
    </xf>
    <xf numFmtId="177" fontId="12" fillId="3" borderId="32" xfId="0" applyNumberFormat="1" applyFont="1" applyFill="1" applyBorder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177" fontId="5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NumberFormat="1" applyFont="1" applyFill="1" applyAlignment="1">
      <alignment horizontal="right" vertical="center"/>
    </xf>
    <xf numFmtId="177" fontId="15" fillId="3" borderId="9" xfId="0" applyNumberFormat="1" applyFont="1" applyFill="1" applyBorder="1">
      <alignment vertical="center"/>
    </xf>
    <xf numFmtId="176" fontId="14" fillId="3" borderId="0" xfId="0" applyNumberFormat="1" applyFont="1" applyFill="1" applyBorder="1" applyAlignment="1">
      <alignment horizontal="right" vertical="center" shrinkToFit="1"/>
    </xf>
    <xf numFmtId="177" fontId="14" fillId="3" borderId="9" xfId="0" applyNumberFormat="1" applyFont="1" applyFill="1" applyBorder="1">
      <alignment vertical="center"/>
    </xf>
    <xf numFmtId="176" fontId="12" fillId="3" borderId="0" xfId="0" applyNumberFormat="1" applyFont="1" applyFill="1" applyBorder="1" applyAlignment="1">
      <alignment horizontal="right" vertical="center" shrinkToFit="1"/>
    </xf>
    <xf numFmtId="176" fontId="16" fillId="3" borderId="0" xfId="0" applyNumberFormat="1" applyFont="1" applyFill="1" applyBorder="1" applyAlignment="1">
      <alignment horizontal="right" vertical="center" shrinkToFit="1"/>
    </xf>
    <xf numFmtId="177" fontId="12" fillId="3" borderId="36" xfId="0" applyNumberFormat="1" applyFont="1" applyFill="1" applyBorder="1">
      <alignment vertical="center"/>
    </xf>
    <xf numFmtId="177" fontId="12" fillId="3" borderId="36" xfId="0" applyNumberFormat="1" applyFont="1" applyFill="1" applyBorder="1" applyAlignment="1">
      <alignment horizontal="left" vertical="center"/>
    </xf>
    <xf numFmtId="176" fontId="12" fillId="3" borderId="36" xfId="0" applyNumberFormat="1" applyFont="1" applyFill="1" applyBorder="1" applyAlignment="1">
      <alignment horizontal="right" vertical="center" shrinkToFit="1"/>
    </xf>
    <xf numFmtId="177" fontId="12" fillId="3" borderId="37" xfId="0" applyNumberFormat="1" applyFont="1" applyFill="1" applyBorder="1" applyAlignment="1">
      <alignment horizontal="right" vertical="center"/>
    </xf>
    <xf numFmtId="177" fontId="12" fillId="0" borderId="9" xfId="0" applyNumberFormat="1" applyFont="1" applyFill="1" applyBorder="1">
      <alignment vertical="center"/>
    </xf>
    <xf numFmtId="177" fontId="12" fillId="0" borderId="9" xfId="0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right" vertical="center" shrinkToFit="1"/>
    </xf>
    <xf numFmtId="177" fontId="12" fillId="0" borderId="12" xfId="0" applyNumberFormat="1" applyFont="1" applyFill="1" applyBorder="1" applyAlignment="1">
      <alignment horizontal="right" vertical="center"/>
    </xf>
    <xf numFmtId="177" fontId="15" fillId="3" borderId="0" xfId="0" applyNumberFormat="1" applyFont="1" applyFill="1" applyBorder="1">
      <alignment vertical="center"/>
    </xf>
    <xf numFmtId="177" fontId="14" fillId="3" borderId="0" xfId="0" applyNumberFormat="1" applyFont="1" applyFill="1" applyBorder="1">
      <alignment vertical="center"/>
    </xf>
    <xf numFmtId="177" fontId="12" fillId="0" borderId="0" xfId="0" applyNumberFormat="1" applyFont="1" applyFill="1" applyBorder="1">
      <alignment vertical="center"/>
    </xf>
    <xf numFmtId="177" fontId="12" fillId="0" borderId="0" xfId="0" applyNumberFormat="1" applyFont="1" applyFill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right" vertical="center"/>
    </xf>
    <xf numFmtId="177" fontId="15" fillId="3" borderId="15" xfId="0" applyNumberFormat="1" applyFont="1" applyFill="1" applyBorder="1">
      <alignment vertical="center"/>
    </xf>
    <xf numFmtId="176" fontId="14" fillId="3" borderId="15" xfId="0" applyNumberFormat="1" applyFont="1" applyFill="1" applyBorder="1" applyAlignment="1">
      <alignment horizontal="right" vertical="center"/>
    </xf>
    <xf numFmtId="176" fontId="12" fillId="3" borderId="15" xfId="0" applyNumberFormat="1" applyFont="1" applyFill="1" applyBorder="1" applyAlignment="1">
      <alignment horizontal="right" vertical="center" shrinkToFit="1"/>
    </xf>
    <xf numFmtId="177" fontId="16" fillId="0" borderId="15" xfId="0" applyNumberFormat="1" applyFont="1" applyFill="1" applyBorder="1">
      <alignment vertical="center"/>
    </xf>
    <xf numFmtId="177" fontId="12" fillId="0" borderId="15" xfId="0" applyNumberFormat="1" applyFont="1" applyFill="1" applyBorder="1" applyAlignment="1">
      <alignment horizontal="left" vertical="center"/>
    </xf>
    <xf numFmtId="176" fontId="12" fillId="2" borderId="15" xfId="0" applyNumberFormat="1" applyFont="1" applyFill="1" applyBorder="1" applyAlignment="1">
      <alignment horizontal="right" vertical="center"/>
    </xf>
    <xf numFmtId="177" fontId="12" fillId="0" borderId="17" xfId="0" applyNumberFormat="1" applyFont="1" applyFill="1" applyBorder="1" applyAlignment="1">
      <alignment horizontal="right" vertical="center"/>
    </xf>
    <xf numFmtId="177" fontId="12" fillId="0" borderId="15" xfId="0" applyNumberFormat="1" applyFont="1" applyFill="1" applyBorder="1">
      <alignment vertical="center"/>
    </xf>
    <xf numFmtId="176" fontId="16" fillId="3" borderId="0" xfId="0" applyNumberFormat="1" applyFont="1" applyFill="1" applyBorder="1" applyAlignment="1">
      <alignment horizontal="right" vertical="center"/>
    </xf>
    <xf numFmtId="176" fontId="14" fillId="3" borderId="0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>
      <alignment vertical="center"/>
    </xf>
    <xf numFmtId="176" fontId="12" fillId="2" borderId="0" xfId="0" applyNumberFormat="1" applyFont="1" applyFill="1" applyBorder="1" applyAlignment="1">
      <alignment horizontal="right" vertical="center"/>
    </xf>
    <xf numFmtId="176" fontId="14" fillId="3" borderId="32" xfId="0" applyNumberFormat="1" applyFont="1" applyFill="1" applyBorder="1" applyAlignment="1">
      <alignment horizontal="right" vertical="center"/>
    </xf>
    <xf numFmtId="176" fontId="16" fillId="3" borderId="32" xfId="0" applyNumberFormat="1" applyFont="1" applyFill="1" applyBorder="1" applyAlignment="1">
      <alignment horizontal="right" vertical="center" shrinkToFit="1"/>
    </xf>
    <xf numFmtId="176" fontId="12" fillId="2" borderId="32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7" fontId="15" fillId="3" borderId="26" xfId="0" applyNumberFormat="1" applyFont="1" applyFill="1" applyBorder="1">
      <alignment vertical="center"/>
    </xf>
    <xf numFmtId="177" fontId="12" fillId="0" borderId="26" xfId="0" applyNumberFormat="1" applyFont="1" applyFill="1" applyBorder="1">
      <alignment vertical="center"/>
    </xf>
    <xf numFmtId="177" fontId="12" fillId="0" borderId="23" xfId="0" applyNumberFormat="1" applyFont="1" applyFill="1" applyBorder="1" applyAlignment="1">
      <alignment horizontal="left" vertical="center"/>
    </xf>
    <xf numFmtId="177" fontId="12" fillId="0" borderId="25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>
      <alignment vertical="center"/>
    </xf>
    <xf numFmtId="176" fontId="12" fillId="3" borderId="4" xfId="0" applyNumberFormat="1" applyFont="1" applyFill="1" applyBorder="1" applyAlignment="1">
      <alignment horizontal="right" vertical="center" shrinkToFit="1"/>
    </xf>
    <xf numFmtId="177" fontId="12" fillId="0" borderId="4" xfId="0" applyNumberFormat="1" applyFont="1" applyFill="1" applyBorder="1" applyAlignment="1">
      <alignment horizontal="left" vertical="center"/>
    </xf>
    <xf numFmtId="176" fontId="12" fillId="2" borderId="4" xfId="0" applyNumberFormat="1" applyFont="1" applyFill="1" applyBorder="1" applyAlignment="1">
      <alignment horizontal="right" vertical="center"/>
    </xf>
    <xf numFmtId="177" fontId="12" fillId="0" borderId="5" xfId="0" applyNumberFormat="1" applyFont="1" applyFill="1" applyBorder="1" applyAlignment="1">
      <alignment horizontal="right" vertical="center"/>
    </xf>
    <xf numFmtId="177" fontId="12" fillId="0" borderId="29" xfId="0" applyNumberFormat="1" applyFont="1" applyFill="1" applyBorder="1">
      <alignment vertical="center"/>
    </xf>
    <xf numFmtId="177" fontId="17" fillId="0" borderId="0" xfId="0" applyNumberFormat="1" applyFont="1" applyFill="1" applyBorder="1">
      <alignment vertical="center"/>
    </xf>
    <xf numFmtId="177" fontId="15" fillId="3" borderId="32" xfId="0" applyNumberFormat="1" applyFont="1" applyFill="1" applyBorder="1">
      <alignment vertical="center"/>
    </xf>
    <xf numFmtId="176" fontId="14" fillId="3" borderId="38" xfId="0" applyNumberFormat="1" applyFont="1" applyFill="1" applyBorder="1" applyAlignment="1">
      <alignment horizontal="right" vertical="center"/>
    </xf>
    <xf numFmtId="176" fontId="12" fillId="3" borderId="38" xfId="0" applyNumberFormat="1" applyFont="1" applyFill="1" applyBorder="1" applyAlignment="1">
      <alignment horizontal="right" vertical="center"/>
    </xf>
    <xf numFmtId="177" fontId="12" fillId="3" borderId="30" xfId="0" applyNumberFormat="1" applyFont="1" applyFill="1" applyBorder="1">
      <alignment vertical="center"/>
    </xf>
    <xf numFmtId="176" fontId="16" fillId="3" borderId="38" xfId="0" applyNumberFormat="1" applyFont="1" applyFill="1" applyBorder="1" applyAlignment="1">
      <alignment horizontal="right" vertical="center" shrinkToFit="1"/>
    </xf>
    <xf numFmtId="177" fontId="12" fillId="0" borderId="32" xfId="0" applyNumberFormat="1" applyFont="1" applyFill="1" applyBorder="1">
      <alignment vertical="center"/>
    </xf>
    <xf numFmtId="177" fontId="12" fillId="0" borderId="32" xfId="0" applyNumberFormat="1" applyFont="1" applyFill="1" applyBorder="1" applyAlignment="1">
      <alignment horizontal="left" vertical="center"/>
    </xf>
    <xf numFmtId="176" fontId="12" fillId="2" borderId="38" xfId="0" applyNumberFormat="1" applyFont="1" applyFill="1" applyBorder="1" applyAlignment="1">
      <alignment horizontal="right" vertical="center"/>
    </xf>
    <xf numFmtId="177" fontId="12" fillId="0" borderId="34" xfId="0" applyNumberFormat="1" applyFont="1" applyFill="1" applyBorder="1" applyAlignment="1">
      <alignment horizontal="right" vertical="center"/>
    </xf>
    <xf numFmtId="3" fontId="5" fillId="0" borderId="39" xfId="0" applyNumberFormat="1" applyFont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right" vertical="center"/>
    </xf>
    <xf numFmtId="177" fontId="15" fillId="3" borderId="0" xfId="0" applyNumberFormat="1" applyFont="1" applyFill="1" applyBorder="1" applyAlignment="1">
      <alignment horizontal="left" vertical="center"/>
    </xf>
    <xf numFmtId="176" fontId="15" fillId="3" borderId="0" xfId="0" applyNumberFormat="1" applyFont="1" applyFill="1" applyBorder="1" applyAlignment="1">
      <alignment horizontal="right" vertical="center"/>
    </xf>
    <xf numFmtId="177" fontId="15" fillId="3" borderId="20" xfId="0" applyNumberFormat="1" applyFont="1" applyFill="1" applyBorder="1" applyAlignment="1">
      <alignment horizontal="right" vertical="center"/>
    </xf>
    <xf numFmtId="177" fontId="15" fillId="3" borderId="0" xfId="0" applyNumberFormat="1" applyFont="1" applyFill="1" applyBorder="1" applyAlignment="1">
      <alignment horizontal="right" vertical="center"/>
    </xf>
    <xf numFmtId="177" fontId="15" fillId="3" borderId="12" xfId="0" applyNumberFormat="1" applyFont="1" applyFill="1" applyBorder="1" applyAlignment="1">
      <alignment horizontal="right" vertical="center"/>
    </xf>
    <xf numFmtId="177" fontId="15" fillId="3" borderId="6" xfId="0" applyNumberFormat="1" applyFont="1" applyFill="1" applyBorder="1">
      <alignment vertical="center"/>
    </xf>
    <xf numFmtId="177" fontId="15" fillId="3" borderId="40" xfId="0" applyNumberFormat="1" applyFont="1" applyFill="1" applyBorder="1" applyAlignment="1">
      <alignment horizontal="right" vertical="center"/>
    </xf>
    <xf numFmtId="177" fontId="15" fillId="3" borderId="15" xfId="0" applyNumberFormat="1" applyFont="1" applyFill="1" applyBorder="1" applyAlignment="1">
      <alignment horizontal="left" vertical="center"/>
    </xf>
    <xf numFmtId="176" fontId="15" fillId="3" borderId="15" xfId="0" applyNumberFormat="1" applyFont="1" applyFill="1" applyBorder="1" applyAlignment="1">
      <alignment horizontal="right" vertical="center"/>
    </xf>
    <xf numFmtId="177" fontId="15" fillId="3" borderId="16" xfId="0" applyNumberFormat="1" applyFont="1" applyFill="1" applyBorder="1" applyAlignment="1">
      <alignment horizontal="right" vertical="center"/>
    </xf>
    <xf numFmtId="177" fontId="15" fillId="3" borderId="15" xfId="0" applyNumberFormat="1" applyFont="1" applyFill="1" applyBorder="1" applyAlignment="1">
      <alignment horizontal="right" vertical="center"/>
    </xf>
    <xf numFmtId="177" fontId="15" fillId="3" borderId="17" xfId="0" applyNumberFormat="1" applyFont="1" applyFill="1" applyBorder="1" applyAlignment="1">
      <alignment horizontal="right" vertical="center"/>
    </xf>
    <xf numFmtId="177" fontId="15" fillId="3" borderId="14" xfId="0" applyNumberFormat="1" applyFont="1" applyFill="1" applyBorder="1">
      <alignment vertical="center"/>
    </xf>
    <xf numFmtId="177" fontId="15" fillId="3" borderId="41" xfId="0" applyNumberFormat="1" applyFont="1" applyFill="1" applyBorder="1" applyAlignment="1">
      <alignment horizontal="right" vertical="center"/>
    </xf>
    <xf numFmtId="177" fontId="15" fillId="3" borderId="19" xfId="0" applyNumberFormat="1" applyFont="1" applyFill="1" applyBorder="1" applyAlignment="1">
      <alignment horizontal="right" vertical="center"/>
    </xf>
    <xf numFmtId="177" fontId="15" fillId="3" borderId="42" xfId="0" applyNumberFormat="1" applyFont="1" applyFill="1" applyBorder="1" applyAlignment="1">
      <alignment horizontal="right" vertical="center"/>
    </xf>
    <xf numFmtId="177" fontId="15" fillId="3" borderId="43" xfId="0" applyNumberFormat="1" applyFont="1" applyFill="1" applyBorder="1" applyAlignment="1">
      <alignment horizontal="left" vertical="center"/>
    </xf>
    <xf numFmtId="176" fontId="15" fillId="3" borderId="43" xfId="0" applyNumberFormat="1" applyFont="1" applyFill="1" applyBorder="1" applyAlignment="1">
      <alignment horizontal="right" vertical="center"/>
    </xf>
    <xf numFmtId="177" fontId="15" fillId="3" borderId="44" xfId="0" applyNumberFormat="1" applyFont="1" applyFill="1" applyBorder="1" applyAlignment="1">
      <alignment horizontal="right" vertical="center"/>
    </xf>
    <xf numFmtId="177" fontId="15" fillId="3" borderId="45" xfId="0" applyNumberFormat="1" applyFont="1" applyFill="1" applyBorder="1">
      <alignment vertical="center"/>
    </xf>
    <xf numFmtId="177" fontId="15" fillId="3" borderId="43" xfId="0" applyNumberFormat="1" applyFont="1" applyFill="1" applyBorder="1">
      <alignment vertical="center"/>
    </xf>
    <xf numFmtId="177" fontId="15" fillId="3" borderId="46" xfId="0" applyNumberFormat="1" applyFont="1" applyFill="1" applyBorder="1" applyAlignment="1">
      <alignment horizontal="right" vertical="center"/>
    </xf>
    <xf numFmtId="177" fontId="18" fillId="0" borderId="1" xfId="0" applyNumberFormat="1" applyFont="1" applyFill="1" applyBorder="1">
      <alignment vertical="center"/>
    </xf>
    <xf numFmtId="177" fontId="15" fillId="3" borderId="4" xfId="0" applyNumberFormat="1" applyFont="1" applyFill="1" applyBorder="1" applyAlignment="1">
      <alignment horizontal="left" vertical="center"/>
    </xf>
    <xf numFmtId="176" fontId="15" fillId="3" borderId="4" xfId="0" applyNumberFormat="1" applyFont="1" applyFill="1" applyBorder="1" applyAlignment="1">
      <alignment horizontal="right" vertical="center"/>
    </xf>
    <xf numFmtId="177" fontId="15" fillId="3" borderId="27" xfId="0" applyNumberFormat="1" applyFont="1" applyFill="1" applyBorder="1" applyAlignment="1">
      <alignment horizontal="right" vertical="center"/>
    </xf>
    <xf numFmtId="177" fontId="15" fillId="3" borderId="4" xfId="0" applyNumberFormat="1" applyFont="1" applyFill="1" applyBorder="1" applyAlignment="1">
      <alignment horizontal="right" vertical="center"/>
    </xf>
    <xf numFmtId="177" fontId="15" fillId="3" borderId="5" xfId="0" applyNumberFormat="1" applyFont="1" applyFill="1" applyBorder="1" applyAlignment="1">
      <alignment horizontal="right" vertical="center"/>
    </xf>
    <xf numFmtId="177" fontId="15" fillId="3" borderId="28" xfId="0" applyNumberFormat="1" applyFont="1" applyFill="1" applyBorder="1" applyAlignment="1">
      <alignment horizontal="right" vertical="center"/>
    </xf>
    <xf numFmtId="177" fontId="15" fillId="3" borderId="28" xfId="0" applyNumberFormat="1" applyFont="1" applyFill="1" applyBorder="1">
      <alignment vertical="center"/>
    </xf>
    <xf numFmtId="177" fontId="15" fillId="3" borderId="29" xfId="0" applyNumberFormat="1" applyFont="1" applyFill="1" applyBorder="1">
      <alignment vertical="center"/>
    </xf>
    <xf numFmtId="177" fontId="15" fillId="3" borderId="32" xfId="0" applyNumberFormat="1" applyFont="1" applyFill="1" applyBorder="1" applyAlignment="1">
      <alignment horizontal="left" vertical="center"/>
    </xf>
    <xf numFmtId="176" fontId="15" fillId="3" borderId="32" xfId="0" applyNumberFormat="1" applyFont="1" applyFill="1" applyBorder="1" applyAlignment="1">
      <alignment horizontal="right" vertical="center"/>
    </xf>
    <xf numFmtId="177" fontId="15" fillId="3" borderId="33" xfId="0" applyNumberFormat="1" applyFont="1" applyFill="1" applyBorder="1" applyAlignment="1">
      <alignment horizontal="right" vertical="center"/>
    </xf>
    <xf numFmtId="177" fontId="15" fillId="3" borderId="32" xfId="0" applyNumberFormat="1" applyFont="1" applyFill="1" applyBorder="1" applyAlignment="1">
      <alignment horizontal="right" vertical="center"/>
    </xf>
    <xf numFmtId="177" fontId="15" fillId="3" borderId="34" xfId="0" applyNumberFormat="1" applyFont="1" applyFill="1" applyBorder="1" applyAlignment="1">
      <alignment horizontal="right" vertical="center"/>
    </xf>
    <xf numFmtId="177" fontId="15" fillId="3" borderId="19" xfId="0" applyNumberFormat="1" applyFont="1" applyFill="1" applyBorder="1">
      <alignment vertical="center"/>
    </xf>
    <xf numFmtId="177" fontId="18" fillId="0" borderId="30" xfId="0" applyNumberFormat="1" applyFont="1" applyFill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176" fontId="19" fillId="0" borderId="0" xfId="0" applyNumberFormat="1" applyFont="1" applyAlignment="1">
      <alignment horizontal="right" vertical="center"/>
    </xf>
    <xf numFmtId="0" fontId="18" fillId="0" borderId="0" xfId="0" applyFont="1">
      <alignment vertical="center"/>
    </xf>
    <xf numFmtId="177" fontId="18" fillId="0" borderId="0" xfId="0" applyNumberFormat="1" applyFont="1">
      <alignment vertical="center"/>
    </xf>
    <xf numFmtId="0" fontId="18" fillId="0" borderId="0" xfId="0" applyFont="1" applyAlignment="1">
      <alignment horizontal="left" vertical="center"/>
    </xf>
    <xf numFmtId="177" fontId="18" fillId="0" borderId="0" xfId="0" applyNumberFormat="1" applyFont="1" applyFill="1">
      <alignment vertical="center"/>
    </xf>
    <xf numFmtId="0" fontId="19" fillId="0" borderId="0" xfId="0" applyFont="1" applyFill="1" applyAlignment="1">
      <alignment horizontal="left" vertical="center"/>
    </xf>
    <xf numFmtId="176" fontId="19" fillId="0" borderId="0" xfId="0" applyNumberFormat="1" applyFont="1" applyFill="1" applyAlignment="1">
      <alignment horizontal="right" vertical="center"/>
    </xf>
    <xf numFmtId="0" fontId="19" fillId="0" borderId="0" xfId="0" applyFont="1" applyFill="1">
      <alignment vertical="center"/>
    </xf>
    <xf numFmtId="0" fontId="19" fillId="0" borderId="0" xfId="0" applyNumberFormat="1" applyFont="1" applyFill="1" applyAlignment="1">
      <alignment horizontal="right" vertical="center"/>
    </xf>
    <xf numFmtId="177" fontId="18" fillId="3" borderId="12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177" fontId="18" fillId="0" borderId="12" xfId="0" applyNumberFormat="1" applyFont="1" applyFill="1" applyBorder="1" applyAlignment="1">
      <alignment horizontal="right" vertical="center"/>
    </xf>
    <xf numFmtId="177" fontId="18" fillId="3" borderId="0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3" borderId="17" xfId="0" applyNumberFormat="1" applyFont="1" applyFill="1" applyBorder="1" applyAlignment="1">
      <alignment horizontal="right" vertical="center"/>
    </xf>
    <xf numFmtId="177" fontId="15" fillId="0" borderId="15" xfId="0" applyNumberFormat="1" applyFont="1" applyFill="1" applyBorder="1">
      <alignment vertical="center"/>
    </xf>
    <xf numFmtId="177" fontId="15" fillId="0" borderId="15" xfId="0" applyNumberFormat="1" applyFont="1" applyFill="1" applyBorder="1" applyAlignment="1">
      <alignment horizontal="left" vertical="center"/>
    </xf>
    <xf numFmtId="176" fontId="15" fillId="0" borderId="15" xfId="0" applyNumberFormat="1" applyFont="1" applyFill="1" applyBorder="1" applyAlignment="1">
      <alignment horizontal="right" vertical="center"/>
    </xf>
    <xf numFmtId="177" fontId="18" fillId="0" borderId="17" xfId="0" applyNumberFormat="1" applyFont="1" applyFill="1" applyBorder="1" applyAlignment="1">
      <alignment horizontal="right" vertical="center"/>
    </xf>
    <xf numFmtId="177" fontId="18" fillId="3" borderId="46" xfId="0" applyNumberFormat="1" applyFont="1" applyFill="1" applyBorder="1" applyAlignment="1">
      <alignment horizontal="right" vertical="center"/>
    </xf>
    <xf numFmtId="177" fontId="15" fillId="0" borderId="43" xfId="0" applyNumberFormat="1" applyFont="1" applyFill="1" applyBorder="1">
      <alignment vertical="center"/>
    </xf>
    <xf numFmtId="177" fontId="15" fillId="0" borderId="43" xfId="0" applyNumberFormat="1" applyFont="1" applyFill="1" applyBorder="1" applyAlignment="1">
      <alignment horizontal="left" vertical="center"/>
    </xf>
    <xf numFmtId="176" fontId="15" fillId="0" borderId="43" xfId="0" applyNumberFormat="1" applyFont="1" applyFill="1" applyBorder="1" applyAlignment="1">
      <alignment horizontal="right" vertical="center"/>
    </xf>
    <xf numFmtId="177" fontId="18" fillId="0" borderId="46" xfId="0" applyNumberFormat="1" applyFont="1" applyFill="1" applyBorder="1" applyAlignment="1">
      <alignment horizontal="right" vertical="center"/>
    </xf>
    <xf numFmtId="177" fontId="18" fillId="3" borderId="5" xfId="0" applyNumberFormat="1" applyFont="1" applyFill="1" applyBorder="1" applyAlignment="1">
      <alignment horizontal="right" vertical="center"/>
    </xf>
    <xf numFmtId="177" fontId="15" fillId="0" borderId="4" xfId="0" applyNumberFormat="1" applyFont="1" applyFill="1" applyBorder="1" applyAlignment="1">
      <alignment horizontal="left" vertical="center"/>
    </xf>
    <xf numFmtId="176" fontId="15" fillId="0" borderId="4" xfId="0" applyNumberFormat="1" applyFont="1" applyFill="1" applyBorder="1" applyAlignment="1">
      <alignment horizontal="right" vertical="center"/>
    </xf>
    <xf numFmtId="177" fontId="18" fillId="0" borderId="5" xfId="0" applyNumberFormat="1" applyFont="1" applyFill="1" applyBorder="1" applyAlignment="1">
      <alignment horizontal="right" vertical="center"/>
    </xf>
    <xf numFmtId="177" fontId="15" fillId="0" borderId="29" xfId="0" applyNumberFormat="1" applyFont="1" applyFill="1" applyBorder="1">
      <alignment vertical="center"/>
    </xf>
    <xf numFmtId="177" fontId="18" fillId="0" borderId="0" xfId="0" applyNumberFormat="1" applyFont="1" applyFill="1" applyBorder="1">
      <alignment vertical="center"/>
    </xf>
    <xf numFmtId="176" fontId="15" fillId="3" borderId="38" xfId="0" applyNumberFormat="1" applyFont="1" applyFill="1" applyBorder="1" applyAlignment="1">
      <alignment horizontal="right" vertical="center"/>
    </xf>
    <xf numFmtId="177" fontId="18" fillId="3" borderId="34" xfId="0" applyNumberFormat="1" applyFont="1" applyFill="1" applyBorder="1" applyAlignment="1">
      <alignment horizontal="right" vertical="center"/>
    </xf>
    <xf numFmtId="177" fontId="15" fillId="0" borderId="32" xfId="0" applyNumberFormat="1" applyFont="1" applyFill="1" applyBorder="1">
      <alignment vertical="center"/>
    </xf>
    <xf numFmtId="177" fontId="15" fillId="0" borderId="32" xfId="0" applyNumberFormat="1" applyFont="1" applyFill="1" applyBorder="1" applyAlignment="1">
      <alignment horizontal="left" vertical="center"/>
    </xf>
    <xf numFmtId="176" fontId="15" fillId="2" borderId="38" xfId="0" applyNumberFormat="1" applyFont="1" applyFill="1" applyBorder="1" applyAlignment="1">
      <alignment horizontal="right" vertical="center"/>
    </xf>
    <xf numFmtId="177" fontId="18" fillId="0" borderId="34" xfId="0" applyNumberFormat="1" applyFont="1" applyFill="1" applyBorder="1" applyAlignment="1">
      <alignment horizontal="right" vertical="center"/>
    </xf>
    <xf numFmtId="176" fontId="15" fillId="2" borderId="0" xfId="0" applyNumberFormat="1" applyFont="1" applyFill="1" applyBorder="1" applyAlignment="1">
      <alignment horizontal="right" vertical="center"/>
    </xf>
    <xf numFmtId="3" fontId="18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Border="1" applyAlignment="1">
      <alignment horizontal="left" vertical="center"/>
    </xf>
    <xf numFmtId="176" fontId="18" fillId="2" borderId="0" xfId="0" applyNumberFormat="1" applyFont="1" applyFill="1" applyAlignment="1">
      <alignment horizontal="right" vertical="center"/>
    </xf>
    <xf numFmtId="3" fontId="20" fillId="2" borderId="0" xfId="0" applyNumberFormat="1" applyFont="1" applyFill="1" applyBorder="1" applyAlignment="1">
      <alignment horizontal="left" vertical="center"/>
    </xf>
    <xf numFmtId="176" fontId="20" fillId="2" borderId="0" xfId="0" applyNumberFormat="1" applyFont="1" applyFill="1" applyAlignment="1">
      <alignment horizontal="right" vertical="center"/>
    </xf>
    <xf numFmtId="3" fontId="20" fillId="2" borderId="0" xfId="0" applyNumberFormat="1" applyFont="1" applyFill="1" applyAlignment="1">
      <alignment horizontal="center" vertical="center"/>
    </xf>
    <xf numFmtId="177" fontId="18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>
      <alignment horizontal="left" vertical="center"/>
    </xf>
    <xf numFmtId="176" fontId="21" fillId="2" borderId="0" xfId="0" applyNumberFormat="1" applyFont="1" applyFill="1" applyAlignment="1">
      <alignment horizontal="right" vertical="center"/>
    </xf>
    <xf numFmtId="0" fontId="21" fillId="2" borderId="0" xfId="0" applyNumberFormat="1" applyFont="1" applyFill="1" applyAlignment="1">
      <alignment vertical="center"/>
    </xf>
    <xf numFmtId="177" fontId="18" fillId="3" borderId="6" xfId="0" applyNumberFormat="1" applyFont="1" applyFill="1" applyBorder="1" applyAlignment="1">
      <alignment horizontal="right" vertical="center"/>
    </xf>
    <xf numFmtId="177" fontId="18" fillId="3" borderId="0" xfId="0" applyNumberFormat="1" applyFont="1" applyFill="1" applyBorder="1" applyAlignment="1">
      <alignment horizontal="left" vertical="center"/>
    </xf>
    <xf numFmtId="176" fontId="18" fillId="3" borderId="0" xfId="0" applyNumberFormat="1" applyFont="1" applyFill="1" applyBorder="1" applyAlignment="1">
      <alignment horizontal="right" vertical="center"/>
    </xf>
    <xf numFmtId="177" fontId="18" fillId="3" borderId="20" xfId="0" applyNumberFormat="1" applyFont="1" applyFill="1" applyBorder="1" applyAlignment="1">
      <alignment horizontal="right" vertical="center"/>
    </xf>
    <xf numFmtId="177" fontId="18" fillId="3" borderId="6" xfId="0" applyNumberFormat="1" applyFont="1" applyFill="1" applyBorder="1">
      <alignment vertical="center"/>
    </xf>
    <xf numFmtId="177" fontId="18" fillId="3" borderId="0" xfId="0" applyNumberFormat="1" applyFont="1" applyFill="1" applyBorder="1">
      <alignment vertical="center"/>
    </xf>
    <xf numFmtId="177" fontId="18" fillId="3" borderId="14" xfId="0" applyNumberFormat="1" applyFont="1" applyFill="1" applyBorder="1" applyAlignment="1">
      <alignment horizontal="right" vertical="center"/>
    </xf>
    <xf numFmtId="177" fontId="18" fillId="3" borderId="15" xfId="0" applyNumberFormat="1" applyFont="1" applyFill="1" applyBorder="1" applyAlignment="1">
      <alignment horizontal="left" vertical="center"/>
    </xf>
    <xf numFmtId="176" fontId="18" fillId="3" borderId="15" xfId="0" applyNumberFormat="1" applyFont="1" applyFill="1" applyBorder="1" applyAlignment="1">
      <alignment horizontal="right" vertical="center"/>
    </xf>
    <xf numFmtId="177" fontId="18" fillId="3" borderId="16" xfId="0" applyNumberFormat="1" applyFont="1" applyFill="1" applyBorder="1" applyAlignment="1">
      <alignment horizontal="right" vertical="center"/>
    </xf>
    <xf numFmtId="177" fontId="18" fillId="3" borderId="14" xfId="0" applyNumberFormat="1" applyFont="1" applyFill="1" applyBorder="1">
      <alignment vertical="center"/>
    </xf>
    <xf numFmtId="177" fontId="18" fillId="3" borderId="15" xfId="0" applyNumberFormat="1" applyFont="1" applyFill="1" applyBorder="1">
      <alignment vertical="center"/>
    </xf>
    <xf numFmtId="177" fontId="12" fillId="3" borderId="1" xfId="0" applyNumberFormat="1" applyFont="1" applyFill="1" applyBorder="1" applyAlignment="1">
      <alignment horizontal="right" vertical="center"/>
    </xf>
    <xf numFmtId="177" fontId="15" fillId="3" borderId="1" xfId="0" applyNumberFormat="1" applyFont="1" applyFill="1" applyBorder="1" applyAlignment="1">
      <alignment horizontal="right" vertical="center"/>
    </xf>
    <xf numFmtId="177" fontId="18" fillId="3" borderId="1" xfId="0" applyNumberFormat="1" applyFont="1" applyFill="1" applyBorder="1" applyAlignment="1">
      <alignment horizontal="right" vertical="center"/>
    </xf>
    <xf numFmtId="177" fontId="18" fillId="3" borderId="4" xfId="0" applyNumberFormat="1" applyFont="1" applyFill="1" applyBorder="1" applyAlignment="1">
      <alignment horizontal="left" vertical="center"/>
    </xf>
    <xf numFmtId="176" fontId="18" fillId="3" borderId="4" xfId="0" applyNumberFormat="1" applyFont="1" applyFill="1" applyBorder="1" applyAlignment="1">
      <alignment horizontal="right" vertical="center"/>
    </xf>
    <xf numFmtId="177" fontId="18" fillId="3" borderId="27" xfId="0" applyNumberFormat="1" applyFont="1" applyFill="1" applyBorder="1" applyAlignment="1">
      <alignment horizontal="right" vertical="center"/>
    </xf>
    <xf numFmtId="177" fontId="18" fillId="3" borderId="1" xfId="0" applyNumberFormat="1" applyFont="1" applyFill="1" applyBorder="1">
      <alignment vertical="center"/>
    </xf>
    <xf numFmtId="177" fontId="18" fillId="3" borderId="4" xfId="0" applyNumberFormat="1" applyFont="1" applyFill="1" applyBorder="1">
      <alignment vertical="center"/>
    </xf>
    <xf numFmtId="177" fontId="18" fillId="3" borderId="19" xfId="0" applyNumberFormat="1" applyFont="1" applyFill="1" applyBorder="1" applyAlignment="1">
      <alignment horizontal="right" vertical="center"/>
    </xf>
    <xf numFmtId="177" fontId="18" fillId="3" borderId="32" xfId="0" applyNumberFormat="1" applyFont="1" applyFill="1" applyBorder="1" applyAlignment="1">
      <alignment horizontal="left" vertical="center"/>
    </xf>
    <xf numFmtId="176" fontId="18" fillId="3" borderId="32" xfId="0" applyNumberFormat="1" applyFont="1" applyFill="1" applyBorder="1" applyAlignment="1">
      <alignment horizontal="right" vertical="center"/>
    </xf>
    <xf numFmtId="177" fontId="18" fillId="3" borderId="33" xfId="0" applyNumberFormat="1" applyFont="1" applyFill="1" applyBorder="1" applyAlignment="1">
      <alignment horizontal="right" vertical="center"/>
    </xf>
    <xf numFmtId="177" fontId="18" fillId="3" borderId="19" xfId="0" applyNumberFormat="1" applyFont="1" applyFill="1" applyBorder="1">
      <alignment vertical="center"/>
    </xf>
    <xf numFmtId="177" fontId="18" fillId="3" borderId="32" xfId="0" applyNumberFormat="1" applyFont="1" applyFill="1" applyBorder="1">
      <alignment vertical="center"/>
    </xf>
    <xf numFmtId="3" fontId="5" fillId="0" borderId="0" xfId="0" applyNumberFormat="1" applyFont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Border="1">
      <alignment vertical="center"/>
    </xf>
    <xf numFmtId="177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177" fontId="15" fillId="3" borderId="4" xfId="0" applyNumberFormat="1" applyFont="1" applyFill="1" applyBorder="1">
      <alignment vertical="center"/>
    </xf>
    <xf numFmtId="177" fontId="15" fillId="0" borderId="4" xfId="0" applyNumberFormat="1" applyFont="1" applyFill="1" applyBorder="1">
      <alignment vertical="center"/>
    </xf>
    <xf numFmtId="176" fontId="15" fillId="0" borderId="3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2" fillId="0" borderId="0" xfId="0" applyFont="1">
      <alignment vertical="center"/>
    </xf>
    <xf numFmtId="177" fontId="22" fillId="0" borderId="0" xfId="0" applyNumberFormat="1" applyFont="1">
      <alignment vertical="center"/>
    </xf>
    <xf numFmtId="0" fontId="22" fillId="0" borderId="0" xfId="0" applyFont="1" applyAlignment="1">
      <alignment horizontal="left" vertical="center"/>
    </xf>
    <xf numFmtId="177" fontId="2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176" fontId="12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7" fontId="12" fillId="0" borderId="0" xfId="0" applyNumberFormat="1" applyFont="1" applyFill="1">
      <alignment vertical="center"/>
    </xf>
    <xf numFmtId="0" fontId="12" fillId="0" borderId="0" xfId="0" applyFont="1" applyFill="1" applyAlignment="1">
      <alignment horizontal="left" vertical="center"/>
    </xf>
    <xf numFmtId="17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24" fillId="0" borderId="0" xfId="0" applyFont="1">
      <alignment vertical="center"/>
    </xf>
    <xf numFmtId="3" fontId="25" fillId="0" borderId="0" xfId="0" applyNumberFormat="1" applyFont="1" applyAlignment="1">
      <alignment horizontal="left" vertical="center"/>
    </xf>
    <xf numFmtId="3" fontId="26" fillId="0" borderId="0" xfId="0" applyNumberFormat="1" applyFont="1" applyAlignment="1">
      <alignment horizontal="left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Border="1" applyAlignment="1">
      <alignment horizontal="left" vertical="center"/>
    </xf>
    <xf numFmtId="176" fontId="12" fillId="2" borderId="0" xfId="0" applyNumberFormat="1" applyFont="1" applyFill="1" applyAlignment="1">
      <alignment horizontal="center" vertical="center"/>
    </xf>
    <xf numFmtId="3" fontId="27" fillId="2" borderId="0" xfId="0" applyNumberFormat="1" applyFont="1" applyFill="1" applyBorder="1" applyAlignment="1">
      <alignment horizontal="left" vertical="center"/>
    </xf>
    <xf numFmtId="3" fontId="27" fillId="2" borderId="0" xfId="0" applyNumberFormat="1" applyFont="1" applyFill="1" applyAlignment="1">
      <alignment horizontal="center" vertical="center"/>
    </xf>
    <xf numFmtId="177" fontId="12" fillId="2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horizontal="left" vertical="center"/>
    </xf>
    <xf numFmtId="176" fontId="12" fillId="2" borderId="0" xfId="0" applyNumberFormat="1" applyFont="1" applyFill="1" applyAlignment="1">
      <alignment vertical="center"/>
    </xf>
    <xf numFmtId="0" fontId="28" fillId="2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>
      <alignment vertical="center"/>
    </xf>
    <xf numFmtId="177" fontId="15" fillId="2" borderId="47" xfId="0" applyNumberFormat="1" applyFont="1" applyFill="1" applyBorder="1" applyAlignment="1">
      <alignment horizontal="right" vertical="center"/>
    </xf>
    <xf numFmtId="177" fontId="12" fillId="2" borderId="0" xfId="0" applyNumberFormat="1" applyFont="1" applyFill="1" applyBorder="1" applyAlignment="1">
      <alignment horizontal="left" vertical="center"/>
    </xf>
    <xf numFmtId="177" fontId="12" fillId="2" borderId="20" xfId="0" applyNumberFormat="1" applyFont="1" applyFill="1" applyBorder="1" applyAlignment="1">
      <alignment horizontal="right" vertical="center"/>
    </xf>
    <xf numFmtId="177" fontId="15" fillId="2" borderId="0" xfId="0" applyNumberFormat="1" applyFont="1" applyFill="1" applyBorder="1" applyAlignment="1">
      <alignment horizontal="right" vertical="center"/>
    </xf>
    <xf numFmtId="177" fontId="15" fillId="2" borderId="0" xfId="0" applyNumberFormat="1" applyFont="1" applyFill="1" applyBorder="1" applyAlignment="1">
      <alignment horizontal="left" vertical="center"/>
    </xf>
    <xf numFmtId="177" fontId="15" fillId="2" borderId="20" xfId="0" applyNumberFormat="1" applyFont="1" applyFill="1" applyBorder="1" applyAlignment="1">
      <alignment horizontal="right" vertical="center"/>
    </xf>
    <xf numFmtId="177" fontId="15" fillId="2" borderId="6" xfId="0" applyNumberFormat="1" applyFont="1" applyFill="1" applyBorder="1" applyAlignment="1">
      <alignment horizontal="right" vertical="center"/>
    </xf>
    <xf numFmtId="177" fontId="15" fillId="2" borderId="12" xfId="0" applyNumberFormat="1" applyFont="1" applyFill="1" applyBorder="1" applyAlignment="1">
      <alignment horizontal="right" vertical="center"/>
    </xf>
    <xf numFmtId="177" fontId="15" fillId="0" borderId="6" xfId="0" applyNumberFormat="1" applyFont="1" applyBorder="1">
      <alignment vertical="center"/>
    </xf>
    <xf numFmtId="177" fontId="15" fillId="0" borderId="0" xfId="0" applyNumberFormat="1" applyFont="1" applyBorder="1">
      <alignment vertical="center"/>
    </xf>
    <xf numFmtId="177" fontId="15" fillId="0" borderId="12" xfId="0" applyNumberFormat="1" applyFont="1" applyFill="1" applyBorder="1" applyAlignment="1">
      <alignment horizontal="right"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>
      <alignment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177" fontId="12" fillId="2" borderId="40" xfId="0" applyNumberFormat="1" applyFont="1" applyFill="1" applyBorder="1" applyAlignment="1">
      <alignment horizontal="right" vertical="center"/>
    </xf>
    <xf numFmtId="177" fontId="12" fillId="2" borderId="15" xfId="0" applyNumberFormat="1" applyFont="1" applyFill="1" applyBorder="1" applyAlignment="1">
      <alignment horizontal="left" vertical="center"/>
    </xf>
    <xf numFmtId="177" fontId="12" fillId="2" borderId="16" xfId="0" applyNumberFormat="1" applyFont="1" applyFill="1" applyBorder="1" applyAlignment="1">
      <alignment horizontal="right" vertical="center"/>
    </xf>
    <xf numFmtId="177" fontId="15" fillId="2" borderId="15" xfId="0" applyNumberFormat="1" applyFont="1" applyFill="1" applyBorder="1" applyAlignment="1">
      <alignment horizontal="right" vertical="center"/>
    </xf>
    <xf numFmtId="177" fontId="15" fillId="2" borderId="15" xfId="0" applyNumberFormat="1" applyFont="1" applyFill="1" applyBorder="1" applyAlignment="1">
      <alignment horizontal="left" vertical="center"/>
    </xf>
    <xf numFmtId="176" fontId="15" fillId="2" borderId="15" xfId="0" applyNumberFormat="1" applyFont="1" applyFill="1" applyBorder="1" applyAlignment="1">
      <alignment horizontal="right" vertical="center"/>
    </xf>
    <xf numFmtId="177" fontId="15" fillId="2" borderId="16" xfId="0" applyNumberFormat="1" applyFont="1" applyFill="1" applyBorder="1" applyAlignment="1">
      <alignment horizontal="right" vertical="center"/>
    </xf>
    <xf numFmtId="177" fontId="15" fillId="2" borderId="14" xfId="0" applyNumberFormat="1" applyFont="1" applyFill="1" applyBorder="1" applyAlignment="1">
      <alignment horizontal="right" vertical="center"/>
    </xf>
    <xf numFmtId="177" fontId="15" fillId="2" borderId="17" xfId="0" applyNumberFormat="1" applyFont="1" applyFill="1" applyBorder="1" applyAlignment="1">
      <alignment horizontal="right" vertical="center"/>
    </xf>
    <xf numFmtId="177" fontId="15" fillId="0" borderId="14" xfId="0" applyNumberFormat="1" applyFont="1" applyBorder="1">
      <alignment vertical="center"/>
    </xf>
    <xf numFmtId="177" fontId="15" fillId="0" borderId="15" xfId="0" applyNumberFormat="1" applyFont="1" applyBorder="1">
      <alignment vertical="center"/>
    </xf>
    <xf numFmtId="177" fontId="15" fillId="0" borderId="17" xfId="0" applyNumberFormat="1" applyFont="1" applyFill="1" applyBorder="1" applyAlignment="1">
      <alignment horizontal="right" vertical="center"/>
    </xf>
    <xf numFmtId="176" fontId="30" fillId="0" borderId="15" xfId="0" applyNumberFormat="1" applyFont="1" applyFill="1" applyBorder="1" applyAlignment="1">
      <alignment horizontal="right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177" fontId="15" fillId="2" borderId="41" xfId="0" applyNumberFormat="1" applyFont="1" applyFill="1" applyBorder="1" applyAlignment="1">
      <alignment horizontal="right" vertical="center"/>
    </xf>
    <xf numFmtId="177" fontId="12" fillId="2" borderId="32" xfId="0" applyNumberFormat="1" applyFont="1" applyFill="1" applyBorder="1" applyAlignment="1">
      <alignment horizontal="left" vertical="center"/>
    </xf>
    <xf numFmtId="177" fontId="12" fillId="2" borderId="33" xfId="0" applyNumberFormat="1" applyFont="1" applyFill="1" applyBorder="1" applyAlignment="1">
      <alignment horizontal="right" vertical="center"/>
    </xf>
    <xf numFmtId="177" fontId="15" fillId="2" borderId="32" xfId="0" applyNumberFormat="1" applyFont="1" applyFill="1" applyBorder="1" applyAlignment="1">
      <alignment horizontal="right" vertical="center"/>
    </xf>
    <xf numFmtId="177" fontId="15" fillId="2" borderId="32" xfId="0" applyNumberFormat="1" applyFont="1" applyFill="1" applyBorder="1" applyAlignment="1">
      <alignment horizontal="left" vertical="center"/>
    </xf>
    <xf numFmtId="176" fontId="15" fillId="2" borderId="32" xfId="0" applyNumberFormat="1" applyFont="1" applyFill="1" applyBorder="1" applyAlignment="1">
      <alignment horizontal="right" vertical="center"/>
    </xf>
    <xf numFmtId="177" fontId="15" fillId="2" borderId="33" xfId="0" applyNumberFormat="1" applyFont="1" applyFill="1" applyBorder="1" applyAlignment="1">
      <alignment horizontal="right" vertical="center"/>
    </xf>
    <xf numFmtId="177" fontId="15" fillId="2" borderId="19" xfId="0" applyNumberFormat="1" applyFont="1" applyFill="1" applyBorder="1" applyAlignment="1">
      <alignment horizontal="right" vertical="center"/>
    </xf>
    <xf numFmtId="177" fontId="15" fillId="2" borderId="34" xfId="0" applyNumberFormat="1" applyFont="1" applyFill="1" applyBorder="1" applyAlignment="1">
      <alignment horizontal="right" vertical="center"/>
    </xf>
    <xf numFmtId="177" fontId="15" fillId="0" borderId="19" xfId="0" applyNumberFormat="1" applyFont="1" applyBorder="1">
      <alignment vertical="center"/>
    </xf>
    <xf numFmtId="177" fontId="15" fillId="0" borderId="32" xfId="0" applyNumberFormat="1" applyFont="1" applyBorder="1">
      <alignment vertical="center"/>
    </xf>
    <xf numFmtId="177" fontId="15" fillId="0" borderId="34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3" fontId="12" fillId="2" borderId="0" xfId="0" applyNumberFormat="1" applyFont="1" applyFill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177" fontId="12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left" vertical="center"/>
    </xf>
    <xf numFmtId="0" fontId="12" fillId="2" borderId="0" xfId="0" applyNumberFormat="1" applyFont="1" applyFill="1" applyAlignment="1">
      <alignment vertical="center"/>
    </xf>
    <xf numFmtId="176" fontId="31" fillId="0" borderId="0" xfId="0" applyNumberFormat="1" applyFont="1" applyFill="1" applyBorder="1" applyAlignment="1">
      <alignment horizontal="right" vertical="center"/>
    </xf>
    <xf numFmtId="177" fontId="31" fillId="0" borderId="0" xfId="0" applyNumberFormat="1" applyFont="1" applyFill="1" applyBorder="1">
      <alignment vertical="center"/>
    </xf>
    <xf numFmtId="177" fontId="15" fillId="0" borderId="0" xfId="0" applyNumberFormat="1" applyFont="1" applyFill="1" applyBorder="1" applyAlignment="1">
      <alignment horizontal="right" vertical="center"/>
    </xf>
    <xf numFmtId="177" fontId="30" fillId="0" borderId="15" xfId="0" applyNumberFormat="1" applyFont="1" applyFill="1" applyBorder="1">
      <alignment vertical="center"/>
    </xf>
    <xf numFmtId="176" fontId="30" fillId="0" borderId="0" xfId="0" applyNumberFormat="1" applyFont="1" applyFill="1" applyBorder="1" applyAlignment="1">
      <alignment horizontal="right" vertical="center"/>
    </xf>
    <xf numFmtId="177" fontId="30" fillId="0" borderId="0" xfId="0" applyNumberFormat="1" applyFont="1" applyFill="1" applyBorder="1">
      <alignment vertical="center"/>
    </xf>
    <xf numFmtId="176" fontId="16" fillId="0" borderId="32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>
      <alignment vertical="center"/>
    </xf>
    <xf numFmtId="3" fontId="12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/>
    </xf>
    <xf numFmtId="177" fontId="15" fillId="2" borderId="40" xfId="0" applyNumberFormat="1" applyFont="1" applyFill="1" applyBorder="1" applyAlignment="1">
      <alignment horizontal="right" vertical="center"/>
    </xf>
    <xf numFmtId="177" fontId="15" fillId="2" borderId="48" xfId="0" applyNumberFormat="1" applyFont="1" applyFill="1" applyBorder="1" applyAlignment="1">
      <alignment horizontal="right" vertical="center"/>
    </xf>
    <xf numFmtId="177" fontId="15" fillId="2" borderId="43" xfId="0" applyNumberFormat="1" applyFont="1" applyFill="1" applyBorder="1" applyAlignment="1">
      <alignment horizontal="left" vertical="center"/>
    </xf>
    <xf numFmtId="176" fontId="15" fillId="2" borderId="43" xfId="0" applyNumberFormat="1" applyFont="1" applyFill="1" applyBorder="1" applyAlignment="1">
      <alignment horizontal="right" vertical="center"/>
    </xf>
    <xf numFmtId="177" fontId="15" fillId="2" borderId="44" xfId="0" applyNumberFormat="1" applyFont="1" applyFill="1" applyBorder="1" applyAlignment="1">
      <alignment horizontal="right" vertical="center"/>
    </xf>
    <xf numFmtId="177" fontId="15" fillId="0" borderId="45" xfId="0" applyNumberFormat="1" applyFont="1" applyBorder="1">
      <alignment vertical="center"/>
    </xf>
    <xf numFmtId="177" fontId="15" fillId="0" borderId="43" xfId="0" applyNumberFormat="1" applyFont="1" applyBorder="1">
      <alignment vertical="center"/>
    </xf>
    <xf numFmtId="177" fontId="15" fillId="2" borderId="46" xfId="0" applyNumberFormat="1" applyFont="1" applyFill="1" applyBorder="1" applyAlignment="1">
      <alignment horizontal="right" vertical="center"/>
    </xf>
    <xf numFmtId="177" fontId="15" fillId="0" borderId="46" xfId="0" applyNumberFormat="1" applyFont="1" applyFill="1" applyBorder="1" applyAlignment="1">
      <alignment horizontal="right" vertical="center"/>
    </xf>
    <xf numFmtId="177" fontId="15" fillId="2" borderId="50" xfId="0" applyNumberFormat="1" applyFont="1" applyFill="1" applyBorder="1" applyAlignment="1">
      <alignment horizontal="right" vertical="center"/>
    </xf>
    <xf numFmtId="177" fontId="15" fillId="2" borderId="38" xfId="0" applyNumberFormat="1" applyFont="1" applyFill="1" applyBorder="1" applyAlignment="1">
      <alignment horizontal="left" vertical="center"/>
    </xf>
    <xf numFmtId="177" fontId="15" fillId="2" borderId="51" xfId="0" applyNumberFormat="1" applyFont="1" applyFill="1" applyBorder="1" applyAlignment="1">
      <alignment horizontal="right" vertical="center"/>
    </xf>
    <xf numFmtId="177" fontId="15" fillId="2" borderId="38" xfId="0" applyNumberFormat="1" applyFont="1" applyFill="1" applyBorder="1" applyAlignment="1">
      <alignment horizontal="right" vertical="center"/>
    </xf>
    <xf numFmtId="177" fontId="15" fillId="2" borderId="30" xfId="0" applyNumberFormat="1" applyFont="1" applyFill="1" applyBorder="1" applyAlignment="1">
      <alignment horizontal="right" vertical="center"/>
    </xf>
    <xf numFmtId="177" fontId="15" fillId="2" borderId="52" xfId="0" applyNumberFormat="1" applyFont="1" applyFill="1" applyBorder="1" applyAlignment="1">
      <alignment horizontal="right" vertical="center"/>
    </xf>
    <xf numFmtId="177" fontId="15" fillId="0" borderId="30" xfId="0" applyNumberFormat="1" applyFont="1" applyBorder="1">
      <alignment vertical="center"/>
    </xf>
    <xf numFmtId="177" fontId="15" fillId="0" borderId="38" xfId="0" applyNumberFormat="1" applyFont="1" applyBorder="1">
      <alignment vertical="center"/>
    </xf>
    <xf numFmtId="177" fontId="15" fillId="0" borderId="38" xfId="0" applyNumberFormat="1" applyFont="1" applyFill="1" applyBorder="1">
      <alignment vertical="center"/>
    </xf>
    <xf numFmtId="177" fontId="15" fillId="0" borderId="38" xfId="0" applyNumberFormat="1" applyFont="1" applyFill="1" applyBorder="1" applyAlignment="1">
      <alignment horizontal="left" vertical="center"/>
    </xf>
    <xf numFmtId="176" fontId="15" fillId="0" borderId="38" xfId="0" applyNumberFormat="1" applyFont="1" applyFill="1" applyBorder="1" applyAlignment="1">
      <alignment horizontal="right" vertical="center"/>
    </xf>
    <xf numFmtId="177" fontId="15" fillId="0" borderId="52" xfId="0" applyNumberFormat="1" applyFont="1" applyFill="1" applyBorder="1" applyAlignment="1">
      <alignment horizontal="right" vertical="center"/>
    </xf>
    <xf numFmtId="177" fontId="15" fillId="2" borderId="53" xfId="0" applyNumberFormat="1" applyFont="1" applyFill="1" applyBorder="1" applyAlignment="1">
      <alignment horizontal="right" vertical="center"/>
    </xf>
    <xf numFmtId="177" fontId="15" fillId="2" borderId="26" xfId="0" applyNumberFormat="1" applyFont="1" applyFill="1" applyBorder="1" applyAlignment="1">
      <alignment horizontal="left" vertical="center"/>
    </xf>
    <xf numFmtId="176" fontId="15" fillId="2" borderId="26" xfId="0" applyNumberFormat="1" applyFont="1" applyFill="1" applyBorder="1" applyAlignment="1">
      <alignment horizontal="right" vertical="center"/>
    </xf>
    <xf numFmtId="177" fontId="15" fillId="2" borderId="54" xfId="0" applyNumberFormat="1" applyFont="1" applyFill="1" applyBorder="1" applyAlignment="1">
      <alignment horizontal="right" vertical="center"/>
    </xf>
    <xf numFmtId="177" fontId="15" fillId="2" borderId="26" xfId="0" applyNumberFormat="1" applyFont="1" applyFill="1" applyBorder="1" applyAlignment="1">
      <alignment horizontal="right" vertical="center"/>
    </xf>
    <xf numFmtId="177" fontId="15" fillId="2" borderId="21" xfId="0" applyNumberFormat="1" applyFont="1" applyFill="1" applyBorder="1" applyAlignment="1">
      <alignment horizontal="right" vertical="center"/>
    </xf>
    <xf numFmtId="178" fontId="15" fillId="2" borderId="26" xfId="0" applyNumberFormat="1" applyFont="1" applyFill="1" applyBorder="1" applyAlignment="1">
      <alignment horizontal="right" vertical="center"/>
    </xf>
    <xf numFmtId="177" fontId="15" fillId="2" borderId="55" xfId="0" applyNumberFormat="1" applyFont="1" applyFill="1" applyBorder="1" applyAlignment="1">
      <alignment horizontal="right" vertical="center"/>
    </xf>
    <xf numFmtId="177" fontId="15" fillId="0" borderId="21" xfId="0" applyNumberFormat="1" applyFont="1" applyBorder="1">
      <alignment vertical="center"/>
    </xf>
    <xf numFmtId="177" fontId="15" fillId="0" borderId="26" xfId="0" applyNumberFormat="1" applyFont="1" applyBorder="1">
      <alignment vertical="center"/>
    </xf>
    <xf numFmtId="177" fontId="15" fillId="0" borderId="26" xfId="0" applyNumberFormat="1" applyFont="1" applyFill="1" applyBorder="1">
      <alignment vertical="center"/>
    </xf>
    <xf numFmtId="177" fontId="15" fillId="0" borderId="26" xfId="0" applyNumberFormat="1" applyFont="1" applyFill="1" applyBorder="1" applyAlignment="1">
      <alignment horizontal="left" vertical="center"/>
    </xf>
    <xf numFmtId="176" fontId="15" fillId="0" borderId="26" xfId="0" applyNumberFormat="1" applyFont="1" applyFill="1" applyBorder="1" applyAlignment="1">
      <alignment horizontal="right" vertical="center"/>
    </xf>
    <xf numFmtId="177" fontId="15" fillId="0" borderId="55" xfId="0" applyNumberFormat="1" applyFont="1" applyFill="1" applyBorder="1" applyAlignment="1">
      <alignment horizontal="right" vertical="center"/>
    </xf>
    <xf numFmtId="176" fontId="15" fillId="2" borderId="26" xfId="0" applyNumberFormat="1" applyFont="1" applyFill="1" applyBorder="1" applyAlignment="1">
      <alignment horizontal="right" vertical="center" shrinkToFit="1"/>
    </xf>
    <xf numFmtId="3" fontId="12" fillId="0" borderId="0" xfId="0" applyNumberFormat="1" applyFont="1" applyBorder="1" applyAlignment="1">
      <alignment horizontal="center" vertical="center"/>
    </xf>
    <xf numFmtId="177" fontId="12" fillId="2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Border="1">
      <alignment vertical="center"/>
    </xf>
    <xf numFmtId="176" fontId="12" fillId="0" borderId="0" xfId="0" applyNumberFormat="1" applyFont="1" applyFill="1" applyBorder="1" applyAlignment="1">
      <alignment horizontal="right" vertical="center"/>
    </xf>
    <xf numFmtId="177" fontId="12" fillId="0" borderId="55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>
      <alignment vertical="center"/>
    </xf>
    <xf numFmtId="178" fontId="12" fillId="0" borderId="0" xfId="0" applyNumberFormat="1" applyFont="1" applyFill="1">
      <alignment vertical="center"/>
    </xf>
    <xf numFmtId="0" fontId="32" fillId="0" borderId="0" xfId="0" applyFont="1">
      <alignment vertical="center"/>
    </xf>
    <xf numFmtId="176" fontId="23" fillId="0" borderId="0" xfId="0" applyNumberFormat="1" applyFont="1" applyFill="1">
      <alignment vertical="center"/>
    </xf>
    <xf numFmtId="177" fontId="15" fillId="2" borderId="23" xfId="0" applyNumberFormat="1" applyFont="1" applyFill="1" applyBorder="1" applyAlignment="1">
      <alignment horizontal="left" vertical="center"/>
    </xf>
    <xf numFmtId="176" fontId="15" fillId="2" borderId="23" xfId="0" applyNumberFormat="1" applyFont="1" applyFill="1" applyBorder="1" applyAlignment="1">
      <alignment horizontal="right" vertical="center"/>
    </xf>
    <xf numFmtId="177" fontId="15" fillId="2" borderId="24" xfId="0" applyNumberFormat="1" applyFont="1" applyFill="1" applyBorder="1" applyAlignment="1">
      <alignment horizontal="right" vertical="center"/>
    </xf>
    <xf numFmtId="177" fontId="15" fillId="2" borderId="23" xfId="0" applyNumberFormat="1" applyFont="1" applyFill="1" applyBorder="1" applyAlignment="1">
      <alignment horizontal="right" vertical="center"/>
    </xf>
    <xf numFmtId="177" fontId="15" fillId="2" borderId="25" xfId="0" applyNumberFormat="1" applyFont="1" applyFill="1" applyBorder="1" applyAlignment="1">
      <alignment horizontal="right" vertical="center"/>
    </xf>
    <xf numFmtId="177" fontId="15" fillId="0" borderId="23" xfId="0" applyNumberFormat="1" applyFont="1" applyFill="1" applyBorder="1" applyAlignment="1">
      <alignment horizontal="left" vertical="center"/>
    </xf>
    <xf numFmtId="176" fontId="15" fillId="0" borderId="23" xfId="0" applyNumberFormat="1" applyFont="1" applyFill="1" applyBorder="1" applyAlignment="1">
      <alignment horizontal="right" vertical="center"/>
    </xf>
    <xf numFmtId="177" fontId="15" fillId="0" borderId="25" xfId="0" applyNumberFormat="1" applyFont="1" applyFill="1" applyBorder="1" applyAlignment="1">
      <alignment horizontal="right" vertical="center"/>
    </xf>
    <xf numFmtId="177" fontId="15" fillId="2" borderId="3" xfId="0" applyNumberFormat="1" applyFont="1" applyFill="1" applyBorder="1" applyAlignment="1">
      <alignment horizontal="right" vertical="center"/>
    </xf>
    <xf numFmtId="177" fontId="15" fillId="2" borderId="4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right" vertical="center"/>
    </xf>
    <xf numFmtId="177" fontId="15" fillId="2" borderId="27" xfId="0" applyNumberFormat="1" applyFont="1" applyFill="1" applyBorder="1" applyAlignment="1">
      <alignment horizontal="right" vertical="center"/>
    </xf>
    <xf numFmtId="177" fontId="15" fillId="2" borderId="4" xfId="0" applyNumberFormat="1" applyFont="1" applyFill="1" applyBorder="1" applyAlignment="1">
      <alignment horizontal="right" vertical="center"/>
    </xf>
    <xf numFmtId="177" fontId="15" fillId="2" borderId="1" xfId="0" applyNumberFormat="1" applyFont="1" applyFill="1" applyBorder="1" applyAlignment="1">
      <alignment horizontal="right" vertical="center"/>
    </xf>
    <xf numFmtId="177" fontId="15" fillId="2" borderId="5" xfId="0" applyNumberFormat="1" applyFont="1" applyFill="1" applyBorder="1" applyAlignment="1">
      <alignment horizontal="right" vertical="center"/>
    </xf>
    <xf numFmtId="177" fontId="15" fillId="2" borderId="28" xfId="0" applyNumberFormat="1" applyFont="1" applyFill="1" applyBorder="1" applyAlignment="1">
      <alignment horizontal="right" vertical="center"/>
    </xf>
    <xf numFmtId="177" fontId="15" fillId="0" borderId="28" xfId="0" applyNumberFormat="1" applyFont="1" applyBorder="1">
      <alignment vertical="center"/>
    </xf>
    <xf numFmtId="177" fontId="15" fillId="0" borderId="29" xfId="0" applyNumberFormat="1" applyFont="1" applyBorder="1">
      <alignment vertical="center"/>
    </xf>
    <xf numFmtId="177" fontId="15" fillId="0" borderId="5" xfId="0" applyNumberFormat="1" applyFont="1" applyFill="1" applyBorder="1" applyAlignment="1">
      <alignment horizontal="right" vertical="center"/>
    </xf>
    <xf numFmtId="177" fontId="15" fillId="0" borderId="14" xfId="0" applyNumberFormat="1" applyFont="1" applyFill="1" applyBorder="1">
      <alignment vertical="center"/>
    </xf>
    <xf numFmtId="177" fontId="16" fillId="2" borderId="47" xfId="0" applyNumberFormat="1" applyFont="1" applyFill="1" applyBorder="1" applyAlignment="1">
      <alignment horizontal="right" vertical="center"/>
    </xf>
    <xf numFmtId="177" fontId="12" fillId="2" borderId="6" xfId="0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 applyAlignment="1">
      <alignment horizontal="right" vertical="center"/>
    </xf>
    <xf numFmtId="177" fontId="12" fillId="2" borderId="12" xfId="0" applyNumberFormat="1" applyFont="1" applyFill="1" applyBorder="1" applyAlignment="1">
      <alignment horizontal="right" vertical="center"/>
    </xf>
    <xf numFmtId="177" fontId="14" fillId="0" borderId="6" xfId="0" applyNumberFormat="1" applyFont="1" applyBorder="1">
      <alignment vertical="center"/>
    </xf>
    <xf numFmtId="176" fontId="16" fillId="2" borderId="0" xfId="0" applyNumberFormat="1" applyFont="1" applyFill="1" applyBorder="1" applyAlignment="1">
      <alignment horizontal="right" vertical="center"/>
    </xf>
    <xf numFmtId="177" fontId="15" fillId="2" borderId="42" xfId="0" applyNumberFormat="1" applyFont="1" applyFill="1" applyBorder="1" applyAlignment="1">
      <alignment horizontal="right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176" fontId="33" fillId="0" borderId="0" xfId="0" applyNumberFormat="1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176" fontId="15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>
      <alignment vertical="center"/>
    </xf>
    <xf numFmtId="0" fontId="15" fillId="0" borderId="0" xfId="0" applyFont="1" applyFill="1">
      <alignment vertical="center"/>
    </xf>
    <xf numFmtId="178" fontId="15" fillId="0" borderId="0" xfId="0" applyNumberFormat="1" applyFont="1" applyFill="1">
      <alignment vertical="center"/>
    </xf>
    <xf numFmtId="3" fontId="15" fillId="2" borderId="0" xfId="0" applyNumberFormat="1" applyFont="1" applyFill="1" applyAlignment="1">
      <alignment horizontal="center" vertical="center"/>
    </xf>
    <xf numFmtId="3" fontId="15" fillId="2" borderId="0" xfId="0" applyNumberFormat="1" applyFont="1" applyFill="1" applyBorder="1" applyAlignment="1">
      <alignment horizontal="left" vertical="center"/>
    </xf>
    <xf numFmtId="176" fontId="15" fillId="2" borderId="0" xfId="0" applyNumberFormat="1" applyFont="1" applyFill="1" applyAlignment="1">
      <alignment horizontal="center" vertical="center"/>
    </xf>
    <xf numFmtId="177" fontId="15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horizontal="left" vertical="center"/>
    </xf>
    <xf numFmtId="176" fontId="15" fillId="2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49" fontId="15" fillId="2" borderId="4" xfId="0" applyNumberFormat="1" applyFont="1" applyFill="1" applyBorder="1" applyAlignment="1">
      <alignment horizontal="right" vertical="center"/>
    </xf>
    <xf numFmtId="177" fontId="15" fillId="0" borderId="1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176" fontId="24" fillId="0" borderId="0" xfId="0" applyNumberFormat="1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176" fontId="34" fillId="0" borderId="0" xfId="0" applyNumberFormat="1" applyFont="1">
      <alignment vertical="center"/>
    </xf>
    <xf numFmtId="177" fontId="34" fillId="0" borderId="0" xfId="0" applyNumberFormat="1" applyFont="1">
      <alignment vertical="center"/>
    </xf>
    <xf numFmtId="177" fontId="34" fillId="0" borderId="0" xfId="0" applyNumberFormat="1" applyFont="1" applyFill="1">
      <alignment vertical="center"/>
    </xf>
    <xf numFmtId="0" fontId="34" fillId="0" borderId="0" xfId="0" applyFont="1" applyFill="1" applyAlignment="1">
      <alignment horizontal="left" vertical="center"/>
    </xf>
    <xf numFmtId="176" fontId="34" fillId="0" borderId="0" xfId="0" applyNumberFormat="1" applyFont="1" applyFill="1">
      <alignment vertical="center"/>
    </xf>
    <xf numFmtId="0" fontId="34" fillId="0" borderId="0" xfId="0" applyFont="1" applyFill="1">
      <alignment vertical="center"/>
    </xf>
    <xf numFmtId="178" fontId="34" fillId="0" borderId="0" xfId="0" applyNumberFormat="1" applyFont="1" applyFill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3" borderId="35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3" fontId="12" fillId="2" borderId="25" xfId="0" applyNumberFormat="1" applyFont="1" applyFill="1" applyBorder="1" applyAlignment="1">
      <alignment horizontal="center" vertical="center"/>
    </xf>
    <xf numFmtId="3" fontId="12" fillId="0" borderId="35" xfId="0" applyNumberFormat="1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horizontal="center" vertical="center"/>
    </xf>
    <xf numFmtId="3" fontId="12" fillId="2" borderId="49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56" xfId="0" applyNumberFormat="1" applyFont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3" fontId="18" fillId="0" borderId="5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448"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140804</xdr:colOff>
      <xdr:row>31</xdr:row>
      <xdr:rowOff>223631</xdr:rowOff>
    </xdr:from>
    <xdr:to>
      <xdr:col>31</xdr:col>
      <xdr:colOff>0</xdr:colOff>
      <xdr:row>31</xdr:row>
      <xdr:rowOff>281609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8075129" y="9262856"/>
          <a:ext cx="364021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140802</xdr:colOff>
      <xdr:row>35</xdr:row>
      <xdr:rowOff>223631</xdr:rowOff>
    </xdr:from>
    <xdr:to>
      <xdr:col>30</xdr:col>
      <xdr:colOff>505237</xdr:colOff>
      <xdr:row>35</xdr:row>
      <xdr:rowOff>281609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8075127" y="10596356"/>
          <a:ext cx="364435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140804</xdr:colOff>
      <xdr:row>31</xdr:row>
      <xdr:rowOff>223631</xdr:rowOff>
    </xdr:from>
    <xdr:to>
      <xdr:col>75</xdr:col>
      <xdr:colOff>0</xdr:colOff>
      <xdr:row>31</xdr:row>
      <xdr:rowOff>281609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9028879" y="9262856"/>
          <a:ext cx="364021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140802</xdr:colOff>
      <xdr:row>35</xdr:row>
      <xdr:rowOff>223631</xdr:rowOff>
    </xdr:from>
    <xdr:to>
      <xdr:col>74</xdr:col>
      <xdr:colOff>505237</xdr:colOff>
      <xdr:row>35</xdr:row>
      <xdr:rowOff>281609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19028877" y="10596356"/>
          <a:ext cx="364435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L69"/>
  <sheetViews>
    <sheetView tabSelected="1" view="pageBreakPreview" zoomScaleNormal="100" zoomScaleSheetLayoutView="100" workbookViewId="0">
      <selection sqref="A1:BR1"/>
    </sheetView>
  </sheetViews>
  <sheetFormatPr defaultRowHeight="13.5"/>
  <cols>
    <col min="1" max="1" width="3.375" style="2" customWidth="1"/>
    <col min="2" max="2" width="5.625" style="2" customWidth="1"/>
    <col min="3" max="3" width="6.625" style="2" bestFit="1" customWidth="1"/>
    <col min="4" max="4" width="1" style="286" customWidth="1"/>
    <col min="5" max="5" width="3.875" style="287" customWidth="1"/>
    <col min="6" max="6" width="1" style="2" customWidth="1"/>
    <col min="7" max="7" width="6.625" style="2" bestFit="1" customWidth="1"/>
    <col min="8" max="8" width="1" style="286" customWidth="1"/>
    <col min="9" max="9" width="4.75" style="287" bestFit="1" customWidth="1"/>
    <col min="10" max="10" width="1" style="2" customWidth="1"/>
    <col min="11" max="11" width="6.625" style="2" bestFit="1" customWidth="1"/>
    <col min="12" max="12" width="1" style="286" customWidth="1"/>
    <col min="13" max="13" width="5.25" style="287" bestFit="1" customWidth="1"/>
    <col min="14" max="14" width="1" style="2" customWidth="1"/>
    <col min="15" max="15" width="6.625" style="2" bestFit="1" customWidth="1"/>
    <col min="16" max="16" width="1" style="286" customWidth="1"/>
    <col min="17" max="17" width="6.125" style="287" bestFit="1" customWidth="1"/>
    <col min="18" max="18" width="1" style="2" customWidth="1"/>
    <col min="19" max="19" width="6.625" style="288" bestFit="1" customWidth="1"/>
    <col min="20" max="20" width="1" style="286" customWidth="1"/>
    <col min="21" max="21" width="4.75" style="287" bestFit="1" customWidth="1"/>
    <col min="22" max="22" width="1" style="2" customWidth="1"/>
    <col min="23" max="23" width="6.625" style="289" bestFit="1" customWidth="1"/>
    <col min="24" max="24" width="1" style="286" customWidth="1"/>
    <col min="25" max="25" width="4.75" style="287" bestFit="1" customWidth="1"/>
    <col min="26" max="26" width="1" style="2" customWidth="1"/>
    <col min="27" max="27" width="6.625" style="289" bestFit="1" customWidth="1"/>
    <col min="28" max="28" width="1" style="286" customWidth="1"/>
    <col min="29" max="29" width="5.25" style="287" bestFit="1" customWidth="1"/>
    <col min="30" max="30" width="1" style="2" customWidth="1"/>
    <col min="31" max="31" width="6.625" style="289" bestFit="1" customWidth="1"/>
    <col min="32" max="32" width="1" style="290" customWidth="1"/>
    <col min="33" max="33" width="5.25" style="287" bestFit="1" customWidth="1"/>
    <col min="34" max="34" width="1" style="2" customWidth="1"/>
    <col min="35" max="35" width="6.625" style="289" bestFit="1" customWidth="1"/>
    <col min="36" max="36" width="1" style="286" customWidth="1"/>
    <col min="37" max="37" width="4.75" style="287" bestFit="1" customWidth="1"/>
    <col min="38" max="38" width="1" style="2" customWidth="1"/>
    <col min="39" max="39" width="7" style="291" bestFit="1" customWidth="1"/>
    <col min="40" max="40" width="1" style="292" customWidth="1"/>
    <col min="41" max="41" width="5.25" style="293" bestFit="1" customWidth="1"/>
    <col min="42" max="42" width="1" style="294" customWidth="1"/>
    <col min="43" max="43" width="5.125" style="291" customWidth="1"/>
    <col min="44" max="44" width="1" style="292" customWidth="1"/>
    <col min="45" max="45" width="4" style="293" bestFit="1" customWidth="1"/>
    <col min="46" max="46" width="1" style="294" customWidth="1"/>
    <col min="47" max="47" width="5.125" style="291" customWidth="1"/>
    <col min="48" max="48" width="1" style="292" customWidth="1"/>
    <col min="49" max="49" width="4.75" style="293" bestFit="1" customWidth="1"/>
    <col min="50" max="50" width="1" style="294" customWidth="1"/>
    <col min="51" max="51" width="6.625" style="291" bestFit="1" customWidth="1"/>
    <col min="52" max="52" width="1" style="292" customWidth="1"/>
    <col min="53" max="53" width="4.75" style="293" bestFit="1" customWidth="1"/>
    <col min="54" max="54" width="1" style="294" customWidth="1"/>
    <col min="55" max="55" width="5.125" style="291" customWidth="1"/>
    <col min="56" max="56" width="1" style="292" customWidth="1"/>
    <col min="57" max="57" width="6.125" style="295" bestFit="1" customWidth="1"/>
    <col min="58" max="58" width="1" style="294" customWidth="1"/>
    <col min="59" max="59" width="5.125" style="291" customWidth="1"/>
    <col min="60" max="60" width="1" style="292" customWidth="1"/>
    <col min="61" max="61" width="6.125" style="295" bestFit="1" customWidth="1"/>
    <col min="62" max="62" width="1" style="294" customWidth="1"/>
    <col min="63" max="63" width="6.625" style="291" bestFit="1" customWidth="1"/>
    <col min="64" max="64" width="1" style="292" customWidth="1"/>
    <col min="65" max="65" width="4" style="295" bestFit="1" customWidth="1"/>
    <col min="66" max="66" width="1" style="294" customWidth="1"/>
    <col min="67" max="67" width="6.625" style="291" bestFit="1" customWidth="1"/>
    <col min="68" max="68" width="1" style="292" customWidth="1"/>
    <col min="69" max="69" width="4.75" style="295" bestFit="1" customWidth="1"/>
    <col min="70" max="70" width="1" style="294" customWidth="1"/>
    <col min="71" max="71" width="6.625" style="291" customWidth="1"/>
    <col min="72" max="72" width="1" style="291" customWidth="1"/>
    <col min="73" max="73" width="4.75" style="291" customWidth="1"/>
    <col min="74" max="74" width="1" style="291" customWidth="1"/>
    <col min="75" max="75" width="6.625" style="291" bestFit="1" customWidth="1"/>
    <col min="76" max="76" width="1" style="292" customWidth="1"/>
    <col min="77" max="77" width="6.125" style="295" bestFit="1" customWidth="1"/>
    <col min="78" max="78" width="1" style="294" customWidth="1"/>
    <col min="79" max="79" width="6.625" style="291" bestFit="1" customWidth="1"/>
    <col min="80" max="80" width="1" style="292" customWidth="1"/>
    <col min="81" max="81" width="6.125" style="295" bestFit="1" customWidth="1"/>
    <col min="82" max="82" width="1" style="294" customWidth="1"/>
    <col min="83" max="83" width="6.625" style="291" bestFit="1" customWidth="1"/>
    <col min="84" max="84" width="1" style="292" customWidth="1"/>
    <col min="85" max="85" width="6.125" style="295" bestFit="1" customWidth="1"/>
    <col min="86" max="86" width="1" style="294" customWidth="1"/>
    <col min="87" max="87" width="5.75" style="2" bestFit="1" customWidth="1"/>
    <col min="88" max="88" width="7" style="2" bestFit="1" customWidth="1"/>
    <col min="89" max="90" width="7.25" style="2" bestFit="1" customWidth="1"/>
    <col min="91" max="16384" width="9" style="2"/>
  </cols>
  <sheetData>
    <row r="1" spans="1:90" ht="19.5" customHeight="1">
      <c r="A1" s="494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90" ht="21" customHeight="1">
      <c r="A2" s="495" t="s">
        <v>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4"/>
      <c r="CG2" s="4"/>
      <c r="CH2" s="4"/>
    </row>
    <row r="3" spans="1:90" ht="12.75" customHeight="1">
      <c r="A3" s="5"/>
      <c r="B3" s="5"/>
      <c r="C3" s="5"/>
      <c r="D3" s="6"/>
      <c r="E3" s="7"/>
      <c r="F3" s="5"/>
      <c r="G3" s="5"/>
      <c r="H3" s="6"/>
      <c r="I3" s="7"/>
      <c r="J3" s="5"/>
      <c r="K3" s="5"/>
      <c r="L3" s="6"/>
      <c r="M3" s="7"/>
      <c r="N3" s="5"/>
      <c r="O3" s="5"/>
      <c r="P3" s="6"/>
      <c r="Q3" s="7"/>
      <c r="R3" s="5"/>
      <c r="S3" s="8"/>
      <c r="T3" s="6"/>
      <c r="U3" s="7"/>
      <c r="V3" s="5"/>
      <c r="W3" s="9"/>
      <c r="X3" s="6"/>
      <c r="Y3" s="7"/>
      <c r="Z3" s="5"/>
      <c r="AA3" s="9"/>
      <c r="AB3" s="6"/>
      <c r="AC3" s="7"/>
      <c r="AD3" s="5"/>
      <c r="AE3" s="9"/>
      <c r="AF3" s="10"/>
      <c r="AG3" s="7"/>
      <c r="AH3" s="5"/>
      <c r="AI3" s="9"/>
      <c r="AJ3" s="6"/>
      <c r="AK3" s="7"/>
      <c r="AL3" s="5"/>
      <c r="AM3" s="11"/>
      <c r="AN3" s="12"/>
      <c r="AO3" s="13"/>
      <c r="AP3" s="14"/>
      <c r="AQ3" s="11"/>
      <c r="AR3" s="12"/>
      <c r="AS3" s="13"/>
      <c r="AT3" s="14"/>
      <c r="AU3" s="11"/>
      <c r="AV3" s="12"/>
      <c r="AW3" s="13"/>
      <c r="AX3" s="14"/>
      <c r="AY3" s="11"/>
      <c r="AZ3" s="12"/>
      <c r="BA3" s="13"/>
      <c r="BB3" s="14"/>
      <c r="BC3" s="11"/>
      <c r="BD3" s="12"/>
      <c r="BE3" s="15"/>
      <c r="BF3" s="14"/>
      <c r="BG3" s="11"/>
      <c r="BH3" s="12"/>
      <c r="BI3" s="15"/>
      <c r="BJ3" s="14"/>
      <c r="BK3" s="11"/>
      <c r="BL3" s="12"/>
      <c r="BM3" s="15"/>
      <c r="BN3" s="14"/>
      <c r="BO3" s="11"/>
      <c r="BP3" s="12"/>
      <c r="BQ3" s="15"/>
      <c r="BR3" s="14"/>
      <c r="BS3" s="11"/>
      <c r="BT3" s="11"/>
      <c r="BU3" s="11"/>
      <c r="BV3" s="11"/>
      <c r="BW3" s="11"/>
      <c r="BX3" s="12"/>
      <c r="BY3" s="15"/>
      <c r="BZ3" s="14"/>
      <c r="CA3" s="11"/>
      <c r="CB3" s="12"/>
      <c r="CC3" s="15"/>
      <c r="CD3" s="14"/>
      <c r="CE3" s="11"/>
      <c r="CF3" s="12"/>
      <c r="CG3" s="15"/>
      <c r="CH3" s="14"/>
    </row>
    <row r="4" spans="1:90" ht="18" customHeight="1">
      <c r="A4" s="16" t="s">
        <v>1</v>
      </c>
      <c r="B4" s="5"/>
      <c r="C4" s="5"/>
      <c r="D4" s="6"/>
      <c r="E4" s="7"/>
      <c r="F4" s="5"/>
      <c r="G4" s="5"/>
      <c r="H4" s="6"/>
      <c r="I4" s="7"/>
      <c r="J4" s="5"/>
      <c r="K4" s="5"/>
      <c r="L4" s="6"/>
      <c r="M4" s="7"/>
      <c r="N4" s="5"/>
      <c r="O4" s="5"/>
      <c r="P4" s="6"/>
      <c r="Q4" s="7"/>
      <c r="R4" s="5"/>
      <c r="S4" s="8"/>
      <c r="T4" s="6"/>
      <c r="U4" s="7"/>
      <c r="V4" s="5"/>
      <c r="W4" s="9"/>
      <c r="X4" s="6"/>
      <c r="Y4" s="7"/>
      <c r="Z4" s="5"/>
      <c r="AA4" s="9"/>
      <c r="AB4" s="6"/>
      <c r="AC4" s="7"/>
      <c r="AD4" s="5"/>
      <c r="AE4" s="9"/>
      <c r="AF4" s="10"/>
      <c r="AG4" s="7"/>
      <c r="AH4" s="5"/>
      <c r="AI4" s="9"/>
      <c r="AJ4" s="6"/>
      <c r="AK4" s="7"/>
      <c r="AL4" s="5"/>
      <c r="AM4" s="11"/>
      <c r="AN4" s="12"/>
      <c r="AO4" s="13"/>
      <c r="AP4" s="14"/>
      <c r="AQ4" s="11"/>
      <c r="AR4" s="12"/>
      <c r="AS4" s="13"/>
      <c r="AT4" s="14"/>
      <c r="AU4" s="11"/>
      <c r="AV4" s="12"/>
      <c r="AW4" s="13"/>
      <c r="AX4" s="14"/>
      <c r="AY4" s="11"/>
      <c r="AZ4" s="12"/>
      <c r="BA4" s="13"/>
      <c r="BB4" s="14"/>
      <c r="BC4" s="11"/>
      <c r="BD4" s="12"/>
      <c r="BE4" s="15"/>
      <c r="BF4" s="14"/>
      <c r="BG4" s="11"/>
      <c r="BH4" s="12"/>
      <c r="BI4" s="15"/>
      <c r="BJ4" s="14"/>
      <c r="BK4" s="11"/>
      <c r="BL4" s="12"/>
      <c r="BM4" s="15"/>
      <c r="BN4" s="14"/>
      <c r="BO4" s="11"/>
      <c r="BP4" s="12"/>
      <c r="BQ4" s="15"/>
      <c r="BR4" s="14"/>
      <c r="BS4" s="11"/>
      <c r="BT4" s="11"/>
      <c r="BU4" s="11"/>
      <c r="BV4" s="11"/>
      <c r="BW4" s="11"/>
      <c r="BX4" s="12"/>
      <c r="BY4" s="15"/>
      <c r="BZ4" s="14"/>
      <c r="CA4" s="11"/>
      <c r="CB4" s="12"/>
      <c r="CC4" s="15"/>
      <c r="CD4" s="14"/>
      <c r="CE4" s="11"/>
      <c r="CF4" s="12"/>
      <c r="CG4" s="15"/>
      <c r="CH4" s="14"/>
    </row>
    <row r="5" spans="1:90" ht="9" customHeight="1">
      <c r="A5" s="5"/>
      <c r="B5" s="5"/>
      <c r="C5" s="5"/>
      <c r="D5" s="6"/>
      <c r="E5" s="7"/>
      <c r="F5" s="5"/>
      <c r="G5" s="5"/>
      <c r="H5" s="6"/>
      <c r="I5" s="7"/>
      <c r="J5" s="5"/>
      <c r="K5" s="5"/>
      <c r="L5" s="6"/>
      <c r="M5" s="7"/>
      <c r="N5" s="5"/>
      <c r="O5" s="5"/>
      <c r="P5" s="6"/>
      <c r="Q5" s="7"/>
      <c r="R5" s="5"/>
      <c r="S5" s="8"/>
      <c r="T5" s="6"/>
      <c r="U5" s="7"/>
      <c r="V5" s="5"/>
      <c r="W5" s="9"/>
      <c r="X5" s="6"/>
      <c r="Y5" s="7"/>
      <c r="Z5" s="5"/>
      <c r="AA5" s="9"/>
      <c r="AB5" s="6"/>
      <c r="AC5" s="7"/>
      <c r="AD5" s="5"/>
      <c r="AE5" s="9"/>
      <c r="AF5" s="10"/>
      <c r="AG5" s="7"/>
      <c r="AH5" s="5"/>
      <c r="AI5" s="9"/>
      <c r="AJ5" s="6"/>
      <c r="AK5" s="7"/>
      <c r="AL5" s="5"/>
      <c r="AM5" s="11"/>
      <c r="AN5" s="12"/>
      <c r="AO5" s="13"/>
      <c r="AP5" s="14"/>
      <c r="AQ5" s="11"/>
      <c r="AR5" s="12"/>
      <c r="AS5" s="13"/>
      <c r="AT5" s="14"/>
      <c r="AU5" s="11"/>
      <c r="AV5" s="12"/>
      <c r="AW5" s="13"/>
      <c r="AX5" s="14"/>
      <c r="AY5" s="11"/>
      <c r="AZ5" s="12"/>
      <c r="BA5" s="13"/>
      <c r="BB5" s="14"/>
      <c r="BC5" s="11"/>
      <c r="BD5" s="12"/>
      <c r="BE5" s="15"/>
      <c r="BF5" s="14"/>
      <c r="BG5" s="11"/>
      <c r="BH5" s="12"/>
      <c r="BI5" s="15"/>
      <c r="BJ5" s="14"/>
      <c r="BK5" s="11"/>
      <c r="BL5" s="12"/>
      <c r="BM5" s="15"/>
      <c r="BN5" s="14"/>
      <c r="BO5" s="11"/>
      <c r="BP5" s="12"/>
      <c r="BQ5" s="15"/>
      <c r="BR5" s="14"/>
      <c r="BS5" s="11"/>
      <c r="BT5" s="11"/>
      <c r="BU5" s="11"/>
      <c r="BV5" s="11"/>
      <c r="BW5" s="11"/>
      <c r="BX5" s="12"/>
      <c r="BY5" s="15"/>
      <c r="BZ5" s="14"/>
      <c r="CA5" s="11"/>
      <c r="CB5" s="12"/>
      <c r="CC5" s="15"/>
      <c r="CD5" s="14"/>
      <c r="CE5" s="11"/>
      <c r="CF5" s="12"/>
      <c r="CG5" s="15"/>
      <c r="CH5" s="14"/>
    </row>
    <row r="6" spans="1:90" ht="17.25">
      <c r="A6" s="17" t="s">
        <v>2</v>
      </c>
      <c r="B6" s="18"/>
      <c r="C6" s="19"/>
      <c r="D6" s="20"/>
      <c r="E6" s="21"/>
      <c r="F6" s="19"/>
      <c r="G6" s="19"/>
      <c r="H6" s="20"/>
      <c r="I6" s="21"/>
      <c r="J6" s="19"/>
      <c r="K6" s="19"/>
      <c r="L6" s="20"/>
      <c r="M6" s="21"/>
      <c r="N6" s="19"/>
      <c r="O6" s="19"/>
      <c r="P6" s="20"/>
      <c r="Q6" s="21"/>
      <c r="R6" s="19"/>
      <c r="S6" s="19"/>
      <c r="T6" s="22"/>
      <c r="U6" s="23"/>
      <c r="V6" s="24"/>
      <c r="W6" s="25"/>
      <c r="X6" s="26"/>
      <c r="Y6" s="27"/>
      <c r="Z6" s="28"/>
      <c r="AA6" s="9"/>
      <c r="AB6" s="6"/>
      <c r="AC6" s="7"/>
      <c r="AD6" s="5"/>
      <c r="AE6" s="9"/>
      <c r="AF6" s="10"/>
      <c r="AG6" s="7"/>
      <c r="AH6" s="5"/>
      <c r="AI6" s="9"/>
      <c r="AJ6" s="6"/>
      <c r="AK6" s="7"/>
      <c r="AL6" s="5"/>
      <c r="AM6" s="11"/>
      <c r="AN6" s="12"/>
      <c r="AO6" s="13"/>
      <c r="AP6" s="14"/>
      <c r="AQ6" s="11"/>
      <c r="AR6" s="12"/>
      <c r="AS6" s="13"/>
      <c r="AT6" s="14"/>
      <c r="AU6" s="11"/>
      <c r="AV6" s="12"/>
      <c r="AW6" s="13"/>
      <c r="AX6" s="14"/>
      <c r="AY6" s="11"/>
      <c r="AZ6" s="12"/>
      <c r="BA6" s="13"/>
      <c r="BB6" s="14"/>
      <c r="BC6" s="11"/>
      <c r="BD6" s="12"/>
      <c r="BE6" s="15"/>
      <c r="BF6" s="14"/>
      <c r="BG6" s="11"/>
      <c r="BH6" s="12"/>
      <c r="BI6" s="15"/>
      <c r="BJ6" s="14"/>
      <c r="BK6" s="11"/>
      <c r="BL6" s="12"/>
      <c r="BM6" s="15"/>
      <c r="BN6" s="14"/>
      <c r="BO6" s="11"/>
      <c r="BP6" s="12"/>
      <c r="BQ6" s="15"/>
      <c r="BR6" s="14"/>
      <c r="BS6" s="11"/>
      <c r="BT6" s="12"/>
      <c r="BU6" s="15"/>
      <c r="BV6" s="14"/>
      <c r="BW6" s="11"/>
      <c r="BX6" s="12"/>
      <c r="BY6" s="15"/>
      <c r="BZ6" s="14"/>
      <c r="CA6" s="11"/>
      <c r="CB6" s="12"/>
      <c r="CC6" s="15"/>
      <c r="CD6" s="14"/>
      <c r="CE6" s="11"/>
      <c r="CF6" s="12"/>
      <c r="CG6" s="15"/>
      <c r="CH6" s="14"/>
    </row>
    <row r="7" spans="1:90" ht="26.25" customHeight="1" thickBot="1">
      <c r="A7" s="496" t="s">
        <v>3</v>
      </c>
      <c r="B7" s="497"/>
      <c r="C7" s="498" t="s">
        <v>4</v>
      </c>
      <c r="D7" s="490"/>
      <c r="E7" s="490"/>
      <c r="F7" s="491"/>
      <c r="G7" s="489" t="s">
        <v>5</v>
      </c>
      <c r="H7" s="490"/>
      <c r="I7" s="490"/>
      <c r="J7" s="491"/>
      <c r="K7" s="489" t="s">
        <v>6</v>
      </c>
      <c r="L7" s="490"/>
      <c r="M7" s="490"/>
      <c r="N7" s="491"/>
      <c r="O7" s="489" t="s">
        <v>7</v>
      </c>
      <c r="P7" s="490"/>
      <c r="Q7" s="490"/>
      <c r="R7" s="491"/>
      <c r="S7" s="489" t="s">
        <v>8</v>
      </c>
      <c r="T7" s="490"/>
      <c r="U7" s="490"/>
      <c r="V7" s="491"/>
      <c r="W7" s="489" t="s">
        <v>9</v>
      </c>
      <c r="X7" s="490"/>
      <c r="Y7" s="490"/>
      <c r="Z7" s="491"/>
      <c r="AA7" s="489" t="s">
        <v>10</v>
      </c>
      <c r="AB7" s="490"/>
      <c r="AC7" s="490"/>
      <c r="AD7" s="491"/>
      <c r="AE7" s="489" t="s">
        <v>11</v>
      </c>
      <c r="AF7" s="490"/>
      <c r="AG7" s="490"/>
      <c r="AH7" s="491"/>
      <c r="AI7" s="489" t="s">
        <v>12</v>
      </c>
      <c r="AJ7" s="490"/>
      <c r="AK7" s="490"/>
      <c r="AL7" s="491"/>
      <c r="AM7" s="489" t="s">
        <v>13</v>
      </c>
      <c r="AN7" s="490"/>
      <c r="AO7" s="490"/>
      <c r="AP7" s="491"/>
      <c r="AQ7" s="489" t="s">
        <v>14</v>
      </c>
      <c r="AR7" s="490"/>
      <c r="AS7" s="490"/>
      <c r="AT7" s="49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492" t="s">
        <v>15</v>
      </c>
      <c r="CJ7" s="493"/>
      <c r="CK7" s="493" t="s">
        <v>16</v>
      </c>
      <c r="CL7" s="493"/>
    </row>
    <row r="8" spans="1:90" ht="26.25" customHeight="1" thickTop="1">
      <c r="A8" s="29" t="s">
        <v>17</v>
      </c>
      <c r="B8" s="30"/>
      <c r="C8" s="31">
        <v>0.94499999999999995</v>
      </c>
      <c r="D8" s="32"/>
      <c r="E8" s="33"/>
      <c r="F8" s="34"/>
      <c r="G8" s="31">
        <v>0.93300000000000005</v>
      </c>
      <c r="H8" s="32" t="s">
        <v>18</v>
      </c>
      <c r="I8" s="33">
        <v>-1.2</v>
      </c>
      <c r="J8" s="34" t="s">
        <v>19</v>
      </c>
      <c r="K8" s="31">
        <v>0.92</v>
      </c>
      <c r="L8" s="32" t="s">
        <v>18</v>
      </c>
      <c r="M8" s="33">
        <v>-1.3</v>
      </c>
      <c r="N8" s="35" t="s">
        <v>19</v>
      </c>
      <c r="O8" s="31">
        <v>0.91100000000000003</v>
      </c>
      <c r="P8" s="32" t="s">
        <v>18</v>
      </c>
      <c r="Q8" s="33">
        <v>-0.9</v>
      </c>
      <c r="R8" s="36" t="s">
        <v>19</v>
      </c>
      <c r="S8" s="31">
        <v>0.91900000000000004</v>
      </c>
      <c r="T8" s="32" t="s">
        <v>18</v>
      </c>
      <c r="U8" s="33">
        <v>0.8</v>
      </c>
      <c r="V8" s="34" t="s">
        <v>19</v>
      </c>
      <c r="W8" s="31">
        <v>0.92100000000000004</v>
      </c>
      <c r="X8" s="32" t="s">
        <v>18</v>
      </c>
      <c r="Y8" s="33">
        <v>0.2</v>
      </c>
      <c r="Z8" s="34" t="s">
        <v>19</v>
      </c>
      <c r="AA8" s="37">
        <v>0.92800000000000005</v>
      </c>
      <c r="AB8" s="32" t="s">
        <v>18</v>
      </c>
      <c r="AC8" s="33">
        <v>0.7</v>
      </c>
      <c r="AD8" s="34" t="s">
        <v>19</v>
      </c>
      <c r="AE8" s="37">
        <v>0.93100000000000005</v>
      </c>
      <c r="AF8" s="32" t="s">
        <v>18</v>
      </c>
      <c r="AG8" s="33">
        <v>0.3</v>
      </c>
      <c r="AH8" s="34" t="s">
        <v>19</v>
      </c>
      <c r="AI8" s="38">
        <v>0.93500000000000005</v>
      </c>
      <c r="AJ8" s="32" t="s">
        <v>18</v>
      </c>
      <c r="AK8" s="39">
        <v>0.4</v>
      </c>
      <c r="AL8" s="40" t="s">
        <v>19</v>
      </c>
      <c r="AM8" s="38">
        <v>0.95299999999999996</v>
      </c>
      <c r="AN8" s="32" t="s">
        <v>18</v>
      </c>
      <c r="AO8" s="39">
        <v>1.8</v>
      </c>
      <c r="AP8" s="40" t="s">
        <v>19</v>
      </c>
      <c r="AQ8" s="38">
        <v>0.96299999999999997</v>
      </c>
      <c r="AR8" s="32" t="s">
        <v>18</v>
      </c>
      <c r="AS8" s="39">
        <v>1</v>
      </c>
      <c r="AT8" s="40" t="s">
        <v>19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41">
        <f t="shared" ref="CI8:CI13" si="0">MIN(O8,S8,W8,AA8,AE8,AI8,AM8,AQ8,C16,G16,K16,O16,S16,W16,AA16,AE16,AI16,K8,G8,AM16)</f>
        <v>0.91</v>
      </c>
      <c r="CJ8" s="42">
        <f t="shared" ref="CJ8:CJ13" si="1">MIN(M16,I16,E16,AS8,AO8,AK8,AG8,AC8,Y8,U8,,Q16,U16,Y16,AC16,AG16,AK16,Q8,M8,I8,C8,AO16)</f>
        <v>-3.9</v>
      </c>
      <c r="CK8" s="41">
        <f t="shared" ref="CK8:CK13" si="2">MAX(O8,S8,W8,AA8,AE8,AI8,AM8,AQ8,C16,G16,K16,O16,S16,W16,AA16,AE16,AI16,C8,G8,K8,AM16)</f>
        <v>0.97599999999999998</v>
      </c>
      <c r="CL8" s="42">
        <f t="shared" ref="CL8:CL13" si="3">MAX(U8,Y8,AC8,AG8,AK8,AO8,AS8,E16,I16,M16,Q16,U16,Y16,AC16,AG16,AK16,Q8,M8,I8,C8,AO16)</f>
        <v>2.6000000000000023</v>
      </c>
    </row>
    <row r="9" spans="1:90" ht="26.25" customHeight="1">
      <c r="A9" s="29" t="s">
        <v>20</v>
      </c>
      <c r="B9" s="43" t="s">
        <v>21</v>
      </c>
      <c r="C9" s="44">
        <v>0.92</v>
      </c>
      <c r="D9" s="45"/>
      <c r="E9" s="46"/>
      <c r="F9" s="47"/>
      <c r="G9" s="48">
        <v>0.90700000000000003</v>
      </c>
      <c r="H9" s="45" t="s">
        <v>18</v>
      </c>
      <c r="I9" s="46">
        <v>-1.3</v>
      </c>
      <c r="J9" s="47" t="s">
        <v>19</v>
      </c>
      <c r="K9" s="44">
        <v>0.92400000000000004</v>
      </c>
      <c r="L9" s="45" t="s">
        <v>18</v>
      </c>
      <c r="M9" s="46">
        <v>1.7</v>
      </c>
      <c r="N9" s="49" t="s">
        <v>19</v>
      </c>
      <c r="O9" s="44">
        <v>0.93600000000000005</v>
      </c>
      <c r="P9" s="45" t="s">
        <v>18</v>
      </c>
      <c r="Q9" s="46">
        <v>1.2</v>
      </c>
      <c r="R9" s="50" t="s">
        <v>19</v>
      </c>
      <c r="S9" s="44">
        <v>0.93100000000000005</v>
      </c>
      <c r="T9" s="45" t="s">
        <v>18</v>
      </c>
      <c r="U9" s="46">
        <v>-0.5</v>
      </c>
      <c r="V9" s="47" t="s">
        <v>19</v>
      </c>
      <c r="W9" s="51">
        <v>0.92900000000000005</v>
      </c>
      <c r="X9" s="45" t="s">
        <v>18</v>
      </c>
      <c r="Y9" s="46">
        <v>-0.2</v>
      </c>
      <c r="Z9" s="47" t="s">
        <v>19</v>
      </c>
      <c r="AA9" s="52">
        <v>0.94799999999999995</v>
      </c>
      <c r="AB9" s="45" t="s">
        <v>18</v>
      </c>
      <c r="AC9" s="46">
        <v>1.9</v>
      </c>
      <c r="AD9" s="47" t="s">
        <v>19</v>
      </c>
      <c r="AE9" s="52">
        <v>0.94299999999999995</v>
      </c>
      <c r="AF9" s="45" t="s">
        <v>18</v>
      </c>
      <c r="AG9" s="46">
        <v>-0.5</v>
      </c>
      <c r="AH9" s="47" t="s">
        <v>19</v>
      </c>
      <c r="AI9" s="53">
        <v>0.94</v>
      </c>
      <c r="AJ9" s="45" t="s">
        <v>18</v>
      </c>
      <c r="AK9" s="46">
        <v>-0.3</v>
      </c>
      <c r="AL9" s="50" t="s">
        <v>19</v>
      </c>
      <c r="AM9" s="53">
        <v>0.94399999999999995</v>
      </c>
      <c r="AN9" s="45" t="s">
        <v>18</v>
      </c>
      <c r="AO9" s="46">
        <v>0.4</v>
      </c>
      <c r="AP9" s="50" t="s">
        <v>19</v>
      </c>
      <c r="AQ9" s="53">
        <v>0.96399999999999997</v>
      </c>
      <c r="AR9" s="45" t="s">
        <v>18</v>
      </c>
      <c r="AS9" s="54">
        <v>2</v>
      </c>
      <c r="AT9" s="50" t="s">
        <v>19</v>
      </c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41">
        <f t="shared" si="0"/>
        <v>0.90700000000000003</v>
      </c>
      <c r="CJ9" s="42">
        <f t="shared" si="1"/>
        <v>-2.1</v>
      </c>
      <c r="CK9" s="41">
        <f t="shared" si="2"/>
        <v>0.97699999999999998</v>
      </c>
      <c r="CL9" s="42">
        <f t="shared" si="3"/>
        <v>2</v>
      </c>
    </row>
    <row r="10" spans="1:90" ht="26.25" customHeight="1">
      <c r="A10" s="29"/>
      <c r="B10" s="55" t="s">
        <v>22</v>
      </c>
      <c r="C10" s="56">
        <v>0.95399999999999996</v>
      </c>
      <c r="D10" s="57"/>
      <c r="E10" s="39"/>
      <c r="F10" s="58"/>
      <c r="G10" s="56">
        <v>0.94199999999999995</v>
      </c>
      <c r="H10" s="57" t="s">
        <v>18</v>
      </c>
      <c r="I10" s="39">
        <v>-1.2</v>
      </c>
      <c r="J10" s="58" t="s">
        <v>19</v>
      </c>
      <c r="K10" s="56">
        <v>0.91800000000000004</v>
      </c>
      <c r="L10" s="57" t="s">
        <v>18</v>
      </c>
      <c r="M10" s="39">
        <v>-2.4</v>
      </c>
      <c r="N10" s="59" t="s">
        <v>19</v>
      </c>
      <c r="O10" s="56">
        <v>0.90300000000000002</v>
      </c>
      <c r="P10" s="57" t="s">
        <v>18</v>
      </c>
      <c r="Q10" s="39">
        <v>-1.5</v>
      </c>
      <c r="R10" s="40" t="s">
        <v>19</v>
      </c>
      <c r="S10" s="56">
        <v>0.91500000000000004</v>
      </c>
      <c r="T10" s="57" t="s">
        <v>18</v>
      </c>
      <c r="U10" s="39">
        <v>1.2</v>
      </c>
      <c r="V10" s="58" t="s">
        <v>19</v>
      </c>
      <c r="W10" s="60">
        <v>0.91800000000000004</v>
      </c>
      <c r="X10" s="57" t="s">
        <v>18</v>
      </c>
      <c r="Y10" s="39">
        <v>0.3</v>
      </c>
      <c r="Z10" s="58" t="s">
        <v>19</v>
      </c>
      <c r="AA10" s="61">
        <v>0.92200000000000004</v>
      </c>
      <c r="AB10" s="57" t="s">
        <v>18</v>
      </c>
      <c r="AC10" s="39">
        <v>0.4</v>
      </c>
      <c r="AD10" s="58" t="s">
        <v>19</v>
      </c>
      <c r="AE10" s="61">
        <v>0.92700000000000005</v>
      </c>
      <c r="AF10" s="57" t="s">
        <v>18</v>
      </c>
      <c r="AG10" s="39">
        <v>0.5</v>
      </c>
      <c r="AH10" s="58" t="s">
        <v>19</v>
      </c>
      <c r="AI10" s="62">
        <v>0.93400000000000005</v>
      </c>
      <c r="AJ10" s="57" t="s">
        <v>18</v>
      </c>
      <c r="AK10" s="39">
        <v>0.7</v>
      </c>
      <c r="AL10" s="40" t="s">
        <v>19</v>
      </c>
      <c r="AM10" s="62">
        <v>0.95499999999999996</v>
      </c>
      <c r="AN10" s="57" t="s">
        <v>18</v>
      </c>
      <c r="AO10" s="39">
        <v>2.1</v>
      </c>
      <c r="AP10" s="40" t="s">
        <v>19</v>
      </c>
      <c r="AQ10" s="11">
        <v>0.96299999999999997</v>
      </c>
      <c r="AR10" s="57" t="s">
        <v>18</v>
      </c>
      <c r="AS10" s="39">
        <v>0.8</v>
      </c>
      <c r="AT10" s="40" t="s">
        <v>19</v>
      </c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41">
        <f t="shared" si="0"/>
        <v>0.90100000000000002</v>
      </c>
      <c r="CJ10" s="42">
        <f t="shared" si="1"/>
        <v>-4.5999999999999996</v>
      </c>
      <c r="CK10" s="41">
        <f t="shared" si="2"/>
        <v>0.97699999999999998</v>
      </c>
      <c r="CL10" s="42">
        <f t="shared" si="3"/>
        <v>2.8000000000000025</v>
      </c>
    </row>
    <row r="11" spans="1:90" ht="26.25" customHeight="1">
      <c r="A11" s="499" t="s">
        <v>23</v>
      </c>
      <c r="B11" s="500"/>
      <c r="C11" s="60">
        <v>0.90500000000000003</v>
      </c>
      <c r="D11" s="63"/>
      <c r="E11" s="64"/>
      <c r="F11" s="65"/>
      <c r="G11" s="60">
        <v>0.86599999999999999</v>
      </c>
      <c r="H11" s="63" t="s">
        <v>18</v>
      </c>
      <c r="I11" s="64">
        <v>-3.9</v>
      </c>
      <c r="J11" s="65" t="s">
        <v>19</v>
      </c>
      <c r="K11" s="60">
        <v>0.88400000000000001</v>
      </c>
      <c r="L11" s="63" t="s">
        <v>18</v>
      </c>
      <c r="M11" s="64">
        <v>1.8</v>
      </c>
      <c r="N11" s="66" t="s">
        <v>19</v>
      </c>
      <c r="O11" s="67">
        <v>0.84</v>
      </c>
      <c r="P11" s="63" t="s">
        <v>18</v>
      </c>
      <c r="Q11" s="64">
        <v>-4.4000000000000004</v>
      </c>
      <c r="R11" s="68" t="s">
        <v>19</v>
      </c>
      <c r="S11" s="60">
        <v>0.86799999999999999</v>
      </c>
      <c r="T11" s="63" t="s">
        <v>18</v>
      </c>
      <c r="U11" s="64">
        <v>2.8</v>
      </c>
      <c r="V11" s="65" t="s">
        <v>19</v>
      </c>
      <c r="W11" s="69">
        <v>0.90200000000000002</v>
      </c>
      <c r="X11" s="63" t="s">
        <v>18</v>
      </c>
      <c r="Y11" s="70">
        <v>3.4</v>
      </c>
      <c r="Z11" s="65" t="s">
        <v>19</v>
      </c>
      <c r="AA11" s="71">
        <v>0.89600000000000002</v>
      </c>
      <c r="AB11" s="63" t="s">
        <v>18</v>
      </c>
      <c r="AC11" s="64">
        <v>-0.6</v>
      </c>
      <c r="AD11" s="65" t="s">
        <v>19</v>
      </c>
      <c r="AE11" s="71">
        <v>0.89500000000000002</v>
      </c>
      <c r="AF11" s="63" t="s">
        <v>18</v>
      </c>
      <c r="AG11" s="64">
        <v>-0.1</v>
      </c>
      <c r="AH11" s="65" t="s">
        <v>19</v>
      </c>
      <c r="AI11" s="72">
        <v>0.89</v>
      </c>
      <c r="AJ11" s="63" t="s">
        <v>18</v>
      </c>
      <c r="AK11" s="64">
        <v>-0.5</v>
      </c>
      <c r="AL11" s="68" t="s">
        <v>19</v>
      </c>
      <c r="AM11" s="72">
        <v>0.90800000000000003</v>
      </c>
      <c r="AN11" s="63" t="s">
        <v>18</v>
      </c>
      <c r="AO11" s="64">
        <v>1.8</v>
      </c>
      <c r="AP11" s="68" t="s">
        <v>19</v>
      </c>
      <c r="AQ11" s="72">
        <v>0.94299999999999995</v>
      </c>
      <c r="AR11" s="63" t="s">
        <v>18</v>
      </c>
      <c r="AS11" s="64">
        <v>3.5</v>
      </c>
      <c r="AT11" s="68" t="s">
        <v>19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41">
        <f t="shared" si="0"/>
        <v>0.84</v>
      </c>
      <c r="CJ11" s="42">
        <f t="shared" si="1"/>
        <v>-6.1</v>
      </c>
      <c r="CK11" s="41">
        <f t="shared" si="2"/>
        <v>0.97399999999999998</v>
      </c>
      <c r="CL11" s="42">
        <f t="shared" si="3"/>
        <v>5.4000000000000048</v>
      </c>
    </row>
    <row r="12" spans="1:90" ht="26.25" customHeight="1" thickBot="1">
      <c r="A12" s="496" t="s">
        <v>24</v>
      </c>
      <c r="B12" s="497"/>
      <c r="C12" s="73">
        <v>1</v>
      </c>
      <c r="D12" s="74"/>
      <c r="E12" s="75"/>
      <c r="F12" s="76"/>
      <c r="G12" s="73">
        <v>1</v>
      </c>
      <c r="H12" s="74" t="s">
        <v>18</v>
      </c>
      <c r="I12" s="75">
        <v>0</v>
      </c>
      <c r="J12" s="76" t="s">
        <v>19</v>
      </c>
      <c r="K12" s="73">
        <v>1</v>
      </c>
      <c r="L12" s="74" t="s">
        <v>18</v>
      </c>
      <c r="M12" s="75">
        <v>0</v>
      </c>
      <c r="N12" s="77" t="s">
        <v>19</v>
      </c>
      <c r="O12" s="73">
        <v>1</v>
      </c>
      <c r="P12" s="74" t="s">
        <v>18</v>
      </c>
      <c r="Q12" s="75">
        <v>0</v>
      </c>
      <c r="R12" s="78" t="s">
        <v>19</v>
      </c>
      <c r="S12" s="73">
        <v>1</v>
      </c>
      <c r="T12" s="74" t="s">
        <v>18</v>
      </c>
      <c r="U12" s="75">
        <v>0</v>
      </c>
      <c r="V12" s="76" t="s">
        <v>19</v>
      </c>
      <c r="W12" s="79">
        <v>0.98299999999999998</v>
      </c>
      <c r="X12" s="74" t="s">
        <v>18</v>
      </c>
      <c r="Y12" s="80">
        <v>-1.7</v>
      </c>
      <c r="Z12" s="76" t="s">
        <v>19</v>
      </c>
      <c r="AA12" s="81">
        <v>0.95699999999999996</v>
      </c>
      <c r="AB12" s="74" t="s">
        <v>18</v>
      </c>
      <c r="AC12" s="82">
        <v>-2.6</v>
      </c>
      <c r="AD12" s="76" t="s">
        <v>19</v>
      </c>
      <c r="AE12" s="73">
        <v>1</v>
      </c>
      <c r="AF12" s="74" t="s">
        <v>18</v>
      </c>
      <c r="AG12" s="83">
        <v>4.3</v>
      </c>
      <c r="AH12" s="76" t="s">
        <v>19</v>
      </c>
      <c r="AI12" s="84">
        <v>0.98499999999999999</v>
      </c>
      <c r="AJ12" s="74" t="s">
        <v>18</v>
      </c>
      <c r="AK12" s="75">
        <v>-1.5</v>
      </c>
      <c r="AL12" s="78" t="s">
        <v>19</v>
      </c>
      <c r="AM12" s="84">
        <v>0.96699999999999997</v>
      </c>
      <c r="AN12" s="74" t="s">
        <v>18</v>
      </c>
      <c r="AO12" s="75">
        <v>-1.8</v>
      </c>
      <c r="AP12" s="78" t="s">
        <v>19</v>
      </c>
      <c r="AQ12" s="84">
        <v>0.98799999999999999</v>
      </c>
      <c r="AR12" s="74" t="s">
        <v>18</v>
      </c>
      <c r="AS12" s="75">
        <v>2.1</v>
      </c>
      <c r="AT12" s="78" t="s">
        <v>19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41">
        <f t="shared" si="0"/>
        <v>0.95699999999999996</v>
      </c>
      <c r="CJ12" s="42">
        <f t="shared" si="1"/>
        <v>-2.6</v>
      </c>
      <c r="CK12" s="41">
        <f t="shared" si="2"/>
        <v>1</v>
      </c>
      <c r="CL12" s="42">
        <f t="shared" si="3"/>
        <v>4.3</v>
      </c>
    </row>
    <row r="13" spans="1:90" ht="26.25" customHeight="1" thickTop="1">
      <c r="A13" s="501" t="s">
        <v>25</v>
      </c>
      <c r="B13" s="502"/>
      <c r="C13" s="56">
        <v>0.94199999999999995</v>
      </c>
      <c r="D13" s="85"/>
      <c r="E13" s="86"/>
      <c r="F13" s="87"/>
      <c r="G13" s="56">
        <v>0.92800000000000005</v>
      </c>
      <c r="H13" s="85" t="s">
        <v>18</v>
      </c>
      <c r="I13" s="86">
        <v>-1.4</v>
      </c>
      <c r="J13" s="87" t="s">
        <v>19</v>
      </c>
      <c r="K13" s="56">
        <v>0.91800000000000004</v>
      </c>
      <c r="L13" s="85" t="s">
        <v>18</v>
      </c>
      <c r="M13" s="86">
        <v>-1</v>
      </c>
      <c r="N13" s="88" t="s">
        <v>19</v>
      </c>
      <c r="O13" s="89">
        <v>0.90500000000000003</v>
      </c>
      <c r="P13" s="85" t="s">
        <v>18</v>
      </c>
      <c r="Q13" s="86">
        <v>-1.3</v>
      </c>
      <c r="R13" s="90" t="s">
        <v>19</v>
      </c>
      <c r="S13" s="56">
        <v>0.91500000000000004</v>
      </c>
      <c r="T13" s="85" t="s">
        <v>18</v>
      </c>
      <c r="U13" s="86">
        <v>1</v>
      </c>
      <c r="V13" s="87" t="s">
        <v>19</v>
      </c>
      <c r="W13" s="56">
        <v>0.92</v>
      </c>
      <c r="X13" s="85" t="s">
        <v>18</v>
      </c>
      <c r="Y13" s="86">
        <v>0.5</v>
      </c>
      <c r="Z13" s="87" t="s">
        <v>19</v>
      </c>
      <c r="AA13" s="91">
        <v>0.92500000000000004</v>
      </c>
      <c r="AB13" s="85" t="s">
        <v>18</v>
      </c>
      <c r="AC13" s="86">
        <v>0.5</v>
      </c>
      <c r="AD13" s="87" t="s">
        <v>19</v>
      </c>
      <c r="AE13" s="91">
        <v>0.92800000000000005</v>
      </c>
      <c r="AF13" s="85" t="s">
        <v>18</v>
      </c>
      <c r="AG13" s="86">
        <v>0.3</v>
      </c>
      <c r="AH13" s="87" t="s">
        <v>19</v>
      </c>
      <c r="AI13" s="92">
        <v>0.93100000000000005</v>
      </c>
      <c r="AJ13" s="85" t="s">
        <v>18</v>
      </c>
      <c r="AK13" s="86">
        <v>0.3</v>
      </c>
      <c r="AL13" s="90" t="s">
        <v>19</v>
      </c>
      <c r="AM13" s="92">
        <v>0.94799999999999995</v>
      </c>
      <c r="AN13" s="85" t="s">
        <v>18</v>
      </c>
      <c r="AO13" s="86">
        <v>1.7</v>
      </c>
      <c r="AP13" s="90" t="s">
        <v>19</v>
      </c>
      <c r="AQ13" s="92">
        <v>0.96299999999999997</v>
      </c>
      <c r="AR13" s="85" t="s">
        <v>18</v>
      </c>
      <c r="AS13" s="86">
        <v>1.5</v>
      </c>
      <c r="AT13" s="90" t="s">
        <v>19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41">
        <f t="shared" si="0"/>
        <v>0.90500000000000003</v>
      </c>
      <c r="CJ13" s="42">
        <f t="shared" si="1"/>
        <v>-3.9</v>
      </c>
      <c r="CK13" s="41">
        <f t="shared" si="2"/>
        <v>0.97699999999999998</v>
      </c>
      <c r="CL13" s="42">
        <f t="shared" si="3"/>
        <v>2.9000000000000026</v>
      </c>
    </row>
    <row r="14" spans="1:90">
      <c r="A14" s="93"/>
      <c r="B14" s="93"/>
      <c r="C14" s="94"/>
      <c r="D14" s="20"/>
      <c r="E14" s="21"/>
      <c r="F14" s="94"/>
      <c r="G14" s="94"/>
      <c r="H14" s="20"/>
      <c r="I14" s="21"/>
      <c r="J14" s="94"/>
      <c r="K14" s="94"/>
      <c r="L14" s="20"/>
      <c r="M14" s="21"/>
      <c r="N14" s="94"/>
      <c r="O14" s="94"/>
      <c r="P14" s="20"/>
      <c r="Q14" s="21"/>
      <c r="R14" s="94"/>
      <c r="S14" s="94"/>
      <c r="T14" s="20"/>
      <c r="U14" s="21"/>
      <c r="V14" s="94"/>
      <c r="W14" s="95"/>
      <c r="X14" s="96"/>
      <c r="Y14" s="21"/>
      <c r="Z14" s="97"/>
      <c r="AA14" s="9"/>
      <c r="AB14" s="10"/>
      <c r="AC14" s="98"/>
      <c r="AD14" s="8"/>
      <c r="AE14" s="9"/>
      <c r="AF14" s="10"/>
      <c r="AG14" s="98"/>
      <c r="AH14" s="8"/>
      <c r="AI14" s="9"/>
      <c r="AJ14" s="10"/>
      <c r="AK14" s="98"/>
      <c r="AL14" s="8"/>
      <c r="AM14" s="11"/>
      <c r="AN14" s="99"/>
      <c r="AO14" s="100"/>
      <c r="AP14" s="101"/>
      <c r="AQ14" s="11"/>
      <c r="AR14" s="99"/>
      <c r="AS14" s="100"/>
      <c r="AT14" s="101"/>
      <c r="AU14" s="11"/>
      <c r="AV14" s="99"/>
      <c r="AW14" s="100"/>
      <c r="AX14" s="101"/>
      <c r="AY14" s="11"/>
      <c r="AZ14" s="99"/>
      <c r="BA14" s="100"/>
      <c r="BB14" s="101"/>
      <c r="BC14" s="11"/>
      <c r="BD14" s="99"/>
      <c r="BE14" s="102"/>
      <c r="BF14" s="101"/>
      <c r="BG14" s="11"/>
      <c r="BH14" s="99"/>
      <c r="BI14" s="102"/>
      <c r="BJ14" s="101"/>
      <c r="BK14" s="11"/>
      <c r="BL14" s="99"/>
      <c r="BM14" s="102"/>
      <c r="BN14" s="101"/>
      <c r="BO14" s="11"/>
      <c r="BP14" s="99"/>
      <c r="BQ14" s="102"/>
      <c r="BR14" s="101"/>
      <c r="BS14" s="11"/>
      <c r="BT14" s="99"/>
      <c r="BU14" s="102"/>
      <c r="BV14" s="101"/>
      <c r="BW14" s="11"/>
      <c r="BX14" s="99"/>
      <c r="BY14" s="102"/>
      <c r="BZ14" s="101"/>
      <c r="CA14" s="11"/>
      <c r="CB14" s="99"/>
      <c r="CC14" s="102"/>
      <c r="CD14" s="101"/>
      <c r="CE14" s="11"/>
      <c r="CF14" s="99"/>
      <c r="CG14" s="102"/>
      <c r="CH14" s="101"/>
      <c r="CI14" s="41"/>
      <c r="CJ14" s="42"/>
      <c r="CK14" s="41"/>
      <c r="CL14" s="42"/>
    </row>
    <row r="15" spans="1:90" ht="26.25" customHeight="1" thickBot="1">
      <c r="A15" s="496" t="s">
        <v>3</v>
      </c>
      <c r="B15" s="497"/>
      <c r="C15" s="489" t="s">
        <v>26</v>
      </c>
      <c r="D15" s="490"/>
      <c r="E15" s="490"/>
      <c r="F15" s="491"/>
      <c r="G15" s="489" t="s">
        <v>27</v>
      </c>
      <c r="H15" s="490"/>
      <c r="I15" s="490"/>
      <c r="J15" s="491"/>
      <c r="K15" s="489" t="s">
        <v>28</v>
      </c>
      <c r="L15" s="490"/>
      <c r="M15" s="490"/>
      <c r="N15" s="491"/>
      <c r="O15" s="489" t="s">
        <v>29</v>
      </c>
      <c r="P15" s="490"/>
      <c r="Q15" s="490"/>
      <c r="R15" s="491"/>
      <c r="S15" s="489" t="s">
        <v>30</v>
      </c>
      <c r="T15" s="490"/>
      <c r="U15" s="490"/>
      <c r="V15" s="491"/>
      <c r="W15" s="489" t="s">
        <v>31</v>
      </c>
      <c r="X15" s="490"/>
      <c r="Y15" s="490"/>
      <c r="Z15" s="491"/>
      <c r="AA15" s="509" t="s">
        <v>32</v>
      </c>
      <c r="AB15" s="510"/>
      <c r="AC15" s="510"/>
      <c r="AD15" s="511"/>
      <c r="AE15" s="507" t="s">
        <v>33</v>
      </c>
      <c r="AF15" s="507"/>
      <c r="AG15" s="507"/>
      <c r="AH15" s="508"/>
      <c r="AI15" s="506" t="s">
        <v>34</v>
      </c>
      <c r="AJ15" s="507"/>
      <c r="AK15" s="507"/>
      <c r="AL15" s="508"/>
      <c r="AM15" s="506" t="s">
        <v>35</v>
      </c>
      <c r="AN15" s="507"/>
      <c r="AO15" s="507"/>
      <c r="AP15" s="508"/>
      <c r="AQ15" s="505"/>
      <c r="AR15" s="505"/>
      <c r="AS15" s="505"/>
      <c r="AT15" s="505"/>
      <c r="AU15" s="505"/>
      <c r="AV15" s="505"/>
      <c r="AW15" s="505"/>
      <c r="AX15" s="505"/>
      <c r="AY15" s="505"/>
      <c r="AZ15" s="505"/>
      <c r="BA15" s="505"/>
      <c r="BB15" s="505"/>
      <c r="BC15" s="505"/>
      <c r="BD15" s="505"/>
      <c r="BE15" s="505"/>
      <c r="BF15" s="505"/>
      <c r="BG15" s="505"/>
      <c r="BH15" s="505"/>
      <c r="BI15" s="505"/>
      <c r="BJ15" s="505"/>
      <c r="BK15" s="505"/>
      <c r="BL15" s="505"/>
      <c r="BM15" s="505"/>
      <c r="BN15" s="505"/>
      <c r="BO15" s="505"/>
      <c r="BP15" s="505"/>
      <c r="BQ15" s="505"/>
      <c r="BR15" s="505"/>
      <c r="BS15" s="505"/>
      <c r="BT15" s="505"/>
      <c r="BU15" s="505"/>
      <c r="BV15" s="505"/>
      <c r="BW15" s="503"/>
      <c r="BX15" s="503"/>
      <c r="BY15" s="503"/>
      <c r="BZ15" s="503"/>
      <c r="CA15" s="503"/>
      <c r="CB15" s="503"/>
      <c r="CC15" s="503"/>
      <c r="CD15" s="503"/>
      <c r="CE15" s="503"/>
      <c r="CF15" s="503"/>
      <c r="CG15" s="503"/>
      <c r="CH15" s="503"/>
      <c r="CI15" s="504" t="s">
        <v>15</v>
      </c>
      <c r="CJ15" s="493"/>
      <c r="CK15" s="493" t="s">
        <v>16</v>
      </c>
      <c r="CL15" s="493"/>
    </row>
    <row r="16" spans="1:90" ht="26.25" customHeight="1" thickTop="1">
      <c r="A16" s="29" t="s">
        <v>17</v>
      </c>
      <c r="B16" s="30"/>
      <c r="C16" s="103">
        <v>0.96899999999999997</v>
      </c>
      <c r="D16" s="32" t="s">
        <v>18</v>
      </c>
      <c r="E16" s="39">
        <v>0.6</v>
      </c>
      <c r="F16" s="40" t="s">
        <v>19</v>
      </c>
      <c r="G16" s="38">
        <v>0.95699999999999996</v>
      </c>
      <c r="H16" s="32" t="s">
        <v>18</v>
      </c>
      <c r="I16" s="39">
        <v>-1.2</v>
      </c>
      <c r="J16" s="40" t="s">
        <v>19</v>
      </c>
      <c r="K16" s="38">
        <v>0.91800000000000004</v>
      </c>
      <c r="L16" s="32" t="s">
        <v>18</v>
      </c>
      <c r="M16" s="104">
        <v>-3.9</v>
      </c>
      <c r="N16" s="40" t="s">
        <v>19</v>
      </c>
      <c r="O16" s="105">
        <v>0.91</v>
      </c>
      <c r="P16" s="32" t="s">
        <v>18</v>
      </c>
      <c r="Q16" s="106">
        <v>-0.8</v>
      </c>
      <c r="R16" s="40" t="s">
        <v>19</v>
      </c>
      <c r="S16" s="38">
        <v>0.93600000000000005</v>
      </c>
      <c r="T16" s="32" t="s">
        <v>18</v>
      </c>
      <c r="U16" s="107">
        <v>2.6000000000000023</v>
      </c>
      <c r="V16" s="40" t="s">
        <v>19</v>
      </c>
      <c r="W16" s="38">
        <v>0.93899999999999995</v>
      </c>
      <c r="X16" s="32" t="s">
        <v>36</v>
      </c>
      <c r="Y16" s="106">
        <v>0.29999999999998916</v>
      </c>
      <c r="Z16" s="40" t="s">
        <v>37</v>
      </c>
      <c r="AA16" s="108">
        <v>0.94399999999999995</v>
      </c>
      <c r="AB16" s="109" t="s">
        <v>36</v>
      </c>
      <c r="AC16" s="110">
        <v>0.50000000000000044</v>
      </c>
      <c r="AD16" s="111" t="s">
        <v>37</v>
      </c>
      <c r="AE16" s="112">
        <v>0.96699999999999997</v>
      </c>
      <c r="AF16" s="113" t="s">
        <v>18</v>
      </c>
      <c r="AG16" s="114">
        <v>2.300000000000002</v>
      </c>
      <c r="AH16" s="115" t="s">
        <v>19</v>
      </c>
      <c r="AI16" s="112">
        <v>0.97299999999999998</v>
      </c>
      <c r="AJ16" s="113" t="s">
        <v>18</v>
      </c>
      <c r="AK16" s="114">
        <v>0.60000000000000053</v>
      </c>
      <c r="AL16" s="115" t="s">
        <v>19</v>
      </c>
      <c r="AM16" s="112">
        <v>0.97599999999999998</v>
      </c>
      <c r="AN16" s="113" t="s">
        <v>18</v>
      </c>
      <c r="AO16" s="114">
        <v>0.30000000000000027</v>
      </c>
      <c r="AP16" s="115" t="s">
        <v>19</v>
      </c>
      <c r="AQ16" s="62"/>
      <c r="AR16" s="57"/>
      <c r="AS16" s="39"/>
      <c r="AT16" s="59"/>
      <c r="AU16" s="116"/>
      <c r="AV16" s="57"/>
      <c r="AW16" s="39"/>
      <c r="AX16" s="59"/>
      <c r="AY16" s="62"/>
      <c r="AZ16" s="57"/>
      <c r="BA16" s="39"/>
      <c r="BB16" s="59"/>
      <c r="BC16" s="62"/>
      <c r="BD16" s="57"/>
      <c r="BE16" s="104"/>
      <c r="BF16" s="59"/>
      <c r="BG16" s="117"/>
      <c r="BH16" s="57"/>
      <c r="BI16" s="106"/>
      <c r="BJ16" s="59"/>
      <c r="BK16" s="62"/>
      <c r="BL16" s="57"/>
      <c r="BM16" s="107"/>
      <c r="BN16" s="59"/>
      <c r="BO16" s="62"/>
      <c r="BP16" s="57"/>
      <c r="BQ16" s="106"/>
      <c r="BR16" s="59"/>
      <c r="BS16" s="62"/>
      <c r="BT16" s="57"/>
      <c r="BU16" s="106"/>
      <c r="BV16" s="59"/>
      <c r="BW16" s="118"/>
      <c r="BX16" s="119"/>
      <c r="BY16" s="114"/>
      <c r="BZ16" s="120"/>
      <c r="CA16" s="118"/>
      <c r="CB16" s="119"/>
      <c r="CC16" s="114"/>
      <c r="CD16" s="120"/>
      <c r="CE16" s="118"/>
      <c r="CF16" s="119"/>
      <c r="CG16" s="114"/>
      <c r="CH16" s="120"/>
      <c r="CI16" s="41" t="e">
        <f>MIN(#REF!,#REF!,#REF!,#REF!,#REF!,#REF!,#REF!,AQ16,AU16,AY16,BC16,BG16,BK16,BO16,BS16,BW16,CA16,#REF!,#REF!,CE16)</f>
        <v>#REF!</v>
      </c>
      <c r="CJ16" s="42" t="e">
        <f>MIN(BE16,BA16,AW16,AS16,#REF!,#REF!,#REF!,#REF!,#REF!,#REF!,,BI16,BM16,BQ16,BU16,BY16,CC16,#REF!,#REF!,#REF!,#REF!,CG16)</f>
        <v>#REF!</v>
      </c>
      <c r="CK16" s="41" t="e">
        <f>MAX(#REF!,#REF!,#REF!,#REF!,#REF!,#REF!,#REF!,AQ16,AU16,AY16,BC16,BG16,BK16,BO16,BS16,BW16,CA16,#REF!,#REF!,#REF!,CE16)</f>
        <v>#REF!</v>
      </c>
      <c r="CL16" s="42" t="e">
        <f>MAX(#REF!,#REF!,#REF!,#REF!,#REF!,#REF!,AS16,AW16,BA16,BE16,BI16,BM16,BQ16,BU16,BY16,CC16,#REF!,#REF!,#REF!,#REF!,CG16)</f>
        <v>#REF!</v>
      </c>
    </row>
    <row r="17" spans="1:90" ht="26.25" customHeight="1">
      <c r="A17" s="29" t="s">
        <v>20</v>
      </c>
      <c r="B17" s="43" t="s">
        <v>21</v>
      </c>
      <c r="C17" s="121">
        <v>0.97499999999999998</v>
      </c>
      <c r="D17" s="45" t="s">
        <v>18</v>
      </c>
      <c r="E17" s="46">
        <v>1.1000000000000001</v>
      </c>
      <c r="F17" s="50" t="s">
        <v>19</v>
      </c>
      <c r="G17" s="53">
        <v>0.96599999999999997</v>
      </c>
      <c r="H17" s="45" t="s">
        <v>18</v>
      </c>
      <c r="I17" s="46">
        <v>-0.9</v>
      </c>
      <c r="J17" s="50" t="s">
        <v>19</v>
      </c>
      <c r="K17" s="53">
        <v>0.94499999999999995</v>
      </c>
      <c r="L17" s="45" t="s">
        <v>18</v>
      </c>
      <c r="M17" s="122">
        <v>-2.1</v>
      </c>
      <c r="N17" s="50" t="s">
        <v>19</v>
      </c>
      <c r="O17" s="53">
        <v>0.93500000000000005</v>
      </c>
      <c r="P17" s="45" t="s">
        <v>18</v>
      </c>
      <c r="Q17" s="46">
        <v>-1</v>
      </c>
      <c r="R17" s="50" t="s">
        <v>19</v>
      </c>
      <c r="S17" s="52">
        <v>0.95399999999999996</v>
      </c>
      <c r="T17" s="45" t="s">
        <v>18</v>
      </c>
      <c r="U17" s="123">
        <v>1.9</v>
      </c>
      <c r="V17" s="50" t="s">
        <v>19</v>
      </c>
      <c r="W17" s="53">
        <v>0.95299999999999996</v>
      </c>
      <c r="X17" s="45" t="s">
        <v>36</v>
      </c>
      <c r="Y17" s="46">
        <v>-0.10000000000000009</v>
      </c>
      <c r="Z17" s="50" t="s">
        <v>37</v>
      </c>
      <c r="AA17" s="53">
        <v>0.96699999999999997</v>
      </c>
      <c r="AB17" s="45" t="s">
        <v>36</v>
      </c>
      <c r="AC17" s="46">
        <v>1.4000000000000012</v>
      </c>
      <c r="AD17" s="50" t="s">
        <v>37</v>
      </c>
      <c r="AE17" s="124">
        <v>0.97699999999999998</v>
      </c>
      <c r="AF17" s="125" t="s">
        <v>18</v>
      </c>
      <c r="AG17" s="126">
        <v>1.0000000000000009</v>
      </c>
      <c r="AH17" s="127" t="s">
        <v>19</v>
      </c>
      <c r="AI17" s="128">
        <v>0.97099999999999997</v>
      </c>
      <c r="AJ17" s="125" t="s">
        <v>18</v>
      </c>
      <c r="AK17" s="126">
        <v>-0.60000000000000053</v>
      </c>
      <c r="AL17" s="127" t="s">
        <v>19</v>
      </c>
      <c r="AM17" s="128">
        <v>0.97299999999999998</v>
      </c>
      <c r="AN17" s="125" t="s">
        <v>18</v>
      </c>
      <c r="AO17" s="126">
        <v>0.20000000000000018</v>
      </c>
      <c r="AP17" s="127" t="s">
        <v>19</v>
      </c>
      <c r="AQ17" s="62"/>
      <c r="AR17" s="57"/>
      <c r="AS17" s="129"/>
      <c r="AT17" s="59"/>
      <c r="AU17" s="116"/>
      <c r="AV17" s="57"/>
      <c r="AW17" s="39"/>
      <c r="AX17" s="59"/>
      <c r="AY17" s="62"/>
      <c r="AZ17" s="57"/>
      <c r="BA17" s="39"/>
      <c r="BB17" s="59"/>
      <c r="BC17" s="62"/>
      <c r="BD17" s="57"/>
      <c r="BE17" s="130"/>
      <c r="BF17" s="59"/>
      <c r="BG17" s="62"/>
      <c r="BH17" s="57"/>
      <c r="BI17" s="39"/>
      <c r="BJ17" s="59"/>
      <c r="BK17" s="62"/>
      <c r="BL17" s="57"/>
      <c r="BM17" s="106"/>
      <c r="BN17" s="59"/>
      <c r="BO17" s="62"/>
      <c r="BP17" s="57"/>
      <c r="BQ17" s="39"/>
      <c r="BR17" s="59"/>
      <c r="BS17" s="62"/>
      <c r="BT17" s="57"/>
      <c r="BU17" s="39"/>
      <c r="BV17" s="59"/>
      <c r="BW17" s="131"/>
      <c r="BX17" s="119"/>
      <c r="BY17" s="132"/>
      <c r="BZ17" s="120"/>
      <c r="CA17" s="118"/>
      <c r="CB17" s="119"/>
      <c r="CC17" s="132"/>
      <c r="CD17" s="120"/>
      <c r="CE17" s="118"/>
      <c r="CF17" s="119"/>
      <c r="CG17" s="132"/>
      <c r="CH17" s="120"/>
      <c r="CI17" s="41" t="e">
        <f>MIN(#REF!,#REF!,#REF!,#REF!,#REF!,#REF!,#REF!,AQ17,AU17,AY17,BC17,BG17,BK17,BO17,BS17,BW17,CA17,#REF!,#REF!,CE17)</f>
        <v>#REF!</v>
      </c>
      <c r="CJ17" s="42" t="e">
        <f>MIN(BE17,BA17,AW17,AS17,#REF!,#REF!,#REF!,#REF!,#REF!,#REF!,,BI17,BM17,BQ17,BU17,BY17,CC17,#REF!,#REF!,#REF!,#REF!,CG17)</f>
        <v>#REF!</v>
      </c>
      <c r="CK17" s="41" t="e">
        <f>MAX(#REF!,#REF!,#REF!,#REF!,#REF!,#REF!,#REF!,AQ17,AU17,AY17,BC17,BG17,BK17,BO17,BS17,BW17,CA17,#REF!,#REF!,#REF!,CE17)</f>
        <v>#REF!</v>
      </c>
      <c r="CL17" s="42" t="e">
        <f>MAX(#REF!,#REF!,#REF!,#REF!,#REF!,#REF!,AS17,AW17,BA17,BE17,BI17,BM17,BQ17,BU17,BY17,CC17,#REF!,#REF!,#REF!,#REF!,CG17)</f>
        <v>#REF!</v>
      </c>
    </row>
    <row r="18" spans="1:90" ht="26.25" customHeight="1">
      <c r="A18" s="29"/>
      <c r="B18" s="55" t="s">
        <v>22</v>
      </c>
      <c r="C18" s="116">
        <v>0.96699999999999997</v>
      </c>
      <c r="D18" s="57" t="s">
        <v>18</v>
      </c>
      <c r="E18" s="39">
        <v>0.4</v>
      </c>
      <c r="F18" s="40" t="s">
        <v>19</v>
      </c>
      <c r="G18" s="62">
        <v>0.95399999999999996</v>
      </c>
      <c r="H18" s="57" t="s">
        <v>18</v>
      </c>
      <c r="I18" s="39">
        <v>-1.3</v>
      </c>
      <c r="J18" s="40" t="s">
        <v>19</v>
      </c>
      <c r="K18" s="62">
        <v>0.90800000000000003</v>
      </c>
      <c r="L18" s="57" t="s">
        <v>18</v>
      </c>
      <c r="M18" s="133">
        <v>-4.5999999999999996</v>
      </c>
      <c r="N18" s="40" t="s">
        <v>19</v>
      </c>
      <c r="O18" s="117">
        <v>0.90100000000000002</v>
      </c>
      <c r="P18" s="57" t="s">
        <v>18</v>
      </c>
      <c r="Q18" s="86">
        <v>-0.7</v>
      </c>
      <c r="R18" s="59" t="s">
        <v>19</v>
      </c>
      <c r="S18" s="91">
        <v>0.92900000000000005</v>
      </c>
      <c r="T18" s="57" t="s">
        <v>18</v>
      </c>
      <c r="U18" s="134">
        <v>2.8000000000000025</v>
      </c>
      <c r="V18" s="40" t="s">
        <v>19</v>
      </c>
      <c r="W18" s="62">
        <v>0.93400000000000005</v>
      </c>
      <c r="X18" s="57" t="s">
        <v>36</v>
      </c>
      <c r="Y18" s="86">
        <v>0.50000000000000044</v>
      </c>
      <c r="Z18" s="40" t="s">
        <v>37</v>
      </c>
      <c r="AA18" s="62">
        <v>0.93700000000000006</v>
      </c>
      <c r="AB18" s="57" t="s">
        <v>36</v>
      </c>
      <c r="AC18" s="86">
        <v>0.30000000000000027</v>
      </c>
      <c r="AD18" s="40" t="s">
        <v>37</v>
      </c>
      <c r="AE18" s="118">
        <v>0.96299999999999997</v>
      </c>
      <c r="AF18" s="119" t="s">
        <v>18</v>
      </c>
      <c r="AG18" s="135">
        <v>2.5999999999999912</v>
      </c>
      <c r="AH18" s="115" t="s">
        <v>19</v>
      </c>
      <c r="AI18" s="136">
        <v>0.97399999999999998</v>
      </c>
      <c r="AJ18" s="119" t="s">
        <v>18</v>
      </c>
      <c r="AK18" s="135">
        <v>1.100000000000001</v>
      </c>
      <c r="AL18" s="115" t="s">
        <v>19</v>
      </c>
      <c r="AM18" s="131">
        <v>0.97699999999999998</v>
      </c>
      <c r="AN18" s="119" t="s">
        <v>18</v>
      </c>
      <c r="AO18" s="135">
        <v>0.30000000000000027</v>
      </c>
      <c r="AP18" s="115" t="s">
        <v>19</v>
      </c>
      <c r="AQ18" s="137"/>
      <c r="AR18" s="57"/>
      <c r="AS18" s="39"/>
      <c r="AT18" s="59"/>
      <c r="AU18" s="116"/>
      <c r="AV18" s="57"/>
      <c r="AW18" s="39"/>
      <c r="AX18" s="59"/>
      <c r="AY18" s="62"/>
      <c r="AZ18" s="57"/>
      <c r="BA18" s="39"/>
      <c r="BB18" s="59"/>
      <c r="BC18" s="62"/>
      <c r="BD18" s="57"/>
      <c r="BE18" s="130"/>
      <c r="BF18" s="59"/>
      <c r="BG18" s="117"/>
      <c r="BH18" s="57"/>
      <c r="BI18" s="39"/>
      <c r="BJ18" s="59"/>
      <c r="BK18" s="62"/>
      <c r="BL18" s="57"/>
      <c r="BM18" s="107"/>
      <c r="BN18" s="59"/>
      <c r="BO18" s="62"/>
      <c r="BP18" s="57"/>
      <c r="BQ18" s="39"/>
      <c r="BR18" s="59"/>
      <c r="BS18" s="62"/>
      <c r="BT18" s="57"/>
      <c r="BU18" s="39"/>
      <c r="BV18" s="59"/>
      <c r="BW18" s="118"/>
      <c r="BX18" s="119"/>
      <c r="BY18" s="132"/>
      <c r="BZ18" s="120"/>
      <c r="CA18" s="136"/>
      <c r="CB18" s="119"/>
      <c r="CC18" s="132"/>
      <c r="CD18" s="120"/>
      <c r="CE18" s="131"/>
      <c r="CF18" s="119"/>
      <c r="CG18" s="132"/>
      <c r="CH18" s="120"/>
      <c r="CI18" s="41" t="e">
        <f>MIN(#REF!,#REF!,#REF!,#REF!,#REF!,#REF!,#REF!,AQ18,AU18,AY18,BC18,BG18,BK18,BO18,BS18,BW18,CA18,#REF!,#REF!,CE18)</f>
        <v>#REF!</v>
      </c>
      <c r="CJ18" s="42" t="e">
        <f>MIN(BE18,BA18,AW18,AS18,#REF!,#REF!,#REF!,#REF!,#REF!,#REF!,,BI18,BM18,BQ18,BU18,BY18,CC18,#REF!,#REF!,#REF!,#REF!,CG18)</f>
        <v>#REF!</v>
      </c>
      <c r="CK18" s="41" t="e">
        <f>MAX(#REF!,#REF!,#REF!,#REF!,#REF!,#REF!,#REF!,AQ18,AU18,AY18,BC18,BG18,BK18,BO18,BS18,BW18,CA18,#REF!,#REF!,#REF!,CE18)</f>
        <v>#REF!</v>
      </c>
      <c r="CL18" s="42" t="e">
        <f>MAX(#REF!,#REF!,#REF!,#REF!,#REF!,#REF!,AS18,AW18,BA18,BE18,BI18,BM18,BQ18,BU18,BY18,CC18,#REF!,#REF!,#REF!,#REF!,CG18)</f>
        <v>#REF!</v>
      </c>
    </row>
    <row r="19" spans="1:90" ht="26.25" customHeight="1">
      <c r="A19" s="499" t="s">
        <v>23</v>
      </c>
      <c r="B19" s="500"/>
      <c r="C19" s="72">
        <v>0.94599999999999995</v>
      </c>
      <c r="D19" s="63" t="s">
        <v>18</v>
      </c>
      <c r="E19" s="64">
        <v>0.3</v>
      </c>
      <c r="F19" s="68" t="s">
        <v>19</v>
      </c>
      <c r="G19" s="72">
        <v>0.94499999999999995</v>
      </c>
      <c r="H19" s="63" t="s">
        <v>18</v>
      </c>
      <c r="I19" s="64">
        <v>-0.1</v>
      </c>
      <c r="J19" s="68" t="s">
        <v>19</v>
      </c>
      <c r="K19" s="72">
        <v>0.88400000000000001</v>
      </c>
      <c r="L19" s="63" t="s">
        <v>18</v>
      </c>
      <c r="M19" s="130">
        <v>-6.1</v>
      </c>
      <c r="N19" s="68" t="s">
        <v>19</v>
      </c>
      <c r="O19" s="72">
        <v>0.84099999999999997</v>
      </c>
      <c r="P19" s="63" t="s">
        <v>18</v>
      </c>
      <c r="Q19" s="39">
        <v>-4.3</v>
      </c>
      <c r="R19" s="68" t="s">
        <v>19</v>
      </c>
      <c r="S19" s="62">
        <v>0.89500000000000002</v>
      </c>
      <c r="T19" s="63" t="s">
        <v>18</v>
      </c>
      <c r="U19" s="107">
        <v>5.4000000000000048</v>
      </c>
      <c r="V19" s="68" t="s">
        <v>19</v>
      </c>
      <c r="W19" s="138">
        <v>0.94699999999999995</v>
      </c>
      <c r="X19" s="63" t="s">
        <v>36</v>
      </c>
      <c r="Y19" s="39">
        <v>5.199999999999994</v>
      </c>
      <c r="Z19" s="68" t="s">
        <v>37</v>
      </c>
      <c r="AA19" s="72">
        <v>0.94199999999999995</v>
      </c>
      <c r="AB19" s="63" t="s">
        <v>36</v>
      </c>
      <c r="AC19" s="39">
        <v>-0.50000000000000044</v>
      </c>
      <c r="AD19" s="68" t="s">
        <v>37</v>
      </c>
      <c r="AE19" s="139">
        <v>0.95599999999999996</v>
      </c>
      <c r="AF19" s="140" t="s">
        <v>18</v>
      </c>
      <c r="AG19" s="132">
        <v>1.4000000000000012</v>
      </c>
      <c r="AH19" s="141" t="s">
        <v>19</v>
      </c>
      <c r="AI19" s="139">
        <v>0.97399999999999998</v>
      </c>
      <c r="AJ19" s="140" t="s">
        <v>18</v>
      </c>
      <c r="AK19" s="132">
        <v>1.8000000000000016</v>
      </c>
      <c r="AL19" s="141" t="s">
        <v>19</v>
      </c>
      <c r="AM19" s="139">
        <v>0.97</v>
      </c>
      <c r="AN19" s="140" t="s">
        <v>18</v>
      </c>
      <c r="AO19" s="132">
        <v>-0.40000000000000036</v>
      </c>
      <c r="AP19" s="141" t="s">
        <v>19</v>
      </c>
      <c r="AQ19" s="62"/>
      <c r="AR19" s="57"/>
      <c r="AS19" s="39"/>
      <c r="AT19" s="59"/>
      <c r="AU19" s="62"/>
      <c r="AV19" s="57"/>
      <c r="AW19" s="39"/>
      <c r="AX19" s="59"/>
      <c r="AY19" s="62"/>
      <c r="AZ19" s="57"/>
      <c r="BA19" s="39"/>
      <c r="BB19" s="59"/>
      <c r="BC19" s="62"/>
      <c r="BD19" s="57"/>
      <c r="BE19" s="130"/>
      <c r="BF19" s="59"/>
      <c r="BG19" s="62"/>
      <c r="BH19" s="57"/>
      <c r="BI19" s="39"/>
      <c r="BJ19" s="59"/>
      <c r="BK19" s="62"/>
      <c r="BL19" s="57"/>
      <c r="BM19" s="107"/>
      <c r="BN19" s="59"/>
      <c r="BO19" s="116"/>
      <c r="BP19" s="57"/>
      <c r="BQ19" s="39"/>
      <c r="BR19" s="59"/>
      <c r="BS19" s="62"/>
      <c r="BT19" s="57"/>
      <c r="BU19" s="39"/>
      <c r="BV19" s="59"/>
      <c r="BW19" s="118"/>
      <c r="BX19" s="119"/>
      <c r="BY19" s="132"/>
      <c r="BZ19" s="120"/>
      <c r="CA19" s="118"/>
      <c r="CB19" s="119"/>
      <c r="CC19" s="132"/>
      <c r="CD19" s="120"/>
      <c r="CE19" s="118"/>
      <c r="CF19" s="119"/>
      <c r="CG19" s="132"/>
      <c r="CH19" s="120"/>
      <c r="CI19" s="41" t="e">
        <f>MIN(#REF!,#REF!,#REF!,#REF!,#REF!,#REF!,#REF!,AQ19,AU19,AY19,BC19,BG19,BK19,BO19,BS19,BW19,CA19,#REF!,#REF!,CE19)</f>
        <v>#REF!</v>
      </c>
      <c r="CJ19" s="42" t="e">
        <f>MIN(BE19,BA19,AW19,AS19,#REF!,#REF!,#REF!,#REF!,#REF!,#REF!,,BI19,BM19,BQ19,BU19,BY19,CC19,#REF!,#REF!,#REF!,#REF!,CG19)</f>
        <v>#REF!</v>
      </c>
      <c r="CK19" s="41" t="e">
        <f>MAX(#REF!,#REF!,#REF!,#REF!,#REF!,#REF!,#REF!,AQ19,AU19,AY19,BC19,BG19,BK19,BO19,BS19,BW19,CA19,#REF!,#REF!,#REF!,CE19)</f>
        <v>#REF!</v>
      </c>
      <c r="CL19" s="42" t="e">
        <f>MAX(#REF!,#REF!,#REF!,#REF!,#REF!,#REF!,AS19,AW19,BA19,BE19,BI19,BM19,BQ19,BU19,BY19,CC19,#REF!,#REF!,#REF!,#REF!,CG19)</f>
        <v>#REF!</v>
      </c>
    </row>
    <row r="20" spans="1:90" ht="26.25" customHeight="1" thickBot="1">
      <c r="A20" s="496" t="s">
        <v>24</v>
      </c>
      <c r="B20" s="497"/>
      <c r="C20" s="142">
        <v>0.996</v>
      </c>
      <c r="D20" s="74" t="s">
        <v>18</v>
      </c>
      <c r="E20" s="75">
        <v>0.8</v>
      </c>
      <c r="F20" s="78" t="s">
        <v>19</v>
      </c>
      <c r="G20" s="73">
        <v>1</v>
      </c>
      <c r="H20" s="74" t="s">
        <v>18</v>
      </c>
      <c r="I20" s="75">
        <v>0.4</v>
      </c>
      <c r="J20" s="78" t="s">
        <v>19</v>
      </c>
      <c r="K20" s="84">
        <v>0.995</v>
      </c>
      <c r="L20" s="74" t="s">
        <v>18</v>
      </c>
      <c r="M20" s="75">
        <v>-0.5</v>
      </c>
      <c r="N20" s="78" t="s">
        <v>19</v>
      </c>
      <c r="O20" s="84">
        <v>0.98699999999999999</v>
      </c>
      <c r="P20" s="74" t="s">
        <v>18</v>
      </c>
      <c r="Q20" s="75">
        <v>-0.8</v>
      </c>
      <c r="R20" s="78" t="s">
        <v>19</v>
      </c>
      <c r="S20" s="73">
        <v>1</v>
      </c>
      <c r="T20" s="74" t="s">
        <v>18</v>
      </c>
      <c r="U20" s="143">
        <v>1.3000000000000012</v>
      </c>
      <c r="V20" s="78" t="s">
        <v>19</v>
      </c>
      <c r="W20" s="73">
        <v>1</v>
      </c>
      <c r="X20" s="74" t="s">
        <v>36</v>
      </c>
      <c r="Y20" s="75">
        <v>0</v>
      </c>
      <c r="Z20" s="78" t="s">
        <v>37</v>
      </c>
      <c r="AA20" s="73">
        <v>1</v>
      </c>
      <c r="AB20" s="74" t="s">
        <v>36</v>
      </c>
      <c r="AC20" s="75">
        <v>0</v>
      </c>
      <c r="AD20" s="78" t="s">
        <v>37</v>
      </c>
      <c r="AE20" s="73">
        <v>1</v>
      </c>
      <c r="AF20" s="144" t="s">
        <v>18</v>
      </c>
      <c r="AG20" s="145">
        <v>0</v>
      </c>
      <c r="AH20" s="146" t="s">
        <v>19</v>
      </c>
      <c r="AI20" s="147">
        <v>1</v>
      </c>
      <c r="AJ20" s="144" t="s">
        <v>18</v>
      </c>
      <c r="AK20" s="145">
        <v>0</v>
      </c>
      <c r="AL20" s="146" t="s">
        <v>19</v>
      </c>
      <c r="AM20" s="147">
        <v>1</v>
      </c>
      <c r="AN20" s="144" t="s">
        <v>18</v>
      </c>
      <c r="AO20" s="145">
        <v>0</v>
      </c>
      <c r="AP20" s="146" t="s">
        <v>19</v>
      </c>
      <c r="AQ20" s="62"/>
      <c r="AR20" s="57"/>
      <c r="AS20" s="39"/>
      <c r="AT20" s="59"/>
      <c r="AU20" s="137"/>
      <c r="AV20" s="57"/>
      <c r="AW20" s="39"/>
      <c r="AX20" s="59"/>
      <c r="AY20" s="148"/>
      <c r="AZ20" s="57"/>
      <c r="BA20" s="39"/>
      <c r="BB20" s="59"/>
      <c r="BC20" s="62"/>
      <c r="BD20" s="57"/>
      <c r="BE20" s="39"/>
      <c r="BF20" s="59"/>
      <c r="BG20" s="62"/>
      <c r="BH20" s="57"/>
      <c r="BI20" s="39"/>
      <c r="BJ20" s="59"/>
      <c r="BK20" s="148"/>
      <c r="BL20" s="57"/>
      <c r="BM20" s="106"/>
      <c r="BN20" s="59"/>
      <c r="BO20" s="148"/>
      <c r="BP20" s="57"/>
      <c r="BQ20" s="39"/>
      <c r="BR20" s="59"/>
      <c r="BS20" s="148"/>
      <c r="BT20" s="57"/>
      <c r="BU20" s="39"/>
      <c r="BV20" s="59"/>
      <c r="BW20" s="148"/>
      <c r="BX20" s="119"/>
      <c r="BY20" s="132"/>
      <c r="BZ20" s="120"/>
      <c r="CA20" s="118"/>
      <c r="CB20" s="119"/>
      <c r="CC20" s="132"/>
      <c r="CD20" s="120"/>
      <c r="CE20" s="118"/>
      <c r="CF20" s="119"/>
      <c r="CG20" s="132"/>
      <c r="CH20" s="120"/>
      <c r="CI20" s="41" t="e">
        <f>MIN(#REF!,#REF!,#REF!,#REF!,#REF!,#REF!,#REF!,AQ20,AU20,AY20,BC20,BG20,BK20,BO20,BS20,BW20,CA20,#REF!,#REF!,CE20)</f>
        <v>#REF!</v>
      </c>
      <c r="CJ20" s="42" t="e">
        <f>MIN(BE20,BA20,AW20,AS20,#REF!,#REF!,#REF!,#REF!,#REF!,#REF!,,BI20,BM20,BQ20,BU20,BY20,CC20,#REF!,#REF!,#REF!,#REF!,CG20)</f>
        <v>#REF!</v>
      </c>
      <c r="CK20" s="41" t="e">
        <f>MAX(#REF!,#REF!,#REF!,#REF!,#REF!,#REF!,#REF!,AQ20,AU20,AY20,BC20,BG20,BK20,BO20,BS20,BW20,CA20,#REF!,#REF!,#REF!,CE20)</f>
        <v>#REF!</v>
      </c>
      <c r="CL20" s="42" t="e">
        <f>MAX(#REF!,#REF!,#REF!,#REF!,#REF!,#REF!,AS20,AW20,BA20,BE20,BI20,BM20,BQ20,BU20,BY20,CC20,#REF!,#REF!,#REF!,#REF!,CG20)</f>
        <v>#REF!</v>
      </c>
    </row>
    <row r="21" spans="1:90" ht="26.25" customHeight="1" thickTop="1">
      <c r="A21" s="501" t="s">
        <v>25</v>
      </c>
      <c r="B21" s="502"/>
      <c r="C21" s="149">
        <v>0.96799999999999997</v>
      </c>
      <c r="D21" s="85" t="s">
        <v>18</v>
      </c>
      <c r="E21" s="86">
        <v>0.5</v>
      </c>
      <c r="F21" s="90" t="s">
        <v>19</v>
      </c>
      <c r="G21" s="92">
        <v>0.95799999999999996</v>
      </c>
      <c r="H21" s="85" t="s">
        <v>18</v>
      </c>
      <c r="I21" s="86">
        <v>-1</v>
      </c>
      <c r="J21" s="90" t="s">
        <v>19</v>
      </c>
      <c r="K21" s="92">
        <v>0.91900000000000004</v>
      </c>
      <c r="L21" s="85" t="s">
        <v>18</v>
      </c>
      <c r="M21" s="150">
        <v>-3.9</v>
      </c>
      <c r="N21" s="90" t="s">
        <v>19</v>
      </c>
      <c r="O21" s="92">
        <v>0.90700000000000003</v>
      </c>
      <c r="P21" s="85" t="s">
        <v>18</v>
      </c>
      <c r="Q21" s="151">
        <v>-1.2</v>
      </c>
      <c r="R21" s="90" t="s">
        <v>19</v>
      </c>
      <c r="S21" s="152">
        <v>0.93600000000000005</v>
      </c>
      <c r="T21" s="85" t="s">
        <v>18</v>
      </c>
      <c r="U21" s="153">
        <v>2.9000000000000026</v>
      </c>
      <c r="V21" s="90" t="s">
        <v>19</v>
      </c>
      <c r="W21" s="92">
        <v>0.94299999999999995</v>
      </c>
      <c r="X21" s="85" t="s">
        <v>36</v>
      </c>
      <c r="Y21" s="151">
        <v>0.69999999999998952</v>
      </c>
      <c r="Z21" s="90" t="s">
        <v>37</v>
      </c>
      <c r="AA21" s="92">
        <v>0.94699999999999995</v>
      </c>
      <c r="AB21" s="85" t="s">
        <v>36</v>
      </c>
      <c r="AC21" s="151">
        <v>0.40000000000000036</v>
      </c>
      <c r="AD21" s="90" t="s">
        <v>37</v>
      </c>
      <c r="AE21" s="154">
        <v>0.96699999999999997</v>
      </c>
      <c r="AF21" s="155" t="s">
        <v>18</v>
      </c>
      <c r="AG21" s="156">
        <v>2.0000000000000018</v>
      </c>
      <c r="AH21" s="157" t="s">
        <v>19</v>
      </c>
      <c r="AI21" s="154">
        <v>0.97499999999999998</v>
      </c>
      <c r="AJ21" s="155" t="s">
        <v>18</v>
      </c>
      <c r="AK21" s="156">
        <v>0.80000000000000071</v>
      </c>
      <c r="AL21" s="157" t="s">
        <v>19</v>
      </c>
      <c r="AM21" s="154">
        <v>0.97699999999999998</v>
      </c>
      <c r="AN21" s="155" t="s">
        <v>18</v>
      </c>
      <c r="AO21" s="156">
        <v>0.20000000000000018</v>
      </c>
      <c r="AP21" s="157" t="s">
        <v>19</v>
      </c>
      <c r="AQ21" s="62"/>
      <c r="AR21" s="57"/>
      <c r="AS21" s="39"/>
      <c r="AT21" s="59"/>
      <c r="AU21" s="116"/>
      <c r="AV21" s="57"/>
      <c r="AW21" s="39"/>
      <c r="AX21" s="59"/>
      <c r="AY21" s="62"/>
      <c r="AZ21" s="57"/>
      <c r="BA21" s="39"/>
      <c r="BB21" s="59"/>
      <c r="BC21" s="62"/>
      <c r="BD21" s="57"/>
      <c r="BE21" s="130"/>
      <c r="BF21" s="59"/>
      <c r="BG21" s="62"/>
      <c r="BH21" s="57"/>
      <c r="BI21" s="39"/>
      <c r="BJ21" s="59"/>
      <c r="BK21" s="62"/>
      <c r="BL21" s="57"/>
      <c r="BM21" s="107"/>
      <c r="BN21" s="59"/>
      <c r="BO21" s="62"/>
      <c r="BP21" s="57"/>
      <c r="BQ21" s="39"/>
      <c r="BR21" s="59"/>
      <c r="BS21" s="62"/>
      <c r="BT21" s="57"/>
      <c r="BU21" s="39"/>
      <c r="BV21" s="59"/>
      <c r="BW21" s="118"/>
      <c r="BX21" s="119"/>
      <c r="BY21" s="132"/>
      <c r="BZ21" s="120"/>
      <c r="CA21" s="118"/>
      <c r="CB21" s="119"/>
      <c r="CC21" s="132"/>
      <c r="CD21" s="120"/>
      <c r="CE21" s="118"/>
      <c r="CF21" s="119"/>
      <c r="CG21" s="132"/>
      <c r="CH21" s="120"/>
      <c r="CI21" s="41" t="e">
        <f>MIN(#REF!,#REF!,#REF!,#REF!,#REF!,#REF!,#REF!,AQ21,AU21,AY21,BC21,BG21,BK21,BO21,BS21,BW21,CA21,#REF!,#REF!,CE21)</f>
        <v>#REF!</v>
      </c>
      <c r="CJ21" s="42" t="e">
        <f>MIN(BE21,BA21,AW21,AS21,#REF!,#REF!,#REF!,#REF!,#REF!,#REF!,,BI21,BM21,BQ21,BU21,BY21,CC21,#REF!,#REF!,#REF!,#REF!,CG21)</f>
        <v>#REF!</v>
      </c>
      <c r="CK21" s="41" t="e">
        <f>MAX(#REF!,#REF!,#REF!,#REF!,#REF!,#REF!,#REF!,AQ21,AU21,AY21,BC21,BG21,BK21,BO21,BS21,BW21,CA21,#REF!,#REF!,#REF!,CE21)</f>
        <v>#REF!</v>
      </c>
      <c r="CL21" s="42" t="e">
        <f>MAX(#REF!,#REF!,#REF!,#REF!,#REF!,#REF!,AS21,AW21,BA21,BE21,BI21,BM21,BQ21,BU21,BY21,CC21,#REF!,#REF!,#REF!,#REF!,CG21)</f>
        <v>#REF!</v>
      </c>
    </row>
    <row r="22" spans="1:90">
      <c r="A22" s="93"/>
      <c r="B22" s="93"/>
      <c r="C22" s="94"/>
      <c r="D22" s="20"/>
      <c r="E22" s="21"/>
      <c r="F22" s="94"/>
      <c r="G22" s="94"/>
      <c r="H22" s="20"/>
      <c r="I22" s="21"/>
      <c r="J22" s="94"/>
      <c r="K22" s="94"/>
      <c r="L22" s="20"/>
      <c r="M22" s="21"/>
      <c r="N22" s="94"/>
      <c r="O22" s="94"/>
      <c r="P22" s="20"/>
      <c r="Q22" s="21"/>
      <c r="R22" s="94"/>
      <c r="S22" s="94"/>
      <c r="T22" s="20"/>
      <c r="U22" s="21"/>
      <c r="V22" s="94"/>
      <c r="W22" s="95"/>
      <c r="X22" s="96"/>
      <c r="Y22" s="21"/>
      <c r="Z22" s="97"/>
      <c r="AA22" s="9"/>
      <c r="AB22" s="10"/>
      <c r="AC22" s="98"/>
      <c r="AD22" s="8"/>
      <c r="AE22" s="9"/>
      <c r="AF22" s="10"/>
      <c r="AG22" s="98"/>
      <c r="AH22" s="8"/>
      <c r="AI22" s="9"/>
      <c r="AJ22" s="10"/>
      <c r="AK22" s="98"/>
      <c r="AL22" s="8"/>
      <c r="AM22" s="11"/>
      <c r="AN22" s="99"/>
      <c r="AO22" s="100"/>
      <c r="AP22" s="101"/>
      <c r="AQ22" s="11"/>
      <c r="AR22" s="99"/>
      <c r="AS22" s="100"/>
      <c r="AT22" s="101"/>
      <c r="AU22" s="11"/>
      <c r="AV22" s="99"/>
      <c r="AW22" s="100"/>
      <c r="AX22" s="101"/>
      <c r="AY22" s="11"/>
      <c r="AZ22" s="99"/>
      <c r="BA22" s="100"/>
      <c r="BB22" s="101"/>
      <c r="BC22" s="11"/>
      <c r="BD22" s="99"/>
      <c r="BE22" s="102"/>
      <c r="BF22" s="101"/>
      <c r="BG22" s="11"/>
      <c r="BH22" s="99"/>
      <c r="BI22" s="102"/>
      <c r="BJ22" s="101"/>
      <c r="BK22" s="11"/>
      <c r="BL22" s="99"/>
      <c r="BM22" s="102"/>
      <c r="BN22" s="101"/>
      <c r="BO22" s="11"/>
      <c r="BP22" s="99"/>
      <c r="BQ22" s="102"/>
      <c r="BR22" s="101"/>
      <c r="BS22" s="11"/>
      <c r="BT22" s="99"/>
      <c r="BU22" s="102"/>
      <c r="BV22" s="101"/>
      <c r="BW22" s="11"/>
      <c r="BX22" s="99"/>
      <c r="BY22" s="102"/>
      <c r="BZ22" s="101"/>
      <c r="CA22" s="11"/>
      <c r="CB22" s="99"/>
      <c r="CC22" s="102"/>
      <c r="CD22" s="101"/>
      <c r="CE22" s="11"/>
      <c r="CF22" s="99"/>
      <c r="CG22" s="102"/>
      <c r="CH22" s="101"/>
      <c r="CI22" s="41"/>
      <c r="CJ22" s="42"/>
      <c r="CK22" s="41"/>
      <c r="CL22" s="42"/>
    </row>
    <row r="23" spans="1:90" ht="22.5" customHeight="1">
      <c r="A23" s="17" t="s">
        <v>38</v>
      </c>
      <c r="B23" s="18"/>
      <c r="C23" s="19"/>
      <c r="D23" s="20"/>
      <c r="E23" s="21"/>
      <c r="F23" s="19"/>
      <c r="G23" s="19"/>
      <c r="H23" s="20"/>
      <c r="I23" s="21"/>
      <c r="J23" s="19"/>
      <c r="K23" s="19"/>
      <c r="L23" s="20"/>
      <c r="M23" s="21"/>
      <c r="N23" s="19"/>
      <c r="O23" s="19"/>
      <c r="P23" s="20"/>
      <c r="Q23" s="21"/>
      <c r="R23" s="19"/>
      <c r="S23" s="19"/>
      <c r="T23" s="22"/>
      <c r="U23" s="23"/>
      <c r="V23" s="24"/>
      <c r="W23" s="25"/>
      <c r="X23" s="26"/>
      <c r="Y23" s="27"/>
      <c r="Z23" s="28"/>
      <c r="AA23" s="9"/>
      <c r="AB23" s="6"/>
      <c r="AC23" s="7"/>
      <c r="AD23" s="5"/>
      <c r="AE23" s="9"/>
      <c r="AF23" s="10"/>
      <c r="AG23" s="7"/>
      <c r="AH23" s="5"/>
      <c r="AI23" s="9"/>
      <c r="AJ23" s="6"/>
      <c r="AK23" s="7"/>
      <c r="AL23" s="5"/>
      <c r="AM23" s="11"/>
      <c r="AN23" s="12"/>
      <c r="AO23" s="13"/>
      <c r="AP23" s="14"/>
      <c r="AQ23" s="11"/>
      <c r="AR23" s="12"/>
      <c r="AS23" s="13"/>
      <c r="AT23" s="14"/>
      <c r="AU23" s="11"/>
      <c r="AV23" s="12"/>
      <c r="AW23" s="13"/>
      <c r="AX23" s="14"/>
      <c r="AY23" s="11"/>
      <c r="AZ23" s="12"/>
      <c r="BA23" s="13"/>
      <c r="BB23" s="14"/>
      <c r="BC23" s="11"/>
      <c r="BD23" s="12"/>
      <c r="BE23" s="15"/>
      <c r="BF23" s="14"/>
      <c r="BG23" s="11"/>
      <c r="BH23" s="12"/>
      <c r="BI23" s="15"/>
      <c r="BJ23" s="14"/>
      <c r="BK23" s="11"/>
      <c r="BL23" s="12"/>
      <c r="BM23" s="15"/>
      <c r="BN23" s="14"/>
      <c r="BO23" s="11"/>
      <c r="BP23" s="12"/>
      <c r="BQ23" s="15"/>
      <c r="BR23" s="14"/>
      <c r="BS23" s="11"/>
      <c r="BT23" s="12"/>
      <c r="BU23" s="15"/>
      <c r="BV23" s="14"/>
      <c r="BW23" s="11"/>
      <c r="BX23" s="12"/>
      <c r="BY23" s="15"/>
      <c r="BZ23" s="14"/>
      <c r="CA23" s="11"/>
      <c r="CB23" s="12"/>
      <c r="CC23" s="15"/>
      <c r="CD23" s="14"/>
      <c r="CE23" s="11"/>
      <c r="CF23" s="12"/>
      <c r="CG23" s="15"/>
      <c r="CH23" s="14"/>
      <c r="CI23" s="41"/>
      <c r="CJ23" s="42"/>
      <c r="CK23" s="41"/>
      <c r="CL23" s="42"/>
    </row>
    <row r="24" spans="1:90" ht="26.25" customHeight="1" thickBot="1">
      <c r="A24" s="496" t="s">
        <v>3</v>
      </c>
      <c r="B24" s="497"/>
      <c r="C24" s="498" t="s">
        <v>4</v>
      </c>
      <c r="D24" s="490"/>
      <c r="E24" s="490"/>
      <c r="F24" s="491"/>
      <c r="G24" s="489" t="s">
        <v>5</v>
      </c>
      <c r="H24" s="490"/>
      <c r="I24" s="490"/>
      <c r="J24" s="491"/>
      <c r="K24" s="489" t="s">
        <v>6</v>
      </c>
      <c r="L24" s="490"/>
      <c r="M24" s="490"/>
      <c r="N24" s="491"/>
      <c r="O24" s="489" t="s">
        <v>7</v>
      </c>
      <c r="P24" s="490"/>
      <c r="Q24" s="490"/>
      <c r="R24" s="491"/>
      <c r="S24" s="489" t="s">
        <v>8</v>
      </c>
      <c r="T24" s="490"/>
      <c r="U24" s="490"/>
      <c r="V24" s="491"/>
      <c r="W24" s="489" t="s">
        <v>9</v>
      </c>
      <c r="X24" s="490"/>
      <c r="Y24" s="490"/>
      <c r="Z24" s="491"/>
      <c r="AA24" s="489" t="s">
        <v>10</v>
      </c>
      <c r="AB24" s="490"/>
      <c r="AC24" s="490"/>
      <c r="AD24" s="491"/>
      <c r="AE24" s="489" t="s">
        <v>11</v>
      </c>
      <c r="AF24" s="490"/>
      <c r="AG24" s="490"/>
      <c r="AH24" s="491"/>
      <c r="AI24" s="489" t="s">
        <v>12</v>
      </c>
      <c r="AJ24" s="490"/>
      <c r="AK24" s="490"/>
      <c r="AL24" s="491"/>
      <c r="AM24" s="489" t="s">
        <v>13</v>
      </c>
      <c r="AN24" s="490"/>
      <c r="AO24" s="490"/>
      <c r="AP24" s="491"/>
      <c r="AQ24" s="489" t="s">
        <v>14</v>
      </c>
      <c r="AR24" s="490"/>
      <c r="AS24" s="490"/>
      <c r="AT24" s="491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41"/>
      <c r="CJ24" s="42"/>
      <c r="CK24" s="41"/>
      <c r="CL24" s="42"/>
    </row>
    <row r="25" spans="1:90" ht="26.25" customHeight="1" thickTop="1">
      <c r="A25" s="29" t="s">
        <v>17</v>
      </c>
      <c r="B25" s="158"/>
      <c r="C25" s="159">
        <v>0.95599999999999996</v>
      </c>
      <c r="D25" s="160"/>
      <c r="E25" s="161"/>
      <c r="F25" s="162"/>
      <c r="G25" s="159">
        <v>0.94599999999999995</v>
      </c>
      <c r="H25" s="160" t="s">
        <v>18</v>
      </c>
      <c r="I25" s="161">
        <v>-1</v>
      </c>
      <c r="J25" s="162" t="s">
        <v>19</v>
      </c>
      <c r="K25" s="159">
        <v>0.93200000000000005</v>
      </c>
      <c r="L25" s="160" t="s">
        <v>18</v>
      </c>
      <c r="M25" s="161">
        <v>-1.4</v>
      </c>
      <c r="N25" s="163" t="s">
        <v>19</v>
      </c>
      <c r="O25" s="159">
        <v>0.91900000000000004</v>
      </c>
      <c r="P25" s="160" t="s">
        <v>18</v>
      </c>
      <c r="Q25" s="161">
        <v>-1.3</v>
      </c>
      <c r="R25" s="164" t="s">
        <v>19</v>
      </c>
      <c r="S25" s="159">
        <v>0.92300000000000004</v>
      </c>
      <c r="T25" s="160" t="s">
        <v>18</v>
      </c>
      <c r="U25" s="161">
        <v>0.4</v>
      </c>
      <c r="V25" s="162" t="s">
        <v>19</v>
      </c>
      <c r="W25" s="159">
        <v>0.92500000000000004</v>
      </c>
      <c r="X25" s="160" t="s">
        <v>18</v>
      </c>
      <c r="Y25" s="161">
        <v>0.2</v>
      </c>
      <c r="Z25" s="162" t="s">
        <v>19</v>
      </c>
      <c r="AA25" s="165">
        <v>0.93200000000000005</v>
      </c>
      <c r="AB25" s="160" t="s">
        <v>18</v>
      </c>
      <c r="AC25" s="161">
        <v>0.7</v>
      </c>
      <c r="AD25" s="162" t="s">
        <v>19</v>
      </c>
      <c r="AE25" s="165">
        <v>0.93</v>
      </c>
      <c r="AF25" s="160" t="s">
        <v>18</v>
      </c>
      <c r="AG25" s="161">
        <v>-0.2</v>
      </c>
      <c r="AH25" s="162" t="s">
        <v>19</v>
      </c>
      <c r="AI25" s="116">
        <v>0.93300000000000005</v>
      </c>
      <c r="AJ25" s="160" t="s">
        <v>18</v>
      </c>
      <c r="AK25" s="161">
        <v>0.3</v>
      </c>
      <c r="AL25" s="164" t="s">
        <v>19</v>
      </c>
      <c r="AM25" s="116">
        <v>0.95499999999999996</v>
      </c>
      <c r="AN25" s="160" t="s">
        <v>18</v>
      </c>
      <c r="AO25" s="161">
        <v>2.2000000000000002</v>
      </c>
      <c r="AP25" s="164" t="s">
        <v>19</v>
      </c>
      <c r="AQ25" s="116">
        <v>0.96599999999999997</v>
      </c>
      <c r="AR25" s="160" t="s">
        <v>18</v>
      </c>
      <c r="AS25" s="161">
        <v>1.1000000000000001</v>
      </c>
      <c r="AT25" s="164" t="s">
        <v>19</v>
      </c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41">
        <f>MIN(O25,S25,W25,AA25,AE25,AI25,AM25,AQ25,C32,G32,K32,O32,S32,W32,AA32,AE32,AI32,K25,G25,AM32)</f>
        <v>0.91100000000000003</v>
      </c>
      <c r="CJ25" s="42">
        <f>MIN(M32,I32,E32,AS25,AO25,AK25,AG25,AC25,Y25,U25,,Q32,U32,Y32,AC32,AG32,AK32,Q25,M25,I25,C25,AO32)</f>
        <v>-3.9</v>
      </c>
      <c r="CK25" s="41">
        <f>MAX(O25,S25,W25,AA25,AE25,AI25,AM25,AQ25,C32,G32,K32,O32,S32,W32,AA32,AE32,AI32,C25,G25,K25,AM32)</f>
        <v>0.96899999999999997</v>
      </c>
      <c r="CL25" s="42">
        <f>MAX(U25,Y25,AC25,AG25,AK25,AO25,AS25,E32,I32,M32,Q32,U32,Y32,AC32,AG32,AK32,Q25,M25,I25,C25,AO32)</f>
        <v>3.4</v>
      </c>
    </row>
    <row r="26" spans="1:90" ht="26.25" customHeight="1">
      <c r="A26" s="29" t="s">
        <v>39</v>
      </c>
      <c r="B26" s="43" t="s">
        <v>21</v>
      </c>
      <c r="C26" s="166">
        <v>0.93500000000000005</v>
      </c>
      <c r="D26" s="167"/>
      <c r="E26" s="168"/>
      <c r="F26" s="169"/>
      <c r="G26" s="51">
        <v>0.92600000000000005</v>
      </c>
      <c r="H26" s="167" t="s">
        <v>18</v>
      </c>
      <c r="I26" s="168">
        <v>-0.9</v>
      </c>
      <c r="J26" s="169" t="s">
        <v>19</v>
      </c>
      <c r="K26" s="51">
        <v>0.94499999999999995</v>
      </c>
      <c r="L26" s="167" t="s">
        <v>18</v>
      </c>
      <c r="M26" s="168">
        <v>1.9</v>
      </c>
      <c r="N26" s="170" t="s">
        <v>19</v>
      </c>
      <c r="O26" s="51">
        <v>0.94699999999999995</v>
      </c>
      <c r="P26" s="167" t="s">
        <v>18</v>
      </c>
      <c r="Q26" s="168">
        <v>0.2</v>
      </c>
      <c r="R26" s="171" t="s">
        <v>19</v>
      </c>
      <c r="S26" s="51">
        <v>0.93</v>
      </c>
      <c r="T26" s="167" t="s">
        <v>18</v>
      </c>
      <c r="U26" s="168">
        <v>-1.7</v>
      </c>
      <c r="V26" s="169" t="s">
        <v>19</v>
      </c>
      <c r="W26" s="51">
        <v>0.92500000000000004</v>
      </c>
      <c r="X26" s="167" t="s">
        <v>18</v>
      </c>
      <c r="Y26" s="168">
        <v>-0.5</v>
      </c>
      <c r="Z26" s="169" t="s">
        <v>19</v>
      </c>
      <c r="AA26" s="172">
        <v>0.94299999999999995</v>
      </c>
      <c r="AB26" s="167" t="s">
        <v>18</v>
      </c>
      <c r="AC26" s="168">
        <v>1.8</v>
      </c>
      <c r="AD26" s="169" t="s">
        <v>19</v>
      </c>
      <c r="AE26" s="172">
        <v>0.93700000000000006</v>
      </c>
      <c r="AF26" s="167" t="s">
        <v>18</v>
      </c>
      <c r="AG26" s="168">
        <v>-0.6</v>
      </c>
      <c r="AH26" s="169" t="s">
        <v>19</v>
      </c>
      <c r="AI26" s="121">
        <v>0.91500000000000004</v>
      </c>
      <c r="AJ26" s="167" t="s">
        <v>18</v>
      </c>
      <c r="AK26" s="168">
        <v>-2.2000000000000002</v>
      </c>
      <c r="AL26" s="171" t="s">
        <v>19</v>
      </c>
      <c r="AM26" s="121">
        <v>0.95299999999999996</v>
      </c>
      <c r="AN26" s="167" t="s">
        <v>18</v>
      </c>
      <c r="AO26" s="168">
        <v>3.8</v>
      </c>
      <c r="AP26" s="171" t="s">
        <v>19</v>
      </c>
      <c r="AQ26" s="121">
        <v>0.96499999999999997</v>
      </c>
      <c r="AR26" s="167" t="s">
        <v>18</v>
      </c>
      <c r="AS26" s="168">
        <v>1.2</v>
      </c>
      <c r="AT26" s="171" t="s">
        <v>19</v>
      </c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41">
        <f>MIN(O26,S26,W26,AA26,AE26,AI26,AM26,AQ26,C33,G33,K33,O33,S33,W33,AA33,AE33,AI33,K26,G26,AM33)</f>
        <v>0.91500000000000004</v>
      </c>
      <c r="CJ26" s="42">
        <f>MIN(M33,I33,E33,AS26,AO26,AK26,AG26,AC26,Y26,U26,,Q33,U33,Y33,AC33,AG33,AK33,Q26,M26,I26,C26,AO33)</f>
        <v>-2.5</v>
      </c>
      <c r="CK26" s="41">
        <f>MAX(O26,S26,W26,AA26,AE26,AI26,AM26,AQ26,C33,G33,K33,O33,S33,W33,AA33,AE33,AI33,C26,G26,K26,AM33)</f>
        <v>0.97099999999999997</v>
      </c>
      <c r="CL26" s="42">
        <f>MAX(U26,Y26,AC26,AG26,AK26,AO26,AS26,E33,I33,M33,Q33,U33,Y33,AC33,AG33,AK33,Q26,M26,I26,C26,AO33)</f>
        <v>3.8</v>
      </c>
    </row>
    <row r="27" spans="1:90" ht="26.25" customHeight="1">
      <c r="A27" s="29"/>
      <c r="B27" s="55" t="s">
        <v>22</v>
      </c>
      <c r="C27" s="173">
        <v>0.96299999999999997</v>
      </c>
      <c r="D27" s="161"/>
      <c r="E27" s="161"/>
      <c r="F27" s="162"/>
      <c r="G27" s="174">
        <v>0.95399999999999996</v>
      </c>
      <c r="H27" s="160" t="s">
        <v>18</v>
      </c>
      <c r="I27" s="161">
        <v>-0.9</v>
      </c>
      <c r="J27" s="162" t="s">
        <v>19</v>
      </c>
      <c r="K27" s="174">
        <v>0.92800000000000005</v>
      </c>
      <c r="L27" s="160" t="s">
        <v>18</v>
      </c>
      <c r="M27" s="161">
        <v>-2.6</v>
      </c>
      <c r="N27" s="163" t="s">
        <v>19</v>
      </c>
      <c r="O27" s="174">
        <v>0.91</v>
      </c>
      <c r="P27" s="160" t="s">
        <v>18</v>
      </c>
      <c r="Q27" s="161">
        <v>-1.8</v>
      </c>
      <c r="R27" s="164" t="s">
        <v>19</v>
      </c>
      <c r="S27" s="174">
        <v>0.92100000000000004</v>
      </c>
      <c r="T27" s="160" t="s">
        <v>18</v>
      </c>
      <c r="U27" s="161">
        <v>1.1000000000000001</v>
      </c>
      <c r="V27" s="162" t="s">
        <v>19</v>
      </c>
      <c r="W27" s="175">
        <v>0.92500000000000004</v>
      </c>
      <c r="X27" s="176" t="s">
        <v>18</v>
      </c>
      <c r="Y27" s="177">
        <v>0.4</v>
      </c>
      <c r="Z27" s="178" t="s">
        <v>19</v>
      </c>
      <c r="AA27" s="179">
        <v>0.92900000000000005</v>
      </c>
      <c r="AB27" s="176" t="s">
        <v>18</v>
      </c>
      <c r="AC27" s="177">
        <v>0.4</v>
      </c>
      <c r="AD27" s="178" t="s">
        <v>19</v>
      </c>
      <c r="AE27" s="179">
        <v>0.92800000000000005</v>
      </c>
      <c r="AF27" s="176" t="s">
        <v>18</v>
      </c>
      <c r="AG27" s="177">
        <v>-0.1</v>
      </c>
      <c r="AH27" s="178" t="s">
        <v>19</v>
      </c>
      <c r="AI27" s="180">
        <v>0.93700000000000006</v>
      </c>
      <c r="AJ27" s="176" t="s">
        <v>18</v>
      </c>
      <c r="AK27" s="177">
        <v>0.9</v>
      </c>
      <c r="AL27" s="181" t="s">
        <v>19</v>
      </c>
      <c r="AM27" s="180">
        <v>0.95599999999999996</v>
      </c>
      <c r="AN27" s="176" t="s">
        <v>18</v>
      </c>
      <c r="AO27" s="177">
        <v>1.9</v>
      </c>
      <c r="AP27" s="181" t="s">
        <v>19</v>
      </c>
      <c r="AQ27" s="180">
        <v>0.96599999999999997</v>
      </c>
      <c r="AR27" s="176" t="s">
        <v>18</v>
      </c>
      <c r="AS27" s="177">
        <v>1</v>
      </c>
      <c r="AT27" s="181" t="s">
        <v>19</v>
      </c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41">
        <f>MIN(O27,S27,W27,AA27,AE27,AI27,AM27,AQ27,C34,G34,K34,O34,S34,W34,AA34,AE34,AI34,K27,G27,AM34)</f>
        <v>0.90600000000000003</v>
      </c>
      <c r="CJ27" s="42">
        <f>MIN(M34,I34,E34,AS27,AO27,AK27,AG27,AC27,Y27,U27,,Q34,U34,Y34,AC34,AG34,AK34,Q27,M27,I27,C27,AO34)</f>
        <v>-4.3</v>
      </c>
      <c r="CK27" s="41">
        <f>MAX(O27,S27,W27,AA27,AE27,AI27,AM27,AQ27,C34,G34,K34,O34,S34,W34,AA34,AE34,AI34,C27,G27,K27,AM34)</f>
        <v>0.96899999999999997</v>
      </c>
      <c r="CL27" s="42">
        <f>MAX(U27,Y27,AC27,AG27,AK27,AO27,AS27,E34,I34,M34,Q34,U34,Y34,AC34,AG34,AK34,Q27,M27,I27,C27,AO34)</f>
        <v>3.3</v>
      </c>
    </row>
    <row r="28" spans="1:90" ht="26.25" customHeight="1" thickBot="1">
      <c r="A28" s="496" t="s">
        <v>24</v>
      </c>
      <c r="B28" s="497"/>
      <c r="C28" s="182">
        <v>1</v>
      </c>
      <c r="D28" s="183"/>
      <c r="E28" s="184"/>
      <c r="F28" s="185"/>
      <c r="G28" s="182">
        <v>1</v>
      </c>
      <c r="H28" s="183" t="s">
        <v>18</v>
      </c>
      <c r="I28" s="184">
        <v>0</v>
      </c>
      <c r="J28" s="185" t="s">
        <v>19</v>
      </c>
      <c r="K28" s="182">
        <v>1</v>
      </c>
      <c r="L28" s="183" t="s">
        <v>18</v>
      </c>
      <c r="M28" s="184">
        <v>0</v>
      </c>
      <c r="N28" s="186" t="s">
        <v>19</v>
      </c>
      <c r="O28" s="182">
        <v>1</v>
      </c>
      <c r="P28" s="183" t="s">
        <v>18</v>
      </c>
      <c r="Q28" s="184">
        <v>0</v>
      </c>
      <c r="R28" s="187" t="s">
        <v>19</v>
      </c>
      <c r="S28" s="182">
        <v>1</v>
      </c>
      <c r="T28" s="183" t="s">
        <v>18</v>
      </c>
      <c r="U28" s="184">
        <v>0</v>
      </c>
      <c r="V28" s="185" t="s">
        <v>19</v>
      </c>
      <c r="W28" s="188">
        <v>0.98299999999999998</v>
      </c>
      <c r="X28" s="183" t="s">
        <v>18</v>
      </c>
      <c r="Y28" s="184">
        <v>-1.7</v>
      </c>
      <c r="Z28" s="185" t="s">
        <v>19</v>
      </c>
      <c r="AA28" s="189">
        <v>0.95699999999999996</v>
      </c>
      <c r="AB28" s="183" t="s">
        <v>18</v>
      </c>
      <c r="AC28" s="184">
        <v>-2.6</v>
      </c>
      <c r="AD28" s="185" t="s">
        <v>19</v>
      </c>
      <c r="AE28" s="182">
        <v>1</v>
      </c>
      <c r="AF28" s="183" t="s">
        <v>18</v>
      </c>
      <c r="AG28" s="184">
        <v>4.3</v>
      </c>
      <c r="AH28" s="185" t="s">
        <v>19</v>
      </c>
      <c r="AI28" s="190">
        <v>0.98499999999999999</v>
      </c>
      <c r="AJ28" s="183" t="s">
        <v>18</v>
      </c>
      <c r="AK28" s="184">
        <v>-1.5</v>
      </c>
      <c r="AL28" s="187" t="s">
        <v>19</v>
      </c>
      <c r="AM28" s="190">
        <v>0.96699999999999997</v>
      </c>
      <c r="AN28" s="183" t="s">
        <v>18</v>
      </c>
      <c r="AO28" s="184">
        <v>-1.8</v>
      </c>
      <c r="AP28" s="187" t="s">
        <v>19</v>
      </c>
      <c r="AQ28" s="190">
        <v>0.98799999999999999</v>
      </c>
      <c r="AR28" s="183" t="s">
        <v>18</v>
      </c>
      <c r="AS28" s="184">
        <v>2.1</v>
      </c>
      <c r="AT28" s="187" t="s">
        <v>19</v>
      </c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41">
        <f>MIN(O28,S28,W28,AA28,AE28,AI28,AM28,AQ28,C35,G35,K35,O35,S35,W35,AA35,AE35,AI35,K28,G28,AM35)</f>
        <v>0.95699999999999996</v>
      </c>
      <c r="CJ28" s="42">
        <f>MIN(M35,I35,E35,AS28,AO28,AK28,AG28,AC28,Y28,U28,,Q35,U35,Y35,AC35,AG35,AK35,Q28,M28,I28,C28,AO35)</f>
        <v>-2.6</v>
      </c>
      <c r="CK28" s="41">
        <f>MAX(O28,S28,W28,AA28,AE28,AI28,AM28,AQ28,C35,G35,K35,O35,S35,W35,AA35,AE35,AI35,C28,G28,K28,AM35)</f>
        <v>1</v>
      </c>
      <c r="CL28" s="42">
        <f>MAX(U28,Y28,AC28,AG28,AK28,AO28,AS28,E35,I35,M35,Q35,U35,Y35,AC35,AG35,AK35,Q28,M28,I28,C28,AO35)</f>
        <v>4.3</v>
      </c>
    </row>
    <row r="29" spans="1:90" ht="26.25" customHeight="1" thickTop="1">
      <c r="A29" s="501" t="s">
        <v>25</v>
      </c>
      <c r="B29" s="502"/>
      <c r="C29" s="174">
        <v>0.95699999999999996</v>
      </c>
      <c r="D29" s="191"/>
      <c r="E29" s="192"/>
      <c r="F29" s="193"/>
      <c r="G29" s="174">
        <v>0.94799999999999995</v>
      </c>
      <c r="H29" s="191" t="s">
        <v>18</v>
      </c>
      <c r="I29" s="192">
        <v>-0.9</v>
      </c>
      <c r="J29" s="193" t="s">
        <v>19</v>
      </c>
      <c r="K29" s="174">
        <v>0.93500000000000005</v>
      </c>
      <c r="L29" s="191" t="s">
        <v>18</v>
      </c>
      <c r="M29" s="192">
        <v>-1.3</v>
      </c>
      <c r="N29" s="194" t="s">
        <v>19</v>
      </c>
      <c r="O29" s="174">
        <v>0.92200000000000004</v>
      </c>
      <c r="P29" s="191" t="s">
        <v>18</v>
      </c>
      <c r="Q29" s="192">
        <v>-1.3</v>
      </c>
      <c r="R29" s="195" t="s">
        <v>19</v>
      </c>
      <c r="S29" s="174">
        <v>0.92600000000000005</v>
      </c>
      <c r="T29" s="191" t="s">
        <v>18</v>
      </c>
      <c r="U29" s="192">
        <v>0.4</v>
      </c>
      <c r="V29" s="193" t="s">
        <v>19</v>
      </c>
      <c r="W29" s="174">
        <v>0.92600000000000005</v>
      </c>
      <c r="X29" s="191" t="s">
        <v>18</v>
      </c>
      <c r="Y29" s="192">
        <v>0</v>
      </c>
      <c r="Z29" s="193" t="s">
        <v>19</v>
      </c>
      <c r="AA29" s="196">
        <v>0.93300000000000005</v>
      </c>
      <c r="AB29" s="191" t="s">
        <v>18</v>
      </c>
      <c r="AC29" s="192">
        <v>0.7</v>
      </c>
      <c r="AD29" s="193" t="s">
        <v>19</v>
      </c>
      <c r="AE29" s="196">
        <v>0.93200000000000005</v>
      </c>
      <c r="AF29" s="191" t="s">
        <v>18</v>
      </c>
      <c r="AG29" s="192">
        <v>-0.1</v>
      </c>
      <c r="AH29" s="193" t="s">
        <v>19</v>
      </c>
      <c r="AI29" s="149">
        <v>0.93500000000000005</v>
      </c>
      <c r="AJ29" s="191" t="s">
        <v>18</v>
      </c>
      <c r="AK29" s="192">
        <v>0.3</v>
      </c>
      <c r="AL29" s="195" t="s">
        <v>19</v>
      </c>
      <c r="AM29" s="149">
        <v>0.95599999999999996</v>
      </c>
      <c r="AN29" s="191" t="s">
        <v>18</v>
      </c>
      <c r="AO29" s="192">
        <v>2.1</v>
      </c>
      <c r="AP29" s="195" t="s">
        <v>19</v>
      </c>
      <c r="AQ29" s="197">
        <v>0.96899999999999997</v>
      </c>
      <c r="AR29" s="191" t="s">
        <v>18</v>
      </c>
      <c r="AS29" s="192">
        <v>1.3</v>
      </c>
      <c r="AT29" s="195" t="s">
        <v>19</v>
      </c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41">
        <f>MIN(O29,S29,W29,AA29,AE29,AI29,AM29,AQ29,C36,G36,K36,O36,S36,W36,AA36,AE36,AI36,K29,G29,AM36)</f>
        <v>0.92</v>
      </c>
      <c r="CJ29" s="42">
        <f>MIN(M36,I36,E36,AS29,AO29,AK29,AG29,AC29,Y29,U29,,Q36,U36,Y36,AC36,AG36,AK36,Q29,M29,I29,C29,AO36)</f>
        <v>-3.4</v>
      </c>
      <c r="CK29" s="41">
        <f>MAX(O29,S29,W29,AA29,AE29,AI29,AM29,AQ29,C36,G36,K36,O36,S36,W36,AA36,AE36,AI36,C29,G29,K29,AM36)</f>
        <v>0.97199999999999998</v>
      </c>
      <c r="CL29" s="42">
        <f>MAX(U29,Y29,AC29,AG29,AK29,AO29,AS29,E36,I36,M36,Q36,U36,Y36,AC36,AG36,AK36,Q29,M29,I29,C29,AO36)</f>
        <v>3.2</v>
      </c>
    </row>
    <row r="30" spans="1:90">
      <c r="A30" s="5"/>
      <c r="B30" s="5"/>
      <c r="C30" s="198"/>
      <c r="D30" s="199"/>
      <c r="E30" s="200"/>
      <c r="F30" s="198"/>
      <c r="G30" s="198"/>
      <c r="H30" s="199"/>
      <c r="I30" s="200"/>
      <c r="J30" s="198"/>
      <c r="K30" s="198"/>
      <c r="L30" s="199"/>
      <c r="M30" s="200"/>
      <c r="N30" s="198"/>
      <c r="O30" s="198"/>
      <c r="P30" s="199"/>
      <c r="Q30" s="200"/>
      <c r="R30" s="198"/>
      <c r="S30" s="201"/>
      <c r="T30" s="199"/>
      <c r="U30" s="200"/>
      <c r="V30" s="198"/>
      <c r="W30" s="202"/>
      <c r="X30" s="199"/>
      <c r="Y30" s="200"/>
      <c r="Z30" s="198"/>
      <c r="AA30" s="202"/>
      <c r="AB30" s="199"/>
      <c r="AC30" s="200"/>
      <c r="AD30" s="198"/>
      <c r="AE30" s="202"/>
      <c r="AF30" s="203"/>
      <c r="AG30" s="200"/>
      <c r="AH30" s="198"/>
      <c r="AI30" s="202"/>
      <c r="AJ30" s="199"/>
      <c r="AK30" s="200"/>
      <c r="AL30" s="198"/>
      <c r="AM30" s="204"/>
      <c r="AN30" s="205"/>
      <c r="AO30" s="206"/>
      <c r="AP30" s="207"/>
      <c r="AQ30" s="204"/>
      <c r="AR30" s="205"/>
      <c r="AS30" s="206"/>
      <c r="AT30" s="207"/>
      <c r="AU30" s="204"/>
      <c r="AV30" s="205"/>
      <c r="AW30" s="206"/>
      <c r="AX30" s="207"/>
      <c r="AY30" s="204"/>
      <c r="AZ30" s="205"/>
      <c r="BA30" s="206"/>
      <c r="BB30" s="207"/>
      <c r="BC30" s="204"/>
      <c r="BD30" s="205"/>
      <c r="BE30" s="208"/>
      <c r="BF30" s="207"/>
      <c r="BG30" s="204"/>
      <c r="BH30" s="205"/>
      <c r="BI30" s="208"/>
      <c r="BJ30" s="207"/>
      <c r="BK30" s="204"/>
      <c r="BL30" s="205"/>
      <c r="BM30" s="208"/>
      <c r="BN30" s="207"/>
      <c r="BO30" s="204"/>
      <c r="BP30" s="205"/>
      <c r="BQ30" s="208"/>
      <c r="BR30" s="207"/>
      <c r="BS30" s="204"/>
      <c r="BT30" s="205"/>
      <c r="BU30" s="208"/>
      <c r="BV30" s="207"/>
      <c r="BW30" s="204"/>
      <c r="BX30" s="205"/>
      <c r="BY30" s="208"/>
      <c r="BZ30" s="207"/>
      <c r="CA30" s="204"/>
      <c r="CB30" s="205"/>
      <c r="CC30" s="208"/>
      <c r="CD30" s="207"/>
      <c r="CE30" s="204"/>
      <c r="CF30" s="205"/>
      <c r="CG30" s="208"/>
      <c r="CH30" s="207"/>
      <c r="CI30" s="41"/>
      <c r="CJ30" s="42"/>
      <c r="CK30" s="41"/>
      <c r="CL30" s="42"/>
    </row>
    <row r="31" spans="1:90" ht="26.25" customHeight="1" thickBot="1">
      <c r="A31" s="496" t="s">
        <v>3</v>
      </c>
      <c r="B31" s="497"/>
      <c r="C31" s="489" t="s">
        <v>26</v>
      </c>
      <c r="D31" s="490"/>
      <c r="E31" s="490"/>
      <c r="F31" s="491"/>
      <c r="G31" s="489" t="s">
        <v>27</v>
      </c>
      <c r="H31" s="490"/>
      <c r="I31" s="490"/>
      <c r="J31" s="491"/>
      <c r="K31" s="489" t="s">
        <v>28</v>
      </c>
      <c r="L31" s="490"/>
      <c r="M31" s="490"/>
      <c r="N31" s="491"/>
      <c r="O31" s="489" t="s">
        <v>29</v>
      </c>
      <c r="P31" s="490"/>
      <c r="Q31" s="490"/>
      <c r="R31" s="491"/>
      <c r="S31" s="489" t="s">
        <v>30</v>
      </c>
      <c r="T31" s="490"/>
      <c r="U31" s="490"/>
      <c r="V31" s="491"/>
      <c r="W31" s="489" t="s">
        <v>31</v>
      </c>
      <c r="X31" s="490"/>
      <c r="Y31" s="490"/>
      <c r="Z31" s="491"/>
      <c r="AA31" s="489" t="s">
        <v>32</v>
      </c>
      <c r="AB31" s="490"/>
      <c r="AC31" s="490"/>
      <c r="AD31" s="491"/>
      <c r="AE31" s="507" t="s">
        <v>33</v>
      </c>
      <c r="AF31" s="507"/>
      <c r="AG31" s="507"/>
      <c r="AH31" s="508"/>
      <c r="AI31" s="506" t="s">
        <v>40</v>
      </c>
      <c r="AJ31" s="507"/>
      <c r="AK31" s="507"/>
      <c r="AL31" s="508"/>
      <c r="AM31" s="506" t="s">
        <v>35</v>
      </c>
      <c r="AN31" s="507"/>
      <c r="AO31" s="507"/>
      <c r="AP31" s="508"/>
      <c r="AQ31" s="505"/>
      <c r="AR31" s="505"/>
      <c r="AS31" s="505"/>
      <c r="AT31" s="505"/>
      <c r="AU31" s="505"/>
      <c r="AV31" s="505"/>
      <c r="AW31" s="505"/>
      <c r="AX31" s="505"/>
      <c r="AY31" s="505"/>
      <c r="AZ31" s="505"/>
      <c r="BA31" s="505"/>
      <c r="BB31" s="505"/>
      <c r="BC31" s="505"/>
      <c r="BD31" s="505"/>
      <c r="BE31" s="505"/>
      <c r="BF31" s="505"/>
      <c r="BG31" s="505"/>
      <c r="BH31" s="505"/>
      <c r="BI31" s="505"/>
      <c r="BJ31" s="505"/>
      <c r="BK31" s="505"/>
      <c r="BL31" s="505"/>
      <c r="BM31" s="505"/>
      <c r="BN31" s="505"/>
      <c r="BO31" s="505"/>
      <c r="BP31" s="505"/>
      <c r="BQ31" s="505"/>
      <c r="BR31" s="505"/>
      <c r="BS31" s="505"/>
      <c r="BT31" s="505"/>
      <c r="BU31" s="505"/>
      <c r="BV31" s="505"/>
      <c r="BW31" s="503"/>
      <c r="BX31" s="503"/>
      <c r="BY31" s="503"/>
      <c r="BZ31" s="503"/>
      <c r="CA31" s="503"/>
      <c r="CB31" s="503"/>
      <c r="CC31" s="503"/>
      <c r="CD31" s="503"/>
      <c r="CE31" s="503"/>
      <c r="CF31" s="503"/>
      <c r="CG31" s="503"/>
      <c r="CH31" s="503"/>
      <c r="CI31" s="41"/>
      <c r="CJ31" s="42"/>
      <c r="CK31" s="41"/>
      <c r="CL31" s="42"/>
    </row>
    <row r="32" spans="1:90" ht="26.25" customHeight="1" thickTop="1">
      <c r="A32" s="29" t="s">
        <v>17</v>
      </c>
      <c r="B32" s="158"/>
      <c r="C32" s="116">
        <v>0.96599999999999997</v>
      </c>
      <c r="D32" s="160" t="s">
        <v>18</v>
      </c>
      <c r="E32" s="161">
        <v>0</v>
      </c>
      <c r="F32" s="164" t="s">
        <v>19</v>
      </c>
      <c r="G32" s="116">
        <v>0.95899999999999996</v>
      </c>
      <c r="H32" s="160" t="s">
        <v>18</v>
      </c>
      <c r="I32" s="161">
        <v>-0.7</v>
      </c>
      <c r="J32" s="164" t="s">
        <v>19</v>
      </c>
      <c r="K32" s="116">
        <v>0.92</v>
      </c>
      <c r="L32" s="160" t="s">
        <v>18</v>
      </c>
      <c r="M32" s="161">
        <v>-3.9</v>
      </c>
      <c r="N32" s="209" t="s">
        <v>19</v>
      </c>
      <c r="O32" s="105">
        <v>0.91100000000000003</v>
      </c>
      <c r="P32" s="160" t="s">
        <v>18</v>
      </c>
      <c r="Q32" s="161">
        <v>-0.9</v>
      </c>
      <c r="R32" s="209" t="s">
        <v>19</v>
      </c>
      <c r="S32" s="116">
        <v>0.94499999999999995</v>
      </c>
      <c r="T32" s="160" t="s">
        <v>18</v>
      </c>
      <c r="U32" s="161">
        <v>3.4</v>
      </c>
      <c r="V32" s="209" t="s">
        <v>19</v>
      </c>
      <c r="W32" s="116">
        <v>0.93200000000000005</v>
      </c>
      <c r="X32" s="160" t="s">
        <v>36</v>
      </c>
      <c r="Y32" s="161">
        <v>-1.2999999999999901</v>
      </c>
      <c r="Z32" s="209" t="s">
        <v>37</v>
      </c>
      <c r="AA32" s="116">
        <v>0.93799999999999994</v>
      </c>
      <c r="AB32" s="160" t="s">
        <v>36</v>
      </c>
      <c r="AC32" s="161">
        <v>0.59999999999998943</v>
      </c>
      <c r="AD32" s="209" t="s">
        <v>37</v>
      </c>
      <c r="AE32" s="136">
        <v>0.96499999999999997</v>
      </c>
      <c r="AF32" s="210" t="s">
        <v>18</v>
      </c>
      <c r="AG32" s="211">
        <v>2.7000000000000024</v>
      </c>
      <c r="AH32" s="212" t="s">
        <v>19</v>
      </c>
      <c r="AI32" s="136">
        <v>0.96699999999999997</v>
      </c>
      <c r="AJ32" s="210" t="s">
        <v>18</v>
      </c>
      <c r="AK32" s="211">
        <v>0.20000000000000018</v>
      </c>
      <c r="AL32" s="212" t="s">
        <v>19</v>
      </c>
      <c r="AM32" s="136">
        <v>0.96899999999999997</v>
      </c>
      <c r="AN32" s="210" t="s">
        <v>36</v>
      </c>
      <c r="AO32" s="211">
        <v>0.20000000000000018</v>
      </c>
      <c r="AP32" s="212" t="s">
        <v>37</v>
      </c>
      <c r="AQ32" s="116"/>
      <c r="AR32" s="160"/>
      <c r="AS32" s="161"/>
      <c r="AT32" s="163"/>
      <c r="AU32" s="116"/>
      <c r="AV32" s="160"/>
      <c r="AW32" s="161"/>
      <c r="AX32" s="163"/>
      <c r="AY32" s="116"/>
      <c r="AZ32" s="160"/>
      <c r="BA32" s="161"/>
      <c r="BB32" s="163"/>
      <c r="BC32" s="116"/>
      <c r="BD32" s="160"/>
      <c r="BE32" s="161"/>
      <c r="BF32" s="213"/>
      <c r="BG32" s="116"/>
      <c r="BH32" s="160"/>
      <c r="BI32" s="161"/>
      <c r="BJ32" s="213"/>
      <c r="BK32" s="116"/>
      <c r="BL32" s="160"/>
      <c r="BM32" s="161"/>
      <c r="BN32" s="213"/>
      <c r="BO32" s="116"/>
      <c r="BP32" s="160"/>
      <c r="BQ32" s="161"/>
      <c r="BR32" s="213"/>
      <c r="BS32" s="116"/>
      <c r="BT32" s="160"/>
      <c r="BU32" s="161"/>
      <c r="BV32" s="213"/>
      <c r="BW32" s="136"/>
      <c r="BX32" s="210"/>
      <c r="BY32" s="211"/>
      <c r="BZ32" s="214"/>
      <c r="CA32" s="136"/>
      <c r="CB32" s="210"/>
      <c r="CC32" s="211"/>
      <c r="CD32" s="214"/>
      <c r="CE32" s="136"/>
      <c r="CF32" s="210"/>
      <c r="CG32" s="211"/>
      <c r="CH32" s="214"/>
      <c r="CI32" s="41" t="e">
        <f>MIN(#REF!,#REF!,#REF!,#REF!,#REF!,#REF!,#REF!,AQ32,AU32,AY32,BC32,BG32,BK32,BO32,BS32,BW32,CA32,#REF!,#REF!,CE32)</f>
        <v>#REF!</v>
      </c>
      <c r="CJ32" s="42" t="e">
        <f>MIN(BE32,BA32,AW32,AS32,#REF!,#REF!,#REF!,#REF!,#REF!,#REF!,,BI32,BM32,BQ32,BU32,BY32,CC32,#REF!,#REF!,#REF!,#REF!,CG32)</f>
        <v>#REF!</v>
      </c>
      <c r="CK32" s="41" t="e">
        <f>MAX(#REF!,#REF!,#REF!,#REF!,#REF!,#REF!,#REF!,AQ32,AU32,AY32,BC32,BG32,BK32,BO32,BS32,BW32,CA32,#REF!,#REF!,#REF!,CE32)</f>
        <v>#REF!</v>
      </c>
      <c r="CL32" s="42" t="e">
        <f>MAX(#REF!,#REF!,#REF!,#REF!,#REF!,#REF!,AS32,AW32,BA32,BE32,BI32,BM32,BQ32,BU32,BY32,CC32,#REF!,#REF!,#REF!,#REF!,CG32)</f>
        <v>#REF!</v>
      </c>
    </row>
    <row r="33" spans="1:90" ht="26.25" customHeight="1">
      <c r="A33" s="29" t="s">
        <v>20</v>
      </c>
      <c r="B33" s="43" t="s">
        <v>21</v>
      </c>
      <c r="C33" s="121">
        <v>0.97</v>
      </c>
      <c r="D33" s="167" t="s">
        <v>18</v>
      </c>
      <c r="E33" s="168">
        <v>0.5</v>
      </c>
      <c r="F33" s="171" t="s">
        <v>19</v>
      </c>
      <c r="G33" s="121">
        <v>0.96599999999999997</v>
      </c>
      <c r="H33" s="167" t="s">
        <v>18</v>
      </c>
      <c r="I33" s="168">
        <v>-0.4</v>
      </c>
      <c r="J33" s="171" t="s">
        <v>19</v>
      </c>
      <c r="K33" s="121">
        <v>0.94099999999999995</v>
      </c>
      <c r="L33" s="167" t="s">
        <v>18</v>
      </c>
      <c r="M33" s="168">
        <v>-2.5</v>
      </c>
      <c r="N33" s="215" t="s">
        <v>19</v>
      </c>
      <c r="O33" s="121">
        <v>0.92500000000000004</v>
      </c>
      <c r="P33" s="167" t="s">
        <v>18</v>
      </c>
      <c r="Q33" s="168">
        <v>-1.6</v>
      </c>
      <c r="R33" s="215" t="s">
        <v>19</v>
      </c>
      <c r="S33" s="121">
        <v>0.96</v>
      </c>
      <c r="T33" s="167" t="s">
        <v>18</v>
      </c>
      <c r="U33" s="168">
        <v>3.5</v>
      </c>
      <c r="V33" s="215" t="s">
        <v>19</v>
      </c>
      <c r="W33" s="121">
        <v>0.94499999999999995</v>
      </c>
      <c r="X33" s="167" t="s">
        <v>36</v>
      </c>
      <c r="Y33" s="168">
        <v>-1.5000000000000013</v>
      </c>
      <c r="Z33" s="215" t="s">
        <v>37</v>
      </c>
      <c r="AA33" s="121">
        <v>0.95899999999999996</v>
      </c>
      <c r="AB33" s="167" t="s">
        <v>36</v>
      </c>
      <c r="AC33" s="168">
        <v>1.4000000000000012</v>
      </c>
      <c r="AD33" s="215" t="s">
        <v>37</v>
      </c>
      <c r="AE33" s="216">
        <v>0.97099999999999997</v>
      </c>
      <c r="AF33" s="217" t="s">
        <v>18</v>
      </c>
      <c r="AG33" s="218">
        <v>1.2000000000000011</v>
      </c>
      <c r="AH33" s="219" t="s">
        <v>19</v>
      </c>
      <c r="AI33" s="216">
        <v>0.96</v>
      </c>
      <c r="AJ33" s="217" t="s">
        <v>18</v>
      </c>
      <c r="AK33" s="218">
        <v>-1.100000000000001</v>
      </c>
      <c r="AL33" s="219" t="s">
        <v>19</v>
      </c>
      <c r="AM33" s="216">
        <v>0.97099999999999997</v>
      </c>
      <c r="AN33" s="217" t="s">
        <v>36</v>
      </c>
      <c r="AO33" s="218">
        <v>1.100000000000001</v>
      </c>
      <c r="AP33" s="219" t="s">
        <v>37</v>
      </c>
      <c r="AQ33" s="116"/>
      <c r="AR33" s="160"/>
      <c r="AS33" s="161"/>
      <c r="AT33" s="163"/>
      <c r="AU33" s="116"/>
      <c r="AV33" s="160"/>
      <c r="AW33" s="161"/>
      <c r="AX33" s="163"/>
      <c r="AY33" s="116"/>
      <c r="AZ33" s="160"/>
      <c r="BA33" s="161"/>
      <c r="BB33" s="163"/>
      <c r="BC33" s="116"/>
      <c r="BD33" s="160"/>
      <c r="BE33" s="161"/>
      <c r="BF33" s="213"/>
      <c r="BG33" s="116"/>
      <c r="BH33" s="160"/>
      <c r="BI33" s="161"/>
      <c r="BJ33" s="213"/>
      <c r="BK33" s="116"/>
      <c r="BL33" s="160"/>
      <c r="BM33" s="161"/>
      <c r="BN33" s="213"/>
      <c r="BO33" s="116"/>
      <c r="BP33" s="160"/>
      <c r="BQ33" s="161"/>
      <c r="BR33" s="213"/>
      <c r="BS33" s="116"/>
      <c r="BT33" s="160"/>
      <c r="BU33" s="161"/>
      <c r="BV33" s="213"/>
      <c r="BW33" s="136"/>
      <c r="BX33" s="210"/>
      <c r="BY33" s="211"/>
      <c r="BZ33" s="214"/>
      <c r="CA33" s="136"/>
      <c r="CB33" s="210"/>
      <c r="CC33" s="211"/>
      <c r="CD33" s="214"/>
      <c r="CE33" s="136"/>
      <c r="CF33" s="210"/>
      <c r="CG33" s="211"/>
      <c r="CH33" s="214"/>
      <c r="CI33" s="41" t="e">
        <f>MIN(#REF!,#REF!,#REF!,#REF!,#REF!,#REF!,#REF!,AQ33,AU33,AY33,BC33,BG33,BK33,BO33,BS33,BW33,CA33,#REF!,#REF!,CE33)</f>
        <v>#REF!</v>
      </c>
      <c r="CJ33" s="42" t="e">
        <f>MIN(BE33,BA33,AW33,AS33,#REF!,#REF!,#REF!,#REF!,#REF!,#REF!,,BI33,BM33,BQ33,BU33,BY33,CC33,#REF!,#REF!,#REF!,#REF!,CG33)</f>
        <v>#REF!</v>
      </c>
      <c r="CK33" s="41" t="e">
        <f>MAX(#REF!,#REF!,#REF!,#REF!,#REF!,#REF!,#REF!,AQ33,AU33,AY33,BC33,BG33,BK33,BO33,BS33,BW33,CA33,#REF!,#REF!,#REF!,CE33)</f>
        <v>#REF!</v>
      </c>
      <c r="CL33" s="42" t="e">
        <f>MAX(#REF!,#REF!,#REF!,#REF!,#REF!,#REF!,AS33,AW33,BA33,BE33,BI33,BM33,BQ33,BU33,BY33,CC33,#REF!,#REF!,#REF!,#REF!,CG33)</f>
        <v>#REF!</v>
      </c>
    </row>
    <row r="34" spans="1:90" ht="26.25" customHeight="1">
      <c r="A34" s="29"/>
      <c r="B34" s="55" t="s">
        <v>22</v>
      </c>
      <c r="C34" s="180">
        <v>0.96499999999999997</v>
      </c>
      <c r="D34" s="176" t="s">
        <v>18</v>
      </c>
      <c r="E34" s="177">
        <v>-0.1</v>
      </c>
      <c r="F34" s="181" t="s">
        <v>19</v>
      </c>
      <c r="G34" s="180">
        <v>0.95699999999999996</v>
      </c>
      <c r="H34" s="176" t="s">
        <v>18</v>
      </c>
      <c r="I34" s="177">
        <v>-0.8</v>
      </c>
      <c r="J34" s="181" t="s">
        <v>19</v>
      </c>
      <c r="K34" s="180">
        <v>0.91400000000000003</v>
      </c>
      <c r="L34" s="176" t="s">
        <v>18</v>
      </c>
      <c r="M34" s="177">
        <v>-4.3</v>
      </c>
      <c r="N34" s="220" t="s">
        <v>19</v>
      </c>
      <c r="O34" s="180">
        <v>0.90600000000000003</v>
      </c>
      <c r="P34" s="176" t="s">
        <v>18</v>
      </c>
      <c r="Q34" s="177">
        <v>-0.8</v>
      </c>
      <c r="R34" s="220" t="s">
        <v>19</v>
      </c>
      <c r="S34" s="180">
        <v>0.93899999999999995</v>
      </c>
      <c r="T34" s="176" t="s">
        <v>18</v>
      </c>
      <c r="U34" s="177">
        <v>3.3</v>
      </c>
      <c r="V34" s="220" t="s">
        <v>19</v>
      </c>
      <c r="W34" s="180">
        <v>0.92800000000000005</v>
      </c>
      <c r="X34" s="176" t="s">
        <v>36</v>
      </c>
      <c r="Y34" s="177">
        <v>-1.0999999999999899</v>
      </c>
      <c r="Z34" s="220" t="s">
        <v>37</v>
      </c>
      <c r="AA34" s="180">
        <v>0.93100000000000005</v>
      </c>
      <c r="AB34" s="176" t="s">
        <v>36</v>
      </c>
      <c r="AC34" s="177">
        <v>0.30000000000000027</v>
      </c>
      <c r="AD34" s="220" t="s">
        <v>37</v>
      </c>
      <c r="AE34" s="221">
        <v>0.96299999999999997</v>
      </c>
      <c r="AF34" s="222" t="s">
        <v>18</v>
      </c>
      <c r="AG34" s="223">
        <v>3.1999999999999917</v>
      </c>
      <c r="AH34" s="224" t="s">
        <v>19</v>
      </c>
      <c r="AI34" s="221">
        <v>0.96899999999999997</v>
      </c>
      <c r="AJ34" s="222" t="s">
        <v>18</v>
      </c>
      <c r="AK34" s="223">
        <v>0.60000000000000053</v>
      </c>
      <c r="AL34" s="224" t="s">
        <v>19</v>
      </c>
      <c r="AM34" s="221">
        <v>0.96799999999999997</v>
      </c>
      <c r="AN34" s="222" t="s">
        <v>36</v>
      </c>
      <c r="AO34" s="223">
        <v>-0.10000000000000009</v>
      </c>
      <c r="AP34" s="224" t="s">
        <v>37</v>
      </c>
      <c r="AQ34" s="116"/>
      <c r="AR34" s="160"/>
      <c r="AS34" s="161"/>
      <c r="AT34" s="163"/>
      <c r="AU34" s="116"/>
      <c r="AV34" s="160"/>
      <c r="AW34" s="161"/>
      <c r="AX34" s="163"/>
      <c r="AY34" s="116"/>
      <c r="AZ34" s="160"/>
      <c r="BA34" s="161"/>
      <c r="BB34" s="163"/>
      <c r="BC34" s="116"/>
      <c r="BD34" s="160"/>
      <c r="BE34" s="161"/>
      <c r="BF34" s="213"/>
      <c r="BG34" s="116"/>
      <c r="BH34" s="160"/>
      <c r="BI34" s="161"/>
      <c r="BJ34" s="213"/>
      <c r="BK34" s="116"/>
      <c r="BL34" s="160"/>
      <c r="BM34" s="161"/>
      <c r="BN34" s="213"/>
      <c r="BO34" s="116"/>
      <c r="BP34" s="160"/>
      <c r="BQ34" s="161"/>
      <c r="BR34" s="213"/>
      <c r="BS34" s="116"/>
      <c r="BT34" s="160"/>
      <c r="BU34" s="161"/>
      <c r="BV34" s="213"/>
      <c r="BW34" s="136"/>
      <c r="BX34" s="210"/>
      <c r="BY34" s="211"/>
      <c r="BZ34" s="214"/>
      <c r="CA34" s="136"/>
      <c r="CB34" s="210"/>
      <c r="CC34" s="211"/>
      <c r="CD34" s="214"/>
      <c r="CE34" s="136"/>
      <c r="CF34" s="210"/>
      <c r="CG34" s="211"/>
      <c r="CH34" s="214"/>
      <c r="CI34" s="41" t="e">
        <f>MIN(#REF!,#REF!,#REF!,#REF!,#REF!,#REF!,#REF!,AQ34,AU34,AY34,BC34,BG34,BK34,BO34,BS34,BW34,CA34,#REF!,#REF!,CE34)</f>
        <v>#REF!</v>
      </c>
      <c r="CJ34" s="42" t="e">
        <f>MIN(BE34,BA34,AW34,AS34,#REF!,#REF!,#REF!,#REF!,#REF!,#REF!,,BI34,BM34,BQ34,BU34,BY34,CC34,#REF!,#REF!,#REF!,#REF!,CG34)</f>
        <v>#REF!</v>
      </c>
      <c r="CK34" s="41" t="e">
        <f>MAX(#REF!,#REF!,#REF!,#REF!,#REF!,#REF!,#REF!,AQ34,AU34,AY34,BC34,BG34,BK34,BO34,BS34,BW34,CA34,#REF!,#REF!,#REF!,CE34)</f>
        <v>#REF!</v>
      </c>
      <c r="CL34" s="42" t="e">
        <f>MAX(#REF!,#REF!,#REF!,#REF!,#REF!,#REF!,AS34,AW34,BA34,BE34,BI34,BM34,BQ34,BU34,BY34,CC34,#REF!,#REF!,#REF!,#REF!,CG34)</f>
        <v>#REF!</v>
      </c>
    </row>
    <row r="35" spans="1:90" ht="26.25" customHeight="1" thickBot="1">
      <c r="A35" s="496" t="s">
        <v>24</v>
      </c>
      <c r="B35" s="497"/>
      <c r="C35" s="182">
        <v>0.996</v>
      </c>
      <c r="D35" s="183" t="s">
        <v>18</v>
      </c>
      <c r="E35" s="184">
        <v>0.8</v>
      </c>
      <c r="F35" s="187" t="s">
        <v>19</v>
      </c>
      <c r="G35" s="182">
        <v>1</v>
      </c>
      <c r="H35" s="183" t="s">
        <v>18</v>
      </c>
      <c r="I35" s="184">
        <v>0.4</v>
      </c>
      <c r="J35" s="187" t="s">
        <v>19</v>
      </c>
      <c r="K35" s="190">
        <v>0.995</v>
      </c>
      <c r="L35" s="183" t="s">
        <v>18</v>
      </c>
      <c r="M35" s="184">
        <v>-0.5</v>
      </c>
      <c r="N35" s="225" t="s">
        <v>19</v>
      </c>
      <c r="O35" s="190">
        <v>0.98699999999999999</v>
      </c>
      <c r="P35" s="183" t="s">
        <v>18</v>
      </c>
      <c r="Q35" s="184">
        <v>-0.8</v>
      </c>
      <c r="R35" s="225" t="s">
        <v>19</v>
      </c>
      <c r="S35" s="182">
        <v>1</v>
      </c>
      <c r="T35" s="183" t="s">
        <v>18</v>
      </c>
      <c r="U35" s="184">
        <v>1.3000000000000012</v>
      </c>
      <c r="V35" s="225" t="s">
        <v>19</v>
      </c>
      <c r="W35" s="182">
        <v>1</v>
      </c>
      <c r="X35" s="183" t="s">
        <v>36</v>
      </c>
      <c r="Y35" s="184">
        <v>0</v>
      </c>
      <c r="Z35" s="225" t="s">
        <v>37</v>
      </c>
      <c r="AA35" s="182">
        <v>1</v>
      </c>
      <c r="AB35" s="183" t="s">
        <v>36</v>
      </c>
      <c r="AC35" s="184">
        <v>0</v>
      </c>
      <c r="AD35" s="225" t="s">
        <v>37</v>
      </c>
      <c r="AE35" s="182">
        <v>1</v>
      </c>
      <c r="AF35" s="226" t="s">
        <v>18</v>
      </c>
      <c r="AG35" s="227">
        <v>0</v>
      </c>
      <c r="AH35" s="228" t="s">
        <v>19</v>
      </c>
      <c r="AI35" s="229">
        <v>1</v>
      </c>
      <c r="AJ35" s="226" t="s">
        <v>18</v>
      </c>
      <c r="AK35" s="227">
        <v>0</v>
      </c>
      <c r="AL35" s="228" t="s">
        <v>19</v>
      </c>
      <c r="AM35" s="229">
        <v>1</v>
      </c>
      <c r="AN35" s="226" t="s">
        <v>36</v>
      </c>
      <c r="AO35" s="227">
        <v>0</v>
      </c>
      <c r="AP35" s="228" t="s">
        <v>37</v>
      </c>
      <c r="AQ35" s="116"/>
      <c r="AR35" s="160"/>
      <c r="AS35" s="161"/>
      <c r="AT35" s="163"/>
      <c r="AU35" s="230"/>
      <c r="AV35" s="160"/>
      <c r="AW35" s="161"/>
      <c r="AX35" s="163"/>
      <c r="AY35" s="230"/>
      <c r="AZ35" s="160"/>
      <c r="BA35" s="161"/>
      <c r="BB35" s="163"/>
      <c r="BC35" s="116"/>
      <c r="BD35" s="160"/>
      <c r="BE35" s="161"/>
      <c r="BF35" s="213"/>
      <c r="BG35" s="116"/>
      <c r="BH35" s="160"/>
      <c r="BI35" s="161"/>
      <c r="BJ35" s="213"/>
      <c r="BK35" s="230"/>
      <c r="BL35" s="160"/>
      <c r="BM35" s="161"/>
      <c r="BN35" s="213"/>
      <c r="BO35" s="230"/>
      <c r="BP35" s="160"/>
      <c r="BQ35" s="161"/>
      <c r="BR35" s="213"/>
      <c r="BS35" s="230"/>
      <c r="BT35" s="160"/>
      <c r="BU35" s="161"/>
      <c r="BV35" s="213"/>
      <c r="BW35" s="230"/>
      <c r="BX35" s="210"/>
      <c r="BY35" s="211"/>
      <c r="BZ35" s="214"/>
      <c r="CA35" s="136"/>
      <c r="CB35" s="210"/>
      <c r="CC35" s="211"/>
      <c r="CD35" s="214"/>
      <c r="CE35" s="136"/>
      <c r="CF35" s="210"/>
      <c r="CG35" s="211"/>
      <c r="CH35" s="214"/>
      <c r="CI35" s="41" t="e">
        <f>MIN(#REF!,#REF!,#REF!,#REF!,#REF!,#REF!,#REF!,AQ35,AU35,AY35,BC35,BG35,BK35,BO35,BS35,BW35,CA35,#REF!,#REF!,CE35)</f>
        <v>#REF!</v>
      </c>
      <c r="CJ35" s="42" t="e">
        <f>MIN(BE35,BA35,AW35,AS35,#REF!,#REF!,#REF!,#REF!,#REF!,#REF!,,BI35,BM35,BQ35,BU35,BY35,CC35,#REF!,#REF!,#REF!,#REF!,CG35)</f>
        <v>#REF!</v>
      </c>
      <c r="CK35" s="41" t="e">
        <f>MAX(#REF!,#REF!,#REF!,#REF!,#REF!,#REF!,#REF!,AQ35,AU35,AY35,BC35,BG35,BK35,BO35,BS35,BW35,CA35,#REF!,#REF!,#REF!,CE35)</f>
        <v>#REF!</v>
      </c>
      <c r="CL35" s="42" t="e">
        <f>MAX(#REF!,#REF!,#REF!,#REF!,#REF!,#REF!,AS35,AW35,BA35,BE35,BI35,BM35,BQ35,BU35,BY35,CC35,#REF!,#REF!,#REF!,#REF!,CG35)</f>
        <v>#REF!</v>
      </c>
    </row>
    <row r="36" spans="1:90" ht="26.25" customHeight="1" thickTop="1">
      <c r="A36" s="501" t="s">
        <v>25</v>
      </c>
      <c r="B36" s="502"/>
      <c r="C36" s="197">
        <v>0.96899999999999997</v>
      </c>
      <c r="D36" s="191" t="s">
        <v>18</v>
      </c>
      <c r="E36" s="231">
        <v>0</v>
      </c>
      <c r="F36" s="195" t="s">
        <v>19</v>
      </c>
      <c r="G36" s="149">
        <v>0.96299999999999997</v>
      </c>
      <c r="H36" s="191" t="s">
        <v>18</v>
      </c>
      <c r="I36" s="231">
        <v>-0.6</v>
      </c>
      <c r="J36" s="195" t="s">
        <v>19</v>
      </c>
      <c r="K36" s="149">
        <v>0.92900000000000005</v>
      </c>
      <c r="L36" s="191" t="s">
        <v>18</v>
      </c>
      <c r="M36" s="231">
        <v>-3.4</v>
      </c>
      <c r="N36" s="232" t="s">
        <v>19</v>
      </c>
      <c r="O36" s="149">
        <v>0.92</v>
      </c>
      <c r="P36" s="191" t="s">
        <v>18</v>
      </c>
      <c r="Q36" s="231">
        <v>-0.9</v>
      </c>
      <c r="R36" s="232" t="s">
        <v>19</v>
      </c>
      <c r="S36" s="149">
        <v>0.95199999999999996</v>
      </c>
      <c r="T36" s="191" t="s">
        <v>18</v>
      </c>
      <c r="U36" s="231">
        <v>3.2</v>
      </c>
      <c r="V36" s="232" t="s">
        <v>19</v>
      </c>
      <c r="W36" s="149">
        <v>0.94</v>
      </c>
      <c r="X36" s="191" t="s">
        <v>36</v>
      </c>
      <c r="Y36" s="231">
        <v>-1.2000000000000011</v>
      </c>
      <c r="Z36" s="232" t="s">
        <v>37</v>
      </c>
      <c r="AA36" s="149">
        <v>0.94499999999999995</v>
      </c>
      <c r="AB36" s="191" t="s">
        <v>36</v>
      </c>
      <c r="AC36" s="231">
        <v>0.50000000000000044</v>
      </c>
      <c r="AD36" s="232" t="s">
        <v>37</v>
      </c>
      <c r="AE36" s="233">
        <v>0.96899999999999997</v>
      </c>
      <c r="AF36" s="234" t="s">
        <v>18</v>
      </c>
      <c r="AG36" s="235">
        <v>2.4000000000000021</v>
      </c>
      <c r="AH36" s="236" t="s">
        <v>19</v>
      </c>
      <c r="AI36" s="233">
        <v>0.97099999999999997</v>
      </c>
      <c r="AJ36" s="234" t="s">
        <v>18</v>
      </c>
      <c r="AK36" s="235">
        <v>0.20000000000000018</v>
      </c>
      <c r="AL36" s="236" t="s">
        <v>19</v>
      </c>
      <c r="AM36" s="233">
        <v>0.97199999999999998</v>
      </c>
      <c r="AN36" s="234" t="s">
        <v>36</v>
      </c>
      <c r="AO36" s="235">
        <v>0.10000000000000009</v>
      </c>
      <c r="AP36" s="236" t="s">
        <v>37</v>
      </c>
      <c r="AQ36" s="230"/>
      <c r="AR36" s="160"/>
      <c r="AS36" s="161"/>
      <c r="AT36" s="163"/>
      <c r="AU36" s="230"/>
      <c r="AV36" s="160"/>
      <c r="AW36" s="161"/>
      <c r="AX36" s="163"/>
      <c r="AY36" s="116"/>
      <c r="AZ36" s="160"/>
      <c r="BA36" s="161"/>
      <c r="BB36" s="163"/>
      <c r="BC36" s="116"/>
      <c r="BD36" s="160"/>
      <c r="BE36" s="161"/>
      <c r="BF36" s="213"/>
      <c r="BG36" s="116"/>
      <c r="BH36" s="160"/>
      <c r="BI36" s="161"/>
      <c r="BJ36" s="213"/>
      <c r="BK36" s="116"/>
      <c r="BL36" s="160"/>
      <c r="BM36" s="161"/>
      <c r="BN36" s="213"/>
      <c r="BO36" s="116"/>
      <c r="BP36" s="160"/>
      <c r="BQ36" s="161"/>
      <c r="BR36" s="213"/>
      <c r="BS36" s="116"/>
      <c r="BT36" s="160"/>
      <c r="BU36" s="161"/>
      <c r="BV36" s="213"/>
      <c r="BW36" s="136"/>
      <c r="BX36" s="210"/>
      <c r="BY36" s="237"/>
      <c r="BZ36" s="214"/>
      <c r="CA36" s="136"/>
      <c r="CB36" s="210"/>
      <c r="CC36" s="237"/>
      <c r="CD36" s="214"/>
      <c r="CE36" s="136"/>
      <c r="CF36" s="210"/>
      <c r="CG36" s="237"/>
      <c r="CH36" s="214"/>
      <c r="CI36" s="41" t="e">
        <f>MIN(#REF!,#REF!,#REF!,#REF!,#REF!,#REF!,#REF!,AQ36,AU36,AY36,BC36,BG36,BK36,BO36,BS36,BW36,CA36,#REF!,#REF!,CE36)</f>
        <v>#REF!</v>
      </c>
      <c r="CJ36" s="42" t="e">
        <f>MIN(BE36,BA36,AW36,AS36,#REF!,#REF!,#REF!,#REF!,#REF!,#REF!,,BI36,BM36,BQ36,BU36,BY36,CC36,#REF!,#REF!,#REF!,#REF!,CG36)</f>
        <v>#REF!</v>
      </c>
      <c r="CK36" s="41" t="e">
        <f>MAX(#REF!,#REF!,#REF!,#REF!,#REF!,#REF!,#REF!,AQ36,AU36,AY36,BC36,BG36,BK36,BO36,BS36,BW36,CA36,#REF!,#REF!,#REF!,CE36)</f>
        <v>#REF!</v>
      </c>
      <c r="CL36" s="42" t="e">
        <f>MAX(#REF!,#REF!,#REF!,#REF!,#REF!,#REF!,AS36,AW36,BA36,BE36,BI36,BM36,BQ36,BU36,BY36,CC36,#REF!,#REF!,#REF!,#REF!,CG36)</f>
        <v>#REF!</v>
      </c>
    </row>
    <row r="37" spans="1:90">
      <c r="A37" s="5"/>
      <c r="B37" s="5"/>
      <c r="C37" s="198"/>
      <c r="D37" s="199"/>
      <c r="E37" s="200"/>
      <c r="F37" s="198"/>
      <c r="G37" s="198"/>
      <c r="H37" s="199"/>
      <c r="I37" s="200"/>
      <c r="J37" s="198"/>
      <c r="K37" s="198"/>
      <c r="L37" s="199"/>
      <c r="M37" s="200"/>
      <c r="N37" s="198"/>
      <c r="O37" s="198"/>
      <c r="P37" s="199"/>
      <c r="Q37" s="200"/>
      <c r="R37" s="198"/>
      <c r="S37" s="201"/>
      <c r="T37" s="199"/>
      <c r="U37" s="200"/>
      <c r="V37" s="198"/>
      <c r="W37" s="202"/>
      <c r="X37" s="199"/>
      <c r="Y37" s="200"/>
      <c r="Z37" s="198"/>
      <c r="AA37" s="202"/>
      <c r="AB37" s="199"/>
      <c r="AC37" s="200"/>
      <c r="AD37" s="198"/>
      <c r="AE37" s="202"/>
      <c r="AF37" s="203"/>
      <c r="AG37" s="200"/>
      <c r="AH37" s="198"/>
      <c r="AI37" s="202"/>
      <c r="AJ37" s="199"/>
      <c r="AK37" s="200"/>
      <c r="AL37" s="198"/>
      <c r="AM37" s="204"/>
      <c r="AN37" s="205"/>
      <c r="AO37" s="206"/>
      <c r="AP37" s="207"/>
      <c r="AQ37" s="204"/>
      <c r="AR37" s="205"/>
      <c r="AS37" s="206"/>
      <c r="AT37" s="207"/>
      <c r="AU37" s="204"/>
      <c r="AV37" s="205"/>
      <c r="AW37" s="206"/>
      <c r="AX37" s="207"/>
      <c r="AY37" s="204"/>
      <c r="AZ37" s="205"/>
      <c r="BA37" s="206"/>
      <c r="BB37" s="207"/>
      <c r="BC37" s="204"/>
      <c r="BD37" s="205"/>
      <c r="BE37" s="208"/>
      <c r="BF37" s="207"/>
      <c r="BG37" s="204"/>
      <c r="BH37" s="205"/>
      <c r="BI37" s="208"/>
      <c r="BJ37" s="207"/>
      <c r="BK37" s="204"/>
      <c r="BL37" s="205"/>
      <c r="BM37" s="208"/>
      <c r="BN37" s="207"/>
      <c r="BO37" s="204"/>
      <c r="BP37" s="205"/>
      <c r="BQ37" s="208"/>
      <c r="BR37" s="207"/>
      <c r="BS37" s="204"/>
      <c r="BT37" s="205"/>
      <c r="BU37" s="208"/>
      <c r="BV37" s="207"/>
      <c r="BW37" s="204"/>
      <c r="BX37" s="205"/>
      <c r="BY37" s="208"/>
      <c r="BZ37" s="207"/>
      <c r="CA37" s="204"/>
      <c r="CB37" s="205"/>
      <c r="CC37" s="208"/>
      <c r="CD37" s="207"/>
      <c r="CE37" s="204"/>
      <c r="CF37" s="205"/>
      <c r="CG37" s="208"/>
      <c r="CH37" s="207"/>
      <c r="CI37" s="41"/>
      <c r="CJ37" s="42"/>
      <c r="CK37" s="41"/>
      <c r="CL37" s="42"/>
    </row>
    <row r="38" spans="1:90" ht="22.5" customHeight="1">
      <c r="A38" s="17" t="s">
        <v>41</v>
      </c>
      <c r="B38" s="18"/>
      <c r="C38" s="238"/>
      <c r="D38" s="239"/>
      <c r="E38" s="240"/>
      <c r="F38" s="238"/>
      <c r="G38" s="238"/>
      <c r="H38" s="239"/>
      <c r="I38" s="240"/>
      <c r="J38" s="238"/>
      <c r="K38" s="238"/>
      <c r="L38" s="239"/>
      <c r="M38" s="240"/>
      <c r="N38" s="238"/>
      <c r="O38" s="238"/>
      <c r="P38" s="239"/>
      <c r="Q38" s="240"/>
      <c r="R38" s="238"/>
      <c r="S38" s="238"/>
      <c r="T38" s="241"/>
      <c r="U38" s="242"/>
      <c r="V38" s="243"/>
      <c r="W38" s="244"/>
      <c r="X38" s="245"/>
      <c r="Y38" s="246"/>
      <c r="Z38" s="247"/>
      <c r="AA38" s="202"/>
      <c r="AB38" s="199"/>
      <c r="AC38" s="200"/>
      <c r="AD38" s="198"/>
      <c r="AE38" s="202"/>
      <c r="AF38" s="203"/>
      <c r="AG38" s="200"/>
      <c r="AH38" s="198"/>
      <c r="AI38" s="202"/>
      <c r="AJ38" s="199"/>
      <c r="AK38" s="200"/>
      <c r="AL38" s="198"/>
      <c r="AM38" s="204"/>
      <c r="AN38" s="205"/>
      <c r="AO38" s="206"/>
      <c r="AP38" s="207"/>
      <c r="AQ38" s="204"/>
      <c r="AR38" s="205"/>
      <c r="AS38" s="206"/>
      <c r="AT38" s="207"/>
      <c r="AU38" s="204"/>
      <c r="AV38" s="205"/>
      <c r="AW38" s="206"/>
      <c r="AX38" s="207"/>
      <c r="AY38" s="204"/>
      <c r="AZ38" s="205"/>
      <c r="BA38" s="206"/>
      <c r="BB38" s="207"/>
      <c r="BC38" s="204"/>
      <c r="BD38" s="205"/>
      <c r="BE38" s="208"/>
      <c r="BF38" s="207"/>
      <c r="BG38" s="204"/>
      <c r="BH38" s="205"/>
      <c r="BI38" s="208"/>
      <c r="BJ38" s="207"/>
      <c r="BK38" s="204"/>
      <c r="BL38" s="205"/>
      <c r="BM38" s="208"/>
      <c r="BN38" s="207"/>
      <c r="BO38" s="204"/>
      <c r="BP38" s="205"/>
      <c r="BQ38" s="208"/>
      <c r="BR38" s="207"/>
      <c r="BS38" s="204"/>
      <c r="BT38" s="205"/>
      <c r="BU38" s="208"/>
      <c r="BV38" s="207"/>
      <c r="BW38" s="204"/>
      <c r="BX38" s="205"/>
      <c r="BY38" s="208"/>
      <c r="BZ38" s="207"/>
      <c r="CA38" s="204"/>
      <c r="CB38" s="205"/>
      <c r="CC38" s="208"/>
      <c r="CD38" s="207"/>
      <c r="CE38" s="204"/>
      <c r="CF38" s="205"/>
      <c r="CG38" s="208"/>
      <c r="CH38" s="207"/>
      <c r="CI38" s="41"/>
      <c r="CJ38" s="42"/>
      <c r="CK38" s="41"/>
      <c r="CL38" s="42"/>
    </row>
    <row r="39" spans="1:90" ht="26.25" customHeight="1" thickBot="1">
      <c r="A39" s="496" t="s">
        <v>3</v>
      </c>
      <c r="B39" s="497"/>
      <c r="C39" s="498" t="s">
        <v>4</v>
      </c>
      <c r="D39" s="490"/>
      <c r="E39" s="490"/>
      <c r="F39" s="491"/>
      <c r="G39" s="489" t="s">
        <v>5</v>
      </c>
      <c r="H39" s="490"/>
      <c r="I39" s="490"/>
      <c r="J39" s="491"/>
      <c r="K39" s="489" t="s">
        <v>6</v>
      </c>
      <c r="L39" s="490"/>
      <c r="M39" s="490"/>
      <c r="N39" s="491"/>
      <c r="O39" s="489" t="s">
        <v>7</v>
      </c>
      <c r="P39" s="490"/>
      <c r="Q39" s="490"/>
      <c r="R39" s="491"/>
      <c r="S39" s="489" t="s">
        <v>8</v>
      </c>
      <c r="T39" s="490"/>
      <c r="U39" s="490"/>
      <c r="V39" s="491"/>
      <c r="W39" s="489" t="s">
        <v>9</v>
      </c>
      <c r="X39" s="490"/>
      <c r="Y39" s="490"/>
      <c r="Z39" s="491"/>
      <c r="AA39" s="489" t="s">
        <v>10</v>
      </c>
      <c r="AB39" s="490"/>
      <c r="AC39" s="490"/>
      <c r="AD39" s="491"/>
      <c r="AE39" s="489" t="s">
        <v>11</v>
      </c>
      <c r="AF39" s="490"/>
      <c r="AG39" s="490"/>
      <c r="AH39" s="491"/>
      <c r="AI39" s="489" t="s">
        <v>12</v>
      </c>
      <c r="AJ39" s="490"/>
      <c r="AK39" s="490"/>
      <c r="AL39" s="491"/>
      <c r="AM39" s="489" t="s">
        <v>13</v>
      </c>
      <c r="AN39" s="490"/>
      <c r="AO39" s="490"/>
      <c r="AP39" s="491"/>
      <c r="AQ39" s="489" t="s">
        <v>14</v>
      </c>
      <c r="AR39" s="490"/>
      <c r="AS39" s="490"/>
      <c r="AT39" s="491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41"/>
      <c r="CJ39" s="42"/>
      <c r="CK39" s="41"/>
      <c r="CL39" s="42"/>
    </row>
    <row r="40" spans="1:90" ht="26.25" customHeight="1" thickTop="1">
      <c r="A40" s="29" t="s">
        <v>17</v>
      </c>
      <c r="B40" s="158"/>
      <c r="C40" s="60">
        <v>0.92200000000000004</v>
      </c>
      <c r="D40" s="57"/>
      <c r="E40" s="39"/>
      <c r="F40" s="58"/>
      <c r="G40" s="60">
        <v>0.90500000000000003</v>
      </c>
      <c r="H40" s="160" t="s">
        <v>18</v>
      </c>
      <c r="I40" s="161">
        <v>-1.7</v>
      </c>
      <c r="J40" s="162" t="s">
        <v>19</v>
      </c>
      <c r="K40" s="159">
        <v>0.89200000000000002</v>
      </c>
      <c r="L40" s="160" t="s">
        <v>18</v>
      </c>
      <c r="M40" s="161">
        <v>-1.3</v>
      </c>
      <c r="N40" s="163" t="s">
        <v>19</v>
      </c>
      <c r="O40" s="159">
        <v>0.89500000000000002</v>
      </c>
      <c r="P40" s="160" t="s">
        <v>18</v>
      </c>
      <c r="Q40" s="161">
        <v>0.3</v>
      </c>
      <c r="R40" s="164" t="s">
        <v>19</v>
      </c>
      <c r="S40" s="159">
        <v>0.91200000000000003</v>
      </c>
      <c r="T40" s="160" t="s">
        <v>18</v>
      </c>
      <c r="U40" s="161">
        <v>1.7</v>
      </c>
      <c r="V40" s="162" t="s">
        <v>19</v>
      </c>
      <c r="W40" s="248">
        <v>0.91500000000000004</v>
      </c>
      <c r="X40" s="249" t="s">
        <v>18</v>
      </c>
      <c r="Y40" s="250">
        <v>0.3</v>
      </c>
      <c r="Z40" s="251" t="s">
        <v>19</v>
      </c>
      <c r="AA40" s="252">
        <v>0.92200000000000004</v>
      </c>
      <c r="AB40" s="249" t="s">
        <v>18</v>
      </c>
      <c r="AC40" s="250">
        <v>0.7</v>
      </c>
      <c r="AD40" s="251" t="s">
        <v>19</v>
      </c>
      <c r="AE40" s="252">
        <v>0.93200000000000005</v>
      </c>
      <c r="AF40" s="249" t="s">
        <v>18</v>
      </c>
      <c r="AG40" s="250">
        <v>1</v>
      </c>
      <c r="AH40" s="251" t="s">
        <v>19</v>
      </c>
      <c r="AI40" s="253">
        <v>0.93799999999999994</v>
      </c>
      <c r="AJ40" s="249" t="s">
        <v>18</v>
      </c>
      <c r="AK40" s="250">
        <v>0.6</v>
      </c>
      <c r="AL40" s="209" t="s">
        <v>19</v>
      </c>
      <c r="AM40" s="253">
        <v>0.95</v>
      </c>
      <c r="AN40" s="249" t="s">
        <v>18</v>
      </c>
      <c r="AO40" s="250">
        <v>1.2</v>
      </c>
      <c r="AP40" s="209" t="s">
        <v>19</v>
      </c>
      <c r="AQ40" s="253">
        <v>0.96</v>
      </c>
      <c r="AR40" s="249" t="s">
        <v>18</v>
      </c>
      <c r="AS40" s="250">
        <v>1</v>
      </c>
      <c r="AT40" s="209" t="s">
        <v>19</v>
      </c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41">
        <f>MIN(O40,S40,W40,AA40,AE40,AI40,AM40,AQ40,C47,G47,K47,O47,S47,W47,AA47,AE47,AI47,K40,G40,AM47)</f>
        <v>0.89200000000000002</v>
      </c>
      <c r="CJ40" s="42">
        <f>MIN(M47,I47,E47,AS40,AO40,AK40,AG40,AC40,Y40,U40,,Q47,U47,Y47,AC47,AG47,AK47,Q40,M40,I40,C40,AO47)</f>
        <v>-3.9</v>
      </c>
      <c r="CK40" s="41">
        <f>MAX(O40,S40,W40,AA40,AE40,AI40,AM40,AQ40,C47,G47,K47,O47,S47,W47,AA47,AE47,AI47,C40,G40,K40,AM47)</f>
        <v>0.98399999999999999</v>
      </c>
      <c r="CL40" s="42">
        <f>MAX(U40,Y40,AC40,AG40,AK40,AO40,AS40,E47,I47,M47,Q47,U47,Y47,AC47,AG47,AK47,Q40,M40,I40,C40,AO47)</f>
        <v>2.0999999999999908</v>
      </c>
    </row>
    <row r="41" spans="1:90" ht="26.25" customHeight="1">
      <c r="A41" s="29" t="s">
        <v>20</v>
      </c>
      <c r="B41" s="43" t="s">
        <v>21</v>
      </c>
      <c r="C41" s="44">
        <v>0.88700000000000001</v>
      </c>
      <c r="D41" s="45"/>
      <c r="E41" s="46"/>
      <c r="F41" s="47"/>
      <c r="G41" s="48">
        <v>0.86599999999999999</v>
      </c>
      <c r="H41" s="167" t="s">
        <v>18</v>
      </c>
      <c r="I41" s="168">
        <v>-2.1</v>
      </c>
      <c r="J41" s="169" t="s">
        <v>19</v>
      </c>
      <c r="K41" s="51">
        <v>0.88200000000000001</v>
      </c>
      <c r="L41" s="167" t="s">
        <v>18</v>
      </c>
      <c r="M41" s="168">
        <v>1.6</v>
      </c>
      <c r="N41" s="170" t="s">
        <v>19</v>
      </c>
      <c r="O41" s="51">
        <v>0.91500000000000004</v>
      </c>
      <c r="P41" s="167" t="s">
        <v>18</v>
      </c>
      <c r="Q41" s="168">
        <v>3.3</v>
      </c>
      <c r="R41" s="171" t="s">
        <v>19</v>
      </c>
      <c r="S41" s="51">
        <v>0.93400000000000005</v>
      </c>
      <c r="T41" s="167" t="s">
        <v>18</v>
      </c>
      <c r="U41" s="168">
        <v>1.9</v>
      </c>
      <c r="V41" s="169" t="s">
        <v>19</v>
      </c>
      <c r="W41" s="254">
        <v>0.93600000000000005</v>
      </c>
      <c r="X41" s="255" t="s">
        <v>18</v>
      </c>
      <c r="Y41" s="256">
        <v>0.2</v>
      </c>
      <c r="Z41" s="257" t="s">
        <v>19</v>
      </c>
      <c r="AA41" s="258">
        <v>0.95399999999999996</v>
      </c>
      <c r="AB41" s="255" t="s">
        <v>18</v>
      </c>
      <c r="AC41" s="256">
        <v>1.8</v>
      </c>
      <c r="AD41" s="257" t="s">
        <v>19</v>
      </c>
      <c r="AE41" s="258">
        <v>0.95</v>
      </c>
      <c r="AF41" s="255" t="s">
        <v>18</v>
      </c>
      <c r="AG41" s="256">
        <v>-0.4</v>
      </c>
      <c r="AH41" s="257" t="s">
        <v>19</v>
      </c>
      <c r="AI41" s="259">
        <v>0.96899999999999997</v>
      </c>
      <c r="AJ41" s="255" t="s">
        <v>18</v>
      </c>
      <c r="AK41" s="256">
        <v>1.9</v>
      </c>
      <c r="AL41" s="215" t="s">
        <v>19</v>
      </c>
      <c r="AM41" s="259">
        <v>0.93500000000000005</v>
      </c>
      <c r="AN41" s="255" t="s">
        <v>18</v>
      </c>
      <c r="AO41" s="256">
        <v>-3.4</v>
      </c>
      <c r="AP41" s="215" t="s">
        <v>19</v>
      </c>
      <c r="AQ41" s="259">
        <v>0.96399999999999997</v>
      </c>
      <c r="AR41" s="255" t="s">
        <v>18</v>
      </c>
      <c r="AS41" s="256">
        <v>2.9</v>
      </c>
      <c r="AT41" s="215" t="s">
        <v>19</v>
      </c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41">
        <f>MIN(O41,S41,W41,AA41,AE41,AI41,AM41,AQ41,C48,G48,K48,O48,S48,W48,AA48,AE48,AI48,K41,G41,AM48)</f>
        <v>0.86599999999999999</v>
      </c>
      <c r="CJ41" s="42">
        <f>MIN(M48,I48,E48,AS41,AO41,AK41,AG41,AC41,Y41,U41,,Q48,U48,Y48,AC48,AG48,AK48,Q41,M41,I41,C41,AO48)</f>
        <v>-3.4</v>
      </c>
      <c r="CK41" s="41">
        <f>MAX(O41,S41,W41,AA41,AE41,AI41,AM41,AQ41,C48,G48,K48,O48,S48,W48,AA48,AE48,AI48,C41,G41,K41,AM48)</f>
        <v>0.98299999999999998</v>
      </c>
      <c r="CL41" s="42">
        <f>MAX(U41,Y41,AC41,AG41,AK41,AO41,AS41,E48,I48,M48,Q48,U48,Y48,AC48,AG48,AK48,Q41,M41,I41,C41,AO48)</f>
        <v>3.3</v>
      </c>
    </row>
    <row r="42" spans="1:90" ht="26.25" customHeight="1">
      <c r="A42" s="29"/>
      <c r="B42" s="55" t="s">
        <v>22</v>
      </c>
      <c r="C42" s="56">
        <v>0.93500000000000005</v>
      </c>
      <c r="D42" s="57"/>
      <c r="E42" s="39"/>
      <c r="F42" s="58"/>
      <c r="G42" s="56">
        <v>0.91900000000000004</v>
      </c>
      <c r="H42" s="160" t="s">
        <v>18</v>
      </c>
      <c r="I42" s="161">
        <v>-1.6</v>
      </c>
      <c r="J42" s="162" t="s">
        <v>19</v>
      </c>
      <c r="K42" s="174">
        <v>0.89600000000000002</v>
      </c>
      <c r="L42" s="160" t="s">
        <v>18</v>
      </c>
      <c r="M42" s="161">
        <v>-2.2999999999999998</v>
      </c>
      <c r="N42" s="163" t="s">
        <v>19</v>
      </c>
      <c r="O42" s="174">
        <v>0.88800000000000001</v>
      </c>
      <c r="P42" s="160" t="s">
        <v>18</v>
      </c>
      <c r="Q42" s="161">
        <v>-0.8</v>
      </c>
      <c r="R42" s="164" t="s">
        <v>19</v>
      </c>
      <c r="S42" s="174">
        <v>0.90500000000000003</v>
      </c>
      <c r="T42" s="160" t="s">
        <v>18</v>
      </c>
      <c r="U42" s="161">
        <v>1.7</v>
      </c>
      <c r="V42" s="162" t="s">
        <v>19</v>
      </c>
      <c r="W42" s="248">
        <v>0.90800000000000003</v>
      </c>
      <c r="X42" s="249" t="s">
        <v>18</v>
      </c>
      <c r="Y42" s="250">
        <v>0.3</v>
      </c>
      <c r="Z42" s="251" t="s">
        <v>19</v>
      </c>
      <c r="AA42" s="252">
        <v>0.91200000000000003</v>
      </c>
      <c r="AB42" s="249" t="s">
        <v>18</v>
      </c>
      <c r="AC42" s="250">
        <v>0.4</v>
      </c>
      <c r="AD42" s="251" t="s">
        <v>19</v>
      </c>
      <c r="AE42" s="252">
        <v>0.92700000000000005</v>
      </c>
      <c r="AF42" s="249" t="s">
        <v>18</v>
      </c>
      <c r="AG42" s="250">
        <v>1.5</v>
      </c>
      <c r="AH42" s="251" t="s">
        <v>19</v>
      </c>
      <c r="AI42" s="253">
        <v>0.92900000000000005</v>
      </c>
      <c r="AJ42" s="249" t="s">
        <v>18</v>
      </c>
      <c r="AK42" s="250">
        <v>0.2</v>
      </c>
      <c r="AL42" s="209" t="s">
        <v>19</v>
      </c>
      <c r="AM42" s="253">
        <v>0.95499999999999996</v>
      </c>
      <c r="AN42" s="249" t="s">
        <v>18</v>
      </c>
      <c r="AO42" s="250">
        <v>2.6</v>
      </c>
      <c r="AP42" s="209" t="s">
        <v>19</v>
      </c>
      <c r="AQ42" s="253">
        <v>0.95899999999999996</v>
      </c>
      <c r="AR42" s="249" t="s">
        <v>18</v>
      </c>
      <c r="AS42" s="250">
        <v>0.4</v>
      </c>
      <c r="AT42" s="209" t="s">
        <v>19</v>
      </c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41">
        <f>MIN(O42,S42,W42,AA42,AE42,AI42,AM42,AQ42,C49,G49,K49,O49,S49,W49,AA49,AE49,AI49,K42,G42,AM49)</f>
        <v>0.88800000000000001</v>
      </c>
      <c r="CJ42" s="42">
        <f>MIN(M49,I49,E49,AS42,AO42,AK42,AG42,AC42,Y42,U42,,Q49,U49,Y49,AC49,AG49,AK49,Q42,M42,I42,C42,AO49)</f>
        <v>-4.9000000000000004</v>
      </c>
      <c r="CK42" s="41">
        <f>MAX(O42,S42,W42,AA42,AE42,AI42,AM42,AQ42,C49,G49,K49,O49,S49,W49,AA49,AE49,AI49,C42,G42,K42,AM49)</f>
        <v>0.98699999999999999</v>
      </c>
      <c r="CL42" s="42">
        <f>MAX(U42,Y42,AC42,AG42,AK42,AO42,AS42,E49,I49,M49,Q49,U49,Y49,AC49,AG49,AK49,Q42,M42,I42,C42,AO49)</f>
        <v>2.6</v>
      </c>
    </row>
    <row r="43" spans="1:90" ht="26.25" customHeight="1" thickBot="1">
      <c r="A43" s="496" t="s">
        <v>23</v>
      </c>
      <c r="B43" s="497"/>
      <c r="C43" s="260">
        <v>0.90500000000000003</v>
      </c>
      <c r="D43" s="74"/>
      <c r="E43" s="75"/>
      <c r="F43" s="76"/>
      <c r="G43" s="260">
        <v>0.86599999999999999</v>
      </c>
      <c r="H43" s="183" t="s">
        <v>18</v>
      </c>
      <c r="I43" s="184">
        <v>-3.9</v>
      </c>
      <c r="J43" s="185" t="s">
        <v>19</v>
      </c>
      <c r="K43" s="261">
        <v>0.88400000000000001</v>
      </c>
      <c r="L43" s="183" t="s">
        <v>18</v>
      </c>
      <c r="M43" s="184">
        <v>1.8</v>
      </c>
      <c r="N43" s="186" t="s">
        <v>19</v>
      </c>
      <c r="O43" s="261">
        <v>0.84</v>
      </c>
      <c r="P43" s="183" t="s">
        <v>18</v>
      </c>
      <c r="Q43" s="184">
        <v>-4.4000000000000004</v>
      </c>
      <c r="R43" s="187" t="s">
        <v>19</v>
      </c>
      <c r="S43" s="261">
        <v>0.86799999999999999</v>
      </c>
      <c r="T43" s="183" t="s">
        <v>18</v>
      </c>
      <c r="U43" s="184">
        <v>2.8</v>
      </c>
      <c r="V43" s="185" t="s">
        <v>19</v>
      </c>
      <c r="W43" s="262">
        <v>0.90200000000000002</v>
      </c>
      <c r="X43" s="263" t="s">
        <v>18</v>
      </c>
      <c r="Y43" s="264">
        <v>3.4</v>
      </c>
      <c r="Z43" s="265" t="s">
        <v>19</v>
      </c>
      <c r="AA43" s="266">
        <v>0.89600000000000002</v>
      </c>
      <c r="AB43" s="263" t="s">
        <v>18</v>
      </c>
      <c r="AC43" s="264">
        <v>-0.6</v>
      </c>
      <c r="AD43" s="265" t="s">
        <v>19</v>
      </c>
      <c r="AE43" s="266">
        <v>0.89500000000000002</v>
      </c>
      <c r="AF43" s="263" t="s">
        <v>18</v>
      </c>
      <c r="AG43" s="264">
        <v>-0.1</v>
      </c>
      <c r="AH43" s="265" t="s">
        <v>19</v>
      </c>
      <c r="AI43" s="267">
        <v>0.89</v>
      </c>
      <c r="AJ43" s="263" t="s">
        <v>18</v>
      </c>
      <c r="AK43" s="264">
        <v>-0.5</v>
      </c>
      <c r="AL43" s="225" t="s">
        <v>19</v>
      </c>
      <c r="AM43" s="267">
        <v>0.90800000000000003</v>
      </c>
      <c r="AN43" s="263" t="s">
        <v>18</v>
      </c>
      <c r="AO43" s="264">
        <v>1.8</v>
      </c>
      <c r="AP43" s="225" t="s">
        <v>19</v>
      </c>
      <c r="AQ43" s="267">
        <v>0.94299999999999995</v>
      </c>
      <c r="AR43" s="263" t="s">
        <v>18</v>
      </c>
      <c r="AS43" s="264">
        <v>3.5</v>
      </c>
      <c r="AT43" s="225" t="s">
        <v>19</v>
      </c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41">
        <f>MIN(O43,S43,W43,AA43,AE43,AI43,AM43,AQ43,C50,G50,K50,O50,S50,W50,AA50,AE50,AI50,K43,G43,AM50)</f>
        <v>0.84</v>
      </c>
      <c r="CJ43" s="42">
        <f>MIN(M50,I50,E50,AS43,AO43,AK43,AG43,AC43,Y43,U43,,Q50,U50,Y50,AC50,AG50,AK50,Q43,M43,I43,C43,AO50)</f>
        <v>-6.1</v>
      </c>
      <c r="CK43" s="41">
        <f>MAX(O43,S43,W43,AA43,AE43,AI43,AM43,AQ43,C50,G50,K50,O50,S50,W50,AA50,AE50,AI50,C43,G43,K43,AM50)</f>
        <v>0.97399999999999998</v>
      </c>
      <c r="CL43" s="42">
        <f>MAX(U43,Y43,AC43,AG43,AK43,AO43,AS43,E50,I50,M50,Q50,U50,Y50,AC50,AG50,AK50,Q43,M43,I43,C43,AO50)</f>
        <v>5.4000000000000048</v>
      </c>
    </row>
    <row r="44" spans="1:90" ht="26.25" customHeight="1" thickTop="1">
      <c r="A44" s="501" t="s">
        <v>25</v>
      </c>
      <c r="B44" s="502"/>
      <c r="C44" s="56">
        <v>0.91700000000000004</v>
      </c>
      <c r="D44" s="85"/>
      <c r="E44" s="86"/>
      <c r="F44" s="87"/>
      <c r="G44" s="56">
        <v>0.89500000000000002</v>
      </c>
      <c r="H44" s="191" t="s">
        <v>18</v>
      </c>
      <c r="I44" s="192">
        <v>-2.2000000000000002</v>
      </c>
      <c r="J44" s="193" t="s">
        <v>19</v>
      </c>
      <c r="K44" s="174">
        <v>0.89</v>
      </c>
      <c r="L44" s="191" t="s">
        <v>18</v>
      </c>
      <c r="M44" s="192">
        <v>-0.5</v>
      </c>
      <c r="N44" s="194" t="s">
        <v>19</v>
      </c>
      <c r="O44" s="174">
        <v>0.879</v>
      </c>
      <c r="P44" s="191" t="s">
        <v>18</v>
      </c>
      <c r="Q44" s="192">
        <v>-1.1000000000000001</v>
      </c>
      <c r="R44" s="195" t="s">
        <v>19</v>
      </c>
      <c r="S44" s="174">
        <v>0.90100000000000002</v>
      </c>
      <c r="T44" s="191" t="s">
        <v>18</v>
      </c>
      <c r="U44" s="192">
        <v>2.2000000000000002</v>
      </c>
      <c r="V44" s="193" t="s">
        <v>19</v>
      </c>
      <c r="W44" s="268">
        <v>0.91200000000000003</v>
      </c>
      <c r="X44" s="269" t="s">
        <v>18</v>
      </c>
      <c r="Y44" s="270">
        <v>1.1000000000000001</v>
      </c>
      <c r="Z44" s="271" t="s">
        <v>19</v>
      </c>
      <c r="AA44" s="272">
        <v>0.91600000000000004</v>
      </c>
      <c r="AB44" s="269" t="s">
        <v>18</v>
      </c>
      <c r="AC44" s="270">
        <v>0.4</v>
      </c>
      <c r="AD44" s="271" t="s">
        <v>19</v>
      </c>
      <c r="AE44" s="272">
        <v>0.92400000000000004</v>
      </c>
      <c r="AF44" s="269" t="s">
        <v>18</v>
      </c>
      <c r="AG44" s="270">
        <v>0.8</v>
      </c>
      <c r="AH44" s="271" t="s">
        <v>19</v>
      </c>
      <c r="AI44" s="273">
        <v>0.92700000000000005</v>
      </c>
      <c r="AJ44" s="269" t="s">
        <v>18</v>
      </c>
      <c r="AK44" s="270">
        <v>0.3</v>
      </c>
      <c r="AL44" s="232" t="s">
        <v>19</v>
      </c>
      <c r="AM44" s="273">
        <v>0.94099999999999995</v>
      </c>
      <c r="AN44" s="269" t="s">
        <v>18</v>
      </c>
      <c r="AO44" s="270">
        <v>1.4</v>
      </c>
      <c r="AP44" s="232" t="s">
        <v>19</v>
      </c>
      <c r="AQ44" s="273">
        <v>0.95699999999999996</v>
      </c>
      <c r="AR44" s="269" t="s">
        <v>18</v>
      </c>
      <c r="AS44" s="270">
        <v>1.6</v>
      </c>
      <c r="AT44" s="232" t="s">
        <v>19</v>
      </c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41">
        <f>MIN(O44,S44,W44,AA44,AE44,AI44,AM44,AQ44,C51,G51,K51,O51,S51,W51,AA51,AE51,AI51,K44,G44,AM51)</f>
        <v>0.879</v>
      </c>
      <c r="CJ44" s="42">
        <f>MIN(M51,I51,E51,AS44,AO44,AK44,AG44,AC44,Y44,U44,,Q51,U51,Y51,AC51,AG51,AK51,Q44,M44,I44,C44,AO51)</f>
        <v>-4.4000000000000004</v>
      </c>
      <c r="CK44" s="41">
        <f>MAX(O44,S44,W44,AA44,AE44,AI44,AM44,AQ44,C51,G51,K51,O51,S51,W51,AA51,AE51,AI51,C44,G44,K44,AM51)</f>
        <v>0.98099999999999998</v>
      </c>
      <c r="CL44" s="42">
        <f>MAX(U44,Y44,AC44,AG44,AK44,AO44,AS44,E51,I51,M51,Q51,U51,Y51,AC51,AG51,AK51,Q44,M44,I44,C44,AO51)</f>
        <v>2.7999999999999914</v>
      </c>
    </row>
    <row r="45" spans="1:90" ht="14.25" customHeight="1">
      <c r="A45" s="274"/>
      <c r="B45" s="274"/>
      <c r="C45" s="275"/>
      <c r="D45" s="276"/>
      <c r="E45" s="277"/>
      <c r="F45" s="275"/>
      <c r="G45" s="275"/>
      <c r="H45" s="276"/>
      <c r="I45" s="277"/>
      <c r="J45" s="275"/>
      <c r="K45" s="275"/>
      <c r="L45" s="276"/>
      <c r="M45" s="277"/>
      <c r="N45" s="275"/>
      <c r="O45" s="275"/>
      <c r="P45" s="276"/>
      <c r="Q45" s="277"/>
      <c r="R45" s="275"/>
      <c r="S45" s="275"/>
      <c r="T45" s="276"/>
      <c r="U45" s="277"/>
      <c r="V45" s="275"/>
      <c r="W45" s="275"/>
      <c r="X45" s="276"/>
      <c r="Y45" s="277"/>
      <c r="Z45" s="275"/>
      <c r="AA45" s="278"/>
      <c r="AB45" s="276"/>
      <c r="AC45" s="277"/>
      <c r="AD45" s="275"/>
      <c r="AE45" s="278"/>
      <c r="AF45" s="276"/>
      <c r="AG45" s="277"/>
      <c r="AH45" s="275"/>
      <c r="AI45" s="278"/>
      <c r="AJ45" s="276"/>
      <c r="AK45" s="277"/>
      <c r="AL45" s="275"/>
      <c r="AM45" s="137"/>
      <c r="AN45" s="279"/>
      <c r="AO45" s="280"/>
      <c r="AP45" s="281"/>
      <c r="AQ45" s="137"/>
      <c r="AR45" s="279"/>
      <c r="AS45" s="280"/>
      <c r="AT45" s="281"/>
      <c r="AU45" s="137"/>
      <c r="AV45" s="279"/>
      <c r="AW45" s="280"/>
      <c r="AX45" s="281"/>
      <c r="AY45" s="137"/>
      <c r="AZ45" s="279"/>
      <c r="BA45" s="280"/>
      <c r="BB45" s="281"/>
      <c r="BC45" s="137"/>
      <c r="BD45" s="279"/>
      <c r="BE45" s="282"/>
      <c r="BF45" s="281"/>
      <c r="BG45" s="137"/>
      <c r="BH45" s="279"/>
      <c r="BI45" s="282"/>
      <c r="BJ45" s="281"/>
      <c r="BK45" s="137"/>
      <c r="BL45" s="279"/>
      <c r="BM45" s="282"/>
      <c r="BN45" s="281"/>
      <c r="BO45" s="137"/>
      <c r="BP45" s="279"/>
      <c r="BQ45" s="282"/>
      <c r="BR45" s="281"/>
      <c r="BS45" s="137"/>
      <c r="BT45" s="137"/>
      <c r="BU45" s="137"/>
      <c r="BV45" s="137"/>
      <c r="BW45" s="137"/>
      <c r="BX45" s="279"/>
      <c r="BY45" s="282"/>
      <c r="BZ45" s="281"/>
      <c r="CA45" s="137"/>
      <c r="CB45" s="279"/>
      <c r="CC45" s="282"/>
      <c r="CD45" s="281"/>
      <c r="CE45" s="137"/>
      <c r="CF45" s="279"/>
      <c r="CG45" s="282"/>
      <c r="CH45" s="281"/>
    </row>
    <row r="46" spans="1:90" ht="26.25" customHeight="1" thickBot="1">
      <c r="A46" s="496" t="s">
        <v>3</v>
      </c>
      <c r="B46" s="497"/>
      <c r="C46" s="489" t="s">
        <v>26</v>
      </c>
      <c r="D46" s="490"/>
      <c r="E46" s="490"/>
      <c r="F46" s="491"/>
      <c r="G46" s="489" t="s">
        <v>27</v>
      </c>
      <c r="H46" s="490"/>
      <c r="I46" s="490"/>
      <c r="J46" s="491"/>
      <c r="K46" s="489" t="s">
        <v>28</v>
      </c>
      <c r="L46" s="490"/>
      <c r="M46" s="490"/>
      <c r="N46" s="491"/>
      <c r="O46" s="489" t="s">
        <v>29</v>
      </c>
      <c r="P46" s="490"/>
      <c r="Q46" s="490"/>
      <c r="R46" s="491"/>
      <c r="S46" s="489" t="s">
        <v>30</v>
      </c>
      <c r="T46" s="490"/>
      <c r="U46" s="490"/>
      <c r="V46" s="491"/>
      <c r="W46" s="489" t="s">
        <v>31</v>
      </c>
      <c r="X46" s="490"/>
      <c r="Y46" s="490"/>
      <c r="Z46" s="491"/>
      <c r="AA46" s="489" t="s">
        <v>32</v>
      </c>
      <c r="AB46" s="490"/>
      <c r="AC46" s="490"/>
      <c r="AD46" s="491"/>
      <c r="AE46" s="507" t="s">
        <v>33</v>
      </c>
      <c r="AF46" s="507"/>
      <c r="AG46" s="507"/>
      <c r="AH46" s="508"/>
      <c r="AI46" s="506" t="s">
        <v>40</v>
      </c>
      <c r="AJ46" s="507"/>
      <c r="AK46" s="507"/>
      <c r="AL46" s="508"/>
      <c r="AM46" s="506" t="s">
        <v>35</v>
      </c>
      <c r="AN46" s="507"/>
      <c r="AO46" s="507"/>
      <c r="AP46" s="508"/>
      <c r="AQ46" s="505"/>
      <c r="AR46" s="505"/>
      <c r="AS46" s="505"/>
      <c r="AT46" s="505"/>
      <c r="AU46" s="505"/>
      <c r="AV46" s="505"/>
      <c r="AW46" s="505"/>
      <c r="AX46" s="505"/>
      <c r="AY46" s="505"/>
      <c r="AZ46" s="505"/>
      <c r="BA46" s="505"/>
      <c r="BB46" s="505"/>
      <c r="BC46" s="505"/>
      <c r="BD46" s="505"/>
      <c r="BE46" s="505"/>
      <c r="BF46" s="505"/>
      <c r="BG46" s="505"/>
      <c r="BH46" s="505"/>
      <c r="BI46" s="505"/>
      <c r="BJ46" s="505"/>
      <c r="BK46" s="505"/>
      <c r="BL46" s="505"/>
      <c r="BM46" s="505"/>
      <c r="BN46" s="505"/>
      <c r="BO46" s="505"/>
      <c r="BP46" s="505"/>
      <c r="BQ46" s="505"/>
      <c r="BR46" s="505"/>
      <c r="BS46" s="505"/>
      <c r="BT46" s="505"/>
      <c r="BU46" s="505"/>
      <c r="BV46" s="505"/>
      <c r="BW46" s="503"/>
      <c r="BX46" s="503"/>
      <c r="BY46" s="503"/>
      <c r="BZ46" s="503"/>
      <c r="CA46" s="503"/>
      <c r="CB46" s="503"/>
      <c r="CC46" s="503"/>
      <c r="CD46" s="503"/>
      <c r="CE46" s="503"/>
      <c r="CF46" s="503"/>
      <c r="CG46" s="503"/>
      <c r="CH46" s="503"/>
      <c r="CI46" s="41"/>
      <c r="CJ46" s="42"/>
      <c r="CK46" s="41"/>
      <c r="CL46" s="42"/>
    </row>
    <row r="47" spans="1:90" ht="26.25" customHeight="1" thickTop="1">
      <c r="A47" s="29" t="s">
        <v>17</v>
      </c>
      <c r="B47" s="158"/>
      <c r="C47" s="253">
        <v>0.97299999999999998</v>
      </c>
      <c r="D47" s="249" t="s">
        <v>18</v>
      </c>
      <c r="E47" s="250">
        <v>1.3</v>
      </c>
      <c r="F47" s="209" t="s">
        <v>19</v>
      </c>
      <c r="G47" s="253">
        <v>0.95399999999999996</v>
      </c>
      <c r="H47" s="249" t="s">
        <v>18</v>
      </c>
      <c r="I47" s="250">
        <v>-1.9</v>
      </c>
      <c r="J47" s="209" t="s">
        <v>19</v>
      </c>
      <c r="K47" s="116">
        <v>0.91500000000000004</v>
      </c>
      <c r="L47" s="160" t="s">
        <v>18</v>
      </c>
      <c r="M47" s="161">
        <v>-3.9</v>
      </c>
      <c r="N47" s="209" t="s">
        <v>19</v>
      </c>
      <c r="O47" s="116">
        <v>0.90900000000000003</v>
      </c>
      <c r="P47" s="160" t="s">
        <v>18</v>
      </c>
      <c r="Q47" s="161">
        <v>-0.60000000000000053</v>
      </c>
      <c r="R47" s="209" t="s">
        <v>19</v>
      </c>
      <c r="S47" s="116">
        <v>0.92600000000000005</v>
      </c>
      <c r="T47" s="160" t="s">
        <v>18</v>
      </c>
      <c r="U47" s="161">
        <v>1.7000000000000015</v>
      </c>
      <c r="V47" s="209" t="s">
        <v>19</v>
      </c>
      <c r="W47" s="116">
        <v>0.94699999999999995</v>
      </c>
      <c r="X47" s="160" t="s">
        <v>36</v>
      </c>
      <c r="Y47" s="161">
        <v>2.0999999999999908</v>
      </c>
      <c r="Z47" s="209" t="s">
        <v>37</v>
      </c>
      <c r="AA47" s="116">
        <v>0.95199999999999996</v>
      </c>
      <c r="AB47" s="160" t="s">
        <v>36</v>
      </c>
      <c r="AC47" s="161">
        <v>0.50000000000000044</v>
      </c>
      <c r="AD47" s="209" t="s">
        <v>37</v>
      </c>
      <c r="AE47" s="136">
        <v>0.96899999999999997</v>
      </c>
      <c r="AF47" s="210" t="s">
        <v>18</v>
      </c>
      <c r="AG47" s="211">
        <v>1.7000000000000015</v>
      </c>
      <c r="AH47" s="212" t="s">
        <v>19</v>
      </c>
      <c r="AI47" s="136">
        <v>0.98</v>
      </c>
      <c r="AJ47" s="210" t="s">
        <v>18</v>
      </c>
      <c r="AK47" s="211">
        <v>1.100000000000001</v>
      </c>
      <c r="AL47" s="212" t="s">
        <v>19</v>
      </c>
      <c r="AM47" s="136">
        <v>0.98399999999999999</v>
      </c>
      <c r="AN47" s="210" t="s">
        <v>36</v>
      </c>
      <c r="AO47" s="211">
        <v>0.40000000000000036</v>
      </c>
      <c r="AP47" s="212" t="s">
        <v>37</v>
      </c>
      <c r="AQ47" s="253"/>
      <c r="AR47" s="249"/>
      <c r="AS47" s="250"/>
      <c r="AT47" s="213"/>
      <c r="AU47" s="253"/>
      <c r="AV47" s="249"/>
      <c r="AW47" s="250"/>
      <c r="AX47" s="213"/>
      <c r="AY47" s="253"/>
      <c r="AZ47" s="249"/>
      <c r="BA47" s="250"/>
      <c r="BB47" s="213"/>
      <c r="BC47" s="116"/>
      <c r="BD47" s="160"/>
      <c r="BE47" s="161"/>
      <c r="BF47" s="213"/>
      <c r="BG47" s="116"/>
      <c r="BH47" s="160"/>
      <c r="BI47" s="161"/>
      <c r="BJ47" s="213"/>
      <c r="BK47" s="116"/>
      <c r="BL47" s="160"/>
      <c r="BM47" s="161"/>
      <c r="BN47" s="213"/>
      <c r="BO47" s="116"/>
      <c r="BP47" s="160"/>
      <c r="BQ47" s="161"/>
      <c r="BR47" s="213"/>
      <c r="BS47" s="116"/>
      <c r="BT47" s="160"/>
      <c r="BU47" s="161"/>
      <c r="BV47" s="213"/>
      <c r="BW47" s="136"/>
      <c r="BX47" s="210"/>
      <c r="BY47" s="211"/>
      <c r="BZ47" s="214"/>
      <c r="CA47" s="136"/>
      <c r="CB47" s="210"/>
      <c r="CC47" s="211"/>
      <c r="CD47" s="214"/>
      <c r="CE47" s="136"/>
      <c r="CF47" s="210"/>
      <c r="CG47" s="211"/>
      <c r="CH47" s="214"/>
      <c r="CI47" s="41" t="e">
        <f>MIN(#REF!,#REF!,#REF!,#REF!,#REF!,#REF!,#REF!,AQ47,AU47,AY47,BC47,BG47,BK47,BO47,BS47,BW47,CA47,#REF!,#REF!,CE47)</f>
        <v>#REF!</v>
      </c>
      <c r="CJ47" s="42" t="e">
        <f>MIN(BE47,BA47,AW47,AS47,#REF!,#REF!,#REF!,#REF!,#REF!,#REF!,,BI47,BM47,BQ47,BU47,BY47,CC47,#REF!,#REF!,#REF!,#REF!,CG47)</f>
        <v>#REF!</v>
      </c>
      <c r="CK47" s="41" t="e">
        <f>MAX(#REF!,#REF!,#REF!,#REF!,#REF!,#REF!,#REF!,AQ47,AU47,AY47,BC47,BG47,BK47,BO47,BS47,BW47,CA47,#REF!,#REF!,#REF!,CE47)</f>
        <v>#REF!</v>
      </c>
      <c r="CL47" s="42" t="e">
        <f>MAX(#REF!,#REF!,#REF!,#REF!,#REF!,#REF!,AS47,AW47,BA47,BE47,BI47,BM47,BQ47,BU47,BY47,CC47,#REF!,#REF!,#REF!,#REF!,CG47)</f>
        <v>#REF!</v>
      </c>
    </row>
    <row r="48" spans="1:90" ht="26.25" customHeight="1">
      <c r="A48" s="29" t="s">
        <v>20</v>
      </c>
      <c r="B48" s="43" t="s">
        <v>21</v>
      </c>
      <c r="C48" s="259">
        <v>0.98</v>
      </c>
      <c r="D48" s="255" t="s">
        <v>18</v>
      </c>
      <c r="E48" s="168">
        <v>1.6</v>
      </c>
      <c r="F48" s="215" t="s">
        <v>19</v>
      </c>
      <c r="G48" s="259">
        <v>0.96499999999999997</v>
      </c>
      <c r="H48" s="255" t="s">
        <v>18</v>
      </c>
      <c r="I48" s="168">
        <v>-1.5</v>
      </c>
      <c r="J48" s="215" t="s">
        <v>19</v>
      </c>
      <c r="K48" s="121">
        <v>0.94899999999999995</v>
      </c>
      <c r="L48" s="167" t="s">
        <v>18</v>
      </c>
      <c r="M48" s="168">
        <v>-1.6</v>
      </c>
      <c r="N48" s="215" t="s">
        <v>19</v>
      </c>
      <c r="O48" s="121">
        <v>0.94599999999999995</v>
      </c>
      <c r="P48" s="167" t="s">
        <v>18</v>
      </c>
      <c r="Q48" s="168">
        <v>-0.3</v>
      </c>
      <c r="R48" s="215" t="s">
        <v>19</v>
      </c>
      <c r="S48" s="121">
        <v>0.94799999999999995</v>
      </c>
      <c r="T48" s="167" t="s">
        <v>18</v>
      </c>
      <c r="U48" s="168">
        <v>0.20000000000000018</v>
      </c>
      <c r="V48" s="215" t="s">
        <v>19</v>
      </c>
      <c r="W48" s="121">
        <v>0.96</v>
      </c>
      <c r="X48" s="167" t="s">
        <v>36</v>
      </c>
      <c r="Y48" s="168">
        <v>1.2000000000000011</v>
      </c>
      <c r="Z48" s="215" t="s">
        <v>37</v>
      </c>
      <c r="AA48" s="121">
        <v>0.97399999999999998</v>
      </c>
      <c r="AB48" s="167" t="s">
        <v>36</v>
      </c>
      <c r="AC48" s="168">
        <v>1.4000000000000012</v>
      </c>
      <c r="AD48" s="215" t="s">
        <v>37</v>
      </c>
      <c r="AE48" s="216">
        <v>0.98299999999999998</v>
      </c>
      <c r="AF48" s="217" t="s">
        <v>18</v>
      </c>
      <c r="AG48" s="218">
        <v>0.9000000000000008</v>
      </c>
      <c r="AH48" s="219" t="s">
        <v>19</v>
      </c>
      <c r="AI48" s="216">
        <v>0.98299999999999998</v>
      </c>
      <c r="AJ48" s="217" t="s">
        <v>18</v>
      </c>
      <c r="AK48" s="218">
        <v>0</v>
      </c>
      <c r="AL48" s="219" t="s">
        <v>19</v>
      </c>
      <c r="AM48" s="216">
        <v>0.97399999999999998</v>
      </c>
      <c r="AN48" s="217" t="s">
        <v>36</v>
      </c>
      <c r="AO48" s="218">
        <v>-0.9000000000000008</v>
      </c>
      <c r="AP48" s="219" t="s">
        <v>37</v>
      </c>
      <c r="AQ48" s="253"/>
      <c r="AR48" s="249"/>
      <c r="AS48" s="250"/>
      <c r="AT48" s="213"/>
      <c r="AU48" s="253"/>
      <c r="AV48" s="249"/>
      <c r="AW48" s="161"/>
      <c r="AX48" s="213"/>
      <c r="AY48" s="253"/>
      <c r="AZ48" s="249"/>
      <c r="BA48" s="161"/>
      <c r="BB48" s="213"/>
      <c r="BC48" s="116"/>
      <c r="BD48" s="160"/>
      <c r="BE48" s="161"/>
      <c r="BF48" s="213"/>
      <c r="BG48" s="116"/>
      <c r="BH48" s="160"/>
      <c r="BI48" s="161"/>
      <c r="BJ48" s="213"/>
      <c r="BK48" s="116"/>
      <c r="BL48" s="160"/>
      <c r="BM48" s="161"/>
      <c r="BN48" s="213"/>
      <c r="BO48" s="116"/>
      <c r="BP48" s="160"/>
      <c r="BQ48" s="161"/>
      <c r="BR48" s="213"/>
      <c r="BS48" s="116"/>
      <c r="BT48" s="160"/>
      <c r="BU48" s="161"/>
      <c r="BV48" s="213"/>
      <c r="BW48" s="136"/>
      <c r="BX48" s="210"/>
      <c r="BY48" s="211"/>
      <c r="BZ48" s="214"/>
      <c r="CA48" s="136"/>
      <c r="CB48" s="210"/>
      <c r="CC48" s="211"/>
      <c r="CD48" s="214"/>
      <c r="CE48" s="136"/>
      <c r="CF48" s="210"/>
      <c r="CG48" s="211"/>
      <c r="CH48" s="214"/>
      <c r="CI48" s="41" t="e">
        <f>MIN(#REF!,#REF!,#REF!,#REF!,#REF!,#REF!,#REF!,AQ48,AU48,AY48,BC48,BG48,BK48,BO48,BS48,BW48,CA48,#REF!,#REF!,CE48)</f>
        <v>#REF!</v>
      </c>
      <c r="CJ48" s="42" t="e">
        <f>MIN(BE48,BA48,AW48,AS48,#REF!,#REF!,#REF!,#REF!,#REF!,#REF!,,BI48,BM48,BQ48,BU48,BY48,CC48,#REF!,#REF!,#REF!,#REF!,CG48)</f>
        <v>#REF!</v>
      </c>
      <c r="CK48" s="41" t="e">
        <f>MAX(#REF!,#REF!,#REF!,#REF!,#REF!,#REF!,#REF!,AQ48,AU48,AY48,BC48,BG48,BK48,BO48,BS48,BW48,CA48,#REF!,#REF!,#REF!,CE48)</f>
        <v>#REF!</v>
      </c>
      <c r="CL48" s="42" t="e">
        <f>MAX(#REF!,#REF!,#REF!,#REF!,#REF!,#REF!,AS48,AW48,BA48,BE48,BI48,BM48,BQ48,BU48,BY48,CC48,#REF!,#REF!,#REF!,#REF!,CG48)</f>
        <v>#REF!</v>
      </c>
    </row>
    <row r="49" spans="1:90" ht="26.25" customHeight="1">
      <c r="A49" s="29"/>
      <c r="B49" s="55" t="s">
        <v>22</v>
      </c>
      <c r="C49" s="253">
        <v>0.97</v>
      </c>
      <c r="D49" s="249" t="s">
        <v>18</v>
      </c>
      <c r="E49" s="250">
        <v>1.1000000000000001</v>
      </c>
      <c r="F49" s="209" t="s">
        <v>19</v>
      </c>
      <c r="G49" s="253">
        <v>0.95099999999999996</v>
      </c>
      <c r="H49" s="249" t="s">
        <v>18</v>
      </c>
      <c r="I49" s="250">
        <v>-1.9</v>
      </c>
      <c r="J49" s="209" t="s">
        <v>19</v>
      </c>
      <c r="K49" s="116">
        <v>0.90200000000000002</v>
      </c>
      <c r="L49" s="160" t="s">
        <v>18</v>
      </c>
      <c r="M49" s="161">
        <v>-4.9000000000000004</v>
      </c>
      <c r="N49" s="209" t="s">
        <v>19</v>
      </c>
      <c r="O49" s="116">
        <v>0.89600000000000002</v>
      </c>
      <c r="P49" s="160" t="s">
        <v>18</v>
      </c>
      <c r="Q49" s="161">
        <v>-0.60000000000000053</v>
      </c>
      <c r="R49" s="209" t="s">
        <v>19</v>
      </c>
      <c r="S49" s="116">
        <v>0.91700000000000004</v>
      </c>
      <c r="T49" s="160" t="s">
        <v>18</v>
      </c>
      <c r="U49" s="161">
        <v>2.1000000000000019</v>
      </c>
      <c r="V49" s="209" t="s">
        <v>19</v>
      </c>
      <c r="W49" s="116">
        <v>0.94199999999999995</v>
      </c>
      <c r="X49" s="160" t="s">
        <v>36</v>
      </c>
      <c r="Y49" s="161">
        <v>2.4999999999999911</v>
      </c>
      <c r="Z49" s="209" t="s">
        <v>37</v>
      </c>
      <c r="AA49" s="116">
        <v>0.94399999999999995</v>
      </c>
      <c r="AB49" s="160" t="s">
        <v>36</v>
      </c>
      <c r="AC49" s="161">
        <v>0.20000000000000018</v>
      </c>
      <c r="AD49" s="209" t="s">
        <v>37</v>
      </c>
      <c r="AE49" s="136">
        <v>0.96399999999999997</v>
      </c>
      <c r="AF49" s="210" t="s">
        <v>18</v>
      </c>
      <c r="AG49" s="211">
        <v>2.0000000000000018</v>
      </c>
      <c r="AH49" s="212" t="s">
        <v>19</v>
      </c>
      <c r="AI49" s="136">
        <v>0.97899999999999998</v>
      </c>
      <c r="AJ49" s="210" t="s">
        <v>18</v>
      </c>
      <c r="AK49" s="211">
        <v>1.5000000000000013</v>
      </c>
      <c r="AL49" s="212" t="s">
        <v>19</v>
      </c>
      <c r="AM49" s="136">
        <v>0.98699999999999999</v>
      </c>
      <c r="AN49" s="210" t="s">
        <v>36</v>
      </c>
      <c r="AO49" s="211">
        <v>0.80000000000000071</v>
      </c>
      <c r="AP49" s="212" t="s">
        <v>37</v>
      </c>
      <c r="AQ49" s="253"/>
      <c r="AR49" s="249"/>
      <c r="AS49" s="250"/>
      <c r="AT49" s="213"/>
      <c r="AU49" s="253"/>
      <c r="AV49" s="249"/>
      <c r="AW49" s="250"/>
      <c r="AX49" s="213"/>
      <c r="AY49" s="253"/>
      <c r="AZ49" s="249"/>
      <c r="BA49" s="250"/>
      <c r="BB49" s="213"/>
      <c r="BC49" s="116"/>
      <c r="BD49" s="160"/>
      <c r="BE49" s="161"/>
      <c r="BF49" s="213"/>
      <c r="BG49" s="116"/>
      <c r="BH49" s="160"/>
      <c r="BI49" s="161"/>
      <c r="BJ49" s="213"/>
      <c r="BK49" s="116"/>
      <c r="BL49" s="160"/>
      <c r="BM49" s="161"/>
      <c r="BN49" s="213"/>
      <c r="BO49" s="116"/>
      <c r="BP49" s="160"/>
      <c r="BQ49" s="161"/>
      <c r="BR49" s="213"/>
      <c r="BS49" s="116"/>
      <c r="BT49" s="160"/>
      <c r="BU49" s="161"/>
      <c r="BV49" s="213"/>
      <c r="BW49" s="136"/>
      <c r="BX49" s="210"/>
      <c r="BY49" s="211"/>
      <c r="BZ49" s="214"/>
      <c r="CA49" s="136"/>
      <c r="CB49" s="210"/>
      <c r="CC49" s="211"/>
      <c r="CD49" s="214"/>
      <c r="CE49" s="136"/>
      <c r="CF49" s="210"/>
      <c r="CG49" s="211"/>
      <c r="CH49" s="214"/>
      <c r="CI49" s="41" t="e">
        <f>MIN(#REF!,#REF!,#REF!,#REF!,#REF!,#REF!,#REF!,AQ49,AU49,AY49,BC49,BG49,BK49,BO49,BS49,BW49,CA49,#REF!,#REF!,CE49)</f>
        <v>#REF!</v>
      </c>
      <c r="CJ49" s="42" t="e">
        <f>MIN(BE49,BA49,AW49,AS49,#REF!,#REF!,#REF!,#REF!,#REF!,#REF!,,BI49,BM49,BQ49,BU49,BY49,CC49,#REF!,#REF!,#REF!,#REF!,CG49)</f>
        <v>#REF!</v>
      </c>
      <c r="CK49" s="41" t="e">
        <f>MAX(#REF!,#REF!,#REF!,#REF!,#REF!,#REF!,#REF!,AQ49,AU49,AY49,BC49,BG49,BK49,BO49,BS49,BW49,CA49,#REF!,#REF!,#REF!,CE49)</f>
        <v>#REF!</v>
      </c>
      <c r="CL49" s="42" t="e">
        <f>MAX(#REF!,#REF!,#REF!,#REF!,#REF!,#REF!,AS49,AW49,BA49,BE49,BI49,BM49,BQ49,BU49,BY49,CC49,#REF!,#REF!,#REF!,#REF!,CG49)</f>
        <v>#REF!</v>
      </c>
    </row>
    <row r="50" spans="1:90" ht="26.25" customHeight="1" thickBot="1">
      <c r="A50" s="496" t="s">
        <v>23</v>
      </c>
      <c r="B50" s="497"/>
      <c r="C50" s="267">
        <v>0.94599999999999995</v>
      </c>
      <c r="D50" s="263" t="s">
        <v>18</v>
      </c>
      <c r="E50" s="264">
        <v>0.3</v>
      </c>
      <c r="F50" s="225" t="s">
        <v>19</v>
      </c>
      <c r="G50" s="267">
        <v>0.94499999999999995</v>
      </c>
      <c r="H50" s="263" t="s">
        <v>18</v>
      </c>
      <c r="I50" s="264">
        <v>-0.1</v>
      </c>
      <c r="J50" s="225" t="s">
        <v>19</v>
      </c>
      <c r="K50" s="283">
        <v>0.88400000000000001</v>
      </c>
      <c r="L50" s="183" t="s">
        <v>18</v>
      </c>
      <c r="M50" s="184">
        <v>-6.1</v>
      </c>
      <c r="N50" s="225" t="s">
        <v>19</v>
      </c>
      <c r="O50" s="283">
        <v>0.84099999999999997</v>
      </c>
      <c r="P50" s="183" t="s">
        <v>18</v>
      </c>
      <c r="Q50" s="184">
        <v>-4.3</v>
      </c>
      <c r="R50" s="225" t="s">
        <v>19</v>
      </c>
      <c r="S50" s="283">
        <v>0.89500000000000002</v>
      </c>
      <c r="T50" s="183" t="s">
        <v>18</v>
      </c>
      <c r="U50" s="184">
        <v>5.4000000000000048</v>
      </c>
      <c r="V50" s="225" t="s">
        <v>19</v>
      </c>
      <c r="W50" s="283">
        <v>0.94699999999999995</v>
      </c>
      <c r="X50" s="183" t="s">
        <v>36</v>
      </c>
      <c r="Y50" s="184">
        <v>5.199999999999994</v>
      </c>
      <c r="Z50" s="225" t="s">
        <v>37</v>
      </c>
      <c r="AA50" s="283">
        <v>0.94199999999999995</v>
      </c>
      <c r="AB50" s="183" t="s">
        <v>36</v>
      </c>
      <c r="AC50" s="184">
        <v>-0.50000000000000044</v>
      </c>
      <c r="AD50" s="225" t="s">
        <v>37</v>
      </c>
      <c r="AE50" s="284">
        <v>0.95599999999999996</v>
      </c>
      <c r="AF50" s="226" t="s">
        <v>18</v>
      </c>
      <c r="AG50" s="227">
        <v>1.4000000000000012</v>
      </c>
      <c r="AH50" s="228" t="s">
        <v>19</v>
      </c>
      <c r="AI50" s="284">
        <v>0.97399999999999998</v>
      </c>
      <c r="AJ50" s="226" t="s">
        <v>18</v>
      </c>
      <c r="AK50" s="227">
        <v>1.8000000000000016</v>
      </c>
      <c r="AL50" s="228" t="s">
        <v>19</v>
      </c>
      <c r="AM50" s="284">
        <v>0.97</v>
      </c>
      <c r="AN50" s="226" t="s">
        <v>36</v>
      </c>
      <c r="AO50" s="227">
        <v>-0.40000000000000036</v>
      </c>
      <c r="AP50" s="228" t="s">
        <v>37</v>
      </c>
      <c r="AQ50" s="253"/>
      <c r="AR50" s="249"/>
      <c r="AS50" s="250"/>
      <c r="AT50" s="213"/>
      <c r="AU50" s="253"/>
      <c r="AV50" s="249"/>
      <c r="AW50" s="250"/>
      <c r="AX50" s="213"/>
      <c r="AY50" s="253"/>
      <c r="AZ50" s="249"/>
      <c r="BA50" s="250"/>
      <c r="BB50" s="213"/>
      <c r="BC50" s="116"/>
      <c r="BD50" s="160"/>
      <c r="BE50" s="161"/>
      <c r="BF50" s="213"/>
      <c r="BG50" s="116"/>
      <c r="BH50" s="160"/>
      <c r="BI50" s="161"/>
      <c r="BJ50" s="213"/>
      <c r="BK50" s="116"/>
      <c r="BL50" s="160"/>
      <c r="BM50" s="161"/>
      <c r="BN50" s="213"/>
      <c r="BO50" s="116"/>
      <c r="BP50" s="160"/>
      <c r="BQ50" s="161"/>
      <c r="BR50" s="213"/>
      <c r="BS50" s="116"/>
      <c r="BT50" s="160"/>
      <c r="BU50" s="161"/>
      <c r="BV50" s="213"/>
      <c r="BW50" s="136"/>
      <c r="BX50" s="210"/>
      <c r="BY50" s="211"/>
      <c r="BZ50" s="214"/>
      <c r="CA50" s="136"/>
      <c r="CB50" s="210"/>
      <c r="CC50" s="211"/>
      <c r="CD50" s="214"/>
      <c r="CE50" s="136"/>
      <c r="CF50" s="210"/>
      <c r="CG50" s="211"/>
      <c r="CH50" s="214"/>
      <c r="CI50" s="41" t="e">
        <f>MIN(#REF!,#REF!,#REF!,#REF!,#REF!,#REF!,#REF!,AQ50,AU50,AY50,BC50,BG50,BK50,BO50,BS50,BW50,CA50,#REF!,#REF!,CE50)</f>
        <v>#REF!</v>
      </c>
      <c r="CJ50" s="42" t="e">
        <f>MIN(BE50,BA50,AW50,AS50,#REF!,#REF!,#REF!,#REF!,#REF!,#REF!,,BI50,BM50,BQ50,BU50,BY50,CC50,#REF!,#REF!,#REF!,#REF!,CG50)</f>
        <v>#REF!</v>
      </c>
      <c r="CK50" s="41" t="e">
        <f>MAX(#REF!,#REF!,#REF!,#REF!,#REF!,#REF!,#REF!,AQ50,AU50,AY50,BC50,BG50,BK50,BO50,BS50,BW50,CA50,#REF!,#REF!,#REF!,CE50)</f>
        <v>#REF!</v>
      </c>
      <c r="CL50" s="42" t="e">
        <f>MAX(#REF!,#REF!,#REF!,#REF!,#REF!,#REF!,AS50,AW50,BA50,BE50,BI50,BM50,BQ50,BU50,BY50,CC50,#REF!,#REF!,#REF!,#REF!,CG50)</f>
        <v>#REF!</v>
      </c>
    </row>
    <row r="51" spans="1:90" ht="26.25" customHeight="1" thickTop="1">
      <c r="A51" s="501" t="s">
        <v>25</v>
      </c>
      <c r="B51" s="502"/>
      <c r="C51" s="273">
        <v>0.96699999999999997</v>
      </c>
      <c r="D51" s="269" t="s">
        <v>18</v>
      </c>
      <c r="E51" s="270">
        <v>1</v>
      </c>
      <c r="F51" s="232" t="s">
        <v>19</v>
      </c>
      <c r="G51" s="273">
        <v>0.95299999999999996</v>
      </c>
      <c r="H51" s="269" t="s">
        <v>18</v>
      </c>
      <c r="I51" s="270">
        <v>-1.4</v>
      </c>
      <c r="J51" s="232" t="s">
        <v>19</v>
      </c>
      <c r="K51" s="149">
        <v>0.90900000000000003</v>
      </c>
      <c r="L51" s="191" t="s">
        <v>18</v>
      </c>
      <c r="M51" s="192">
        <v>-4.4000000000000004</v>
      </c>
      <c r="N51" s="232" t="s">
        <v>19</v>
      </c>
      <c r="O51" s="149">
        <v>0.89500000000000002</v>
      </c>
      <c r="P51" s="191" t="s">
        <v>18</v>
      </c>
      <c r="Q51" s="192">
        <v>-1.4</v>
      </c>
      <c r="R51" s="232" t="s">
        <v>19</v>
      </c>
      <c r="S51" s="149">
        <v>0.91900000000000004</v>
      </c>
      <c r="T51" s="191" t="s">
        <v>18</v>
      </c>
      <c r="U51" s="192">
        <v>2.4000000000000021</v>
      </c>
      <c r="V51" s="232" t="s">
        <v>19</v>
      </c>
      <c r="W51" s="149">
        <v>0.94699999999999995</v>
      </c>
      <c r="X51" s="191" t="s">
        <v>36</v>
      </c>
      <c r="Y51" s="192">
        <v>2.7999999999999914</v>
      </c>
      <c r="Z51" s="232" t="s">
        <v>37</v>
      </c>
      <c r="AA51" s="149">
        <v>0.95</v>
      </c>
      <c r="AB51" s="191" t="s">
        <v>36</v>
      </c>
      <c r="AC51" s="192">
        <v>0.30000000000000027</v>
      </c>
      <c r="AD51" s="232" t="s">
        <v>37</v>
      </c>
      <c r="AE51" s="233">
        <v>0.96599999999999997</v>
      </c>
      <c r="AF51" s="234" t="s">
        <v>18</v>
      </c>
      <c r="AG51" s="285">
        <v>1.6000000000000014</v>
      </c>
      <c r="AH51" s="236" t="s">
        <v>19</v>
      </c>
      <c r="AI51" s="233">
        <v>0.97899999999999998</v>
      </c>
      <c r="AJ51" s="234" t="s">
        <v>18</v>
      </c>
      <c r="AK51" s="285">
        <v>1.3000000000000012</v>
      </c>
      <c r="AL51" s="236" t="s">
        <v>19</v>
      </c>
      <c r="AM51" s="233">
        <v>0.98099999999999998</v>
      </c>
      <c r="AN51" s="234" t="s">
        <v>36</v>
      </c>
      <c r="AO51" s="285">
        <v>0.20000000000000018</v>
      </c>
      <c r="AP51" s="236" t="s">
        <v>37</v>
      </c>
      <c r="AQ51" s="253"/>
      <c r="AR51" s="249"/>
      <c r="AS51" s="250"/>
      <c r="AT51" s="213"/>
      <c r="AU51" s="253"/>
      <c r="AV51" s="249"/>
      <c r="AW51" s="250"/>
      <c r="AX51" s="213"/>
      <c r="AY51" s="253"/>
      <c r="AZ51" s="249"/>
      <c r="BA51" s="250"/>
      <c r="BB51" s="213"/>
      <c r="BC51" s="116"/>
      <c r="BD51" s="160"/>
      <c r="BE51" s="161"/>
      <c r="BF51" s="213"/>
      <c r="BG51" s="116"/>
      <c r="BH51" s="160"/>
      <c r="BI51" s="161"/>
      <c r="BJ51" s="213"/>
      <c r="BK51" s="116"/>
      <c r="BL51" s="160"/>
      <c r="BM51" s="161"/>
      <c r="BN51" s="213"/>
      <c r="BO51" s="116"/>
      <c r="BP51" s="160"/>
      <c r="BQ51" s="161"/>
      <c r="BR51" s="213"/>
      <c r="BS51" s="116"/>
      <c r="BT51" s="160"/>
      <c r="BU51" s="161"/>
      <c r="BV51" s="213"/>
      <c r="BW51" s="136"/>
      <c r="BX51" s="210"/>
      <c r="BY51" s="211"/>
      <c r="BZ51" s="214"/>
      <c r="CA51" s="136"/>
      <c r="CB51" s="210"/>
      <c r="CC51" s="211"/>
      <c r="CD51" s="214"/>
      <c r="CE51" s="136"/>
      <c r="CF51" s="210"/>
      <c r="CG51" s="211"/>
      <c r="CH51" s="214"/>
      <c r="CI51" s="41" t="e">
        <f>MIN(#REF!,#REF!,#REF!,#REF!,#REF!,#REF!,#REF!,AQ51,AU51,AY51,BC51,BG51,BK51,BO51,BS51,BW51,CA51,#REF!,#REF!,CE51)</f>
        <v>#REF!</v>
      </c>
      <c r="CJ51" s="42" t="e">
        <f>MIN(BE51,BA51,AW51,AS51,#REF!,#REF!,#REF!,#REF!,#REF!,#REF!,,BI51,BM51,BQ51,BU51,BY51,CC51,#REF!,#REF!,#REF!,#REF!,CG51)</f>
        <v>#REF!</v>
      </c>
      <c r="CK51" s="41" t="e">
        <f>MAX(#REF!,#REF!,#REF!,#REF!,#REF!,#REF!,#REF!,AQ51,AU51,AY51,BC51,BG51,BK51,BO51,BS51,BW51,CA51,#REF!,#REF!,#REF!,CE51)</f>
        <v>#REF!</v>
      </c>
      <c r="CL51" s="42" t="e">
        <f>MAX(#REF!,#REF!,#REF!,#REF!,#REF!,#REF!,AS51,AW51,BA51,BE51,BI51,BM51,BQ51,BU51,BY51,CC51,#REF!,#REF!,#REF!,#REF!,CG51)</f>
        <v>#REF!</v>
      </c>
    </row>
    <row r="52" spans="1:90" ht="14.25" customHeight="1">
      <c r="A52" s="274"/>
      <c r="B52" s="274"/>
      <c r="C52" s="275"/>
      <c r="D52" s="276"/>
      <c r="E52" s="277"/>
      <c r="F52" s="275"/>
      <c r="G52" s="275"/>
      <c r="H52" s="276"/>
      <c r="I52" s="277"/>
      <c r="J52" s="275"/>
      <c r="K52" s="275"/>
      <c r="L52" s="276"/>
      <c r="M52" s="277"/>
      <c r="N52" s="275"/>
      <c r="O52" s="275"/>
      <c r="P52" s="276"/>
      <c r="Q52" s="277"/>
      <c r="R52" s="275"/>
      <c r="S52" s="275"/>
      <c r="T52" s="276"/>
      <c r="U52" s="277"/>
      <c r="V52" s="275"/>
      <c r="W52" s="275"/>
      <c r="X52" s="276"/>
      <c r="Y52" s="277"/>
      <c r="Z52" s="275"/>
      <c r="AA52" s="278"/>
      <c r="AB52" s="276"/>
      <c r="AC52" s="277"/>
      <c r="AD52" s="275"/>
      <c r="AE52" s="278"/>
      <c r="AF52" s="276"/>
      <c r="AG52" s="277"/>
      <c r="AH52" s="275"/>
      <c r="AI52" s="278"/>
      <c r="AJ52" s="276"/>
      <c r="AK52" s="277"/>
      <c r="AL52" s="275"/>
      <c r="AM52" s="137"/>
      <c r="AN52" s="279"/>
      <c r="AO52" s="280"/>
      <c r="AP52" s="281"/>
      <c r="AQ52" s="137"/>
      <c r="AR52" s="279"/>
      <c r="AS52" s="280"/>
      <c r="AT52" s="281"/>
      <c r="AU52" s="137"/>
      <c r="AV52" s="279"/>
      <c r="AW52" s="280"/>
      <c r="AX52" s="281"/>
      <c r="AY52" s="137"/>
      <c r="AZ52" s="279"/>
      <c r="BA52" s="280"/>
      <c r="BB52" s="281"/>
      <c r="BC52" s="137"/>
      <c r="BD52" s="279"/>
      <c r="BE52" s="282"/>
      <c r="BF52" s="281"/>
      <c r="BG52" s="137"/>
      <c r="BH52" s="279"/>
      <c r="BI52" s="282"/>
      <c r="BJ52" s="281"/>
      <c r="BK52" s="137"/>
      <c r="BL52" s="279"/>
      <c r="BM52" s="282"/>
      <c r="BN52" s="281"/>
      <c r="BO52" s="137"/>
      <c r="BP52" s="279"/>
      <c r="BQ52" s="282"/>
      <c r="BR52" s="281"/>
      <c r="BS52" s="137"/>
      <c r="BT52" s="137"/>
      <c r="BU52" s="137"/>
      <c r="BV52" s="137"/>
      <c r="BW52" s="137"/>
      <c r="BX52" s="279"/>
      <c r="BY52" s="282"/>
      <c r="BZ52" s="281"/>
      <c r="CA52" s="137"/>
      <c r="CB52" s="279"/>
      <c r="CC52" s="282"/>
      <c r="CD52" s="281"/>
      <c r="CE52" s="137"/>
      <c r="CF52" s="279"/>
      <c r="CG52" s="282"/>
      <c r="CH52" s="281"/>
    </row>
    <row r="53" spans="1:90">
      <c r="A53" s="5"/>
      <c r="B53" s="5"/>
      <c r="C53" s="5"/>
      <c r="D53" s="6"/>
      <c r="E53" s="7"/>
      <c r="F53" s="5"/>
      <c r="G53" s="5"/>
      <c r="H53" s="6"/>
      <c r="I53" s="7"/>
      <c r="J53" s="5"/>
      <c r="K53" s="5"/>
      <c r="L53" s="6"/>
      <c r="M53" s="7"/>
      <c r="N53" s="5"/>
      <c r="O53" s="5"/>
      <c r="P53" s="6"/>
      <c r="Q53" s="7"/>
      <c r="R53" s="5"/>
      <c r="S53" s="8"/>
      <c r="T53" s="6"/>
      <c r="U53" s="7"/>
      <c r="V53" s="5"/>
      <c r="W53" s="9"/>
      <c r="X53" s="6"/>
      <c r="Y53" s="7"/>
      <c r="Z53" s="5"/>
      <c r="AA53" s="9"/>
      <c r="AB53" s="6"/>
      <c r="AC53" s="7"/>
      <c r="AD53" s="5"/>
      <c r="AE53" s="9"/>
      <c r="AF53" s="10"/>
      <c r="AG53" s="7"/>
      <c r="AH53" s="5"/>
      <c r="AI53" s="9"/>
      <c r="AJ53" s="6"/>
      <c r="AK53" s="7"/>
      <c r="AL53" s="5"/>
      <c r="AM53" s="11"/>
      <c r="AN53" s="12"/>
      <c r="AO53" s="13"/>
      <c r="AP53" s="14"/>
      <c r="AQ53" s="11"/>
      <c r="AR53" s="12"/>
      <c r="AS53" s="13"/>
      <c r="AT53" s="14"/>
      <c r="AU53" s="11"/>
      <c r="AV53" s="12"/>
      <c r="AW53" s="13"/>
      <c r="AX53" s="14"/>
      <c r="AY53" s="11"/>
      <c r="AZ53" s="12"/>
      <c r="BA53" s="13"/>
      <c r="BB53" s="14"/>
      <c r="BC53" s="11"/>
      <c r="BD53" s="12"/>
      <c r="BE53" s="15"/>
      <c r="BF53" s="14"/>
      <c r="BG53" s="11"/>
      <c r="BH53" s="12"/>
      <c r="BI53" s="15"/>
      <c r="BJ53" s="14"/>
      <c r="BK53" s="11"/>
      <c r="BL53" s="12"/>
      <c r="BM53" s="15"/>
      <c r="BN53" s="14"/>
      <c r="BO53" s="11"/>
      <c r="BP53" s="12"/>
      <c r="BQ53" s="15"/>
      <c r="BR53" s="14"/>
      <c r="BS53" s="11"/>
      <c r="BT53" s="11"/>
      <c r="BU53" s="11"/>
      <c r="BV53" s="11"/>
      <c r="BW53" s="11"/>
      <c r="BX53" s="12"/>
      <c r="BY53" s="15"/>
      <c r="BZ53" s="14"/>
      <c r="CA53" s="11"/>
      <c r="CB53" s="12"/>
      <c r="CC53" s="15"/>
      <c r="CD53" s="14"/>
      <c r="CE53" s="11"/>
      <c r="CF53" s="12"/>
      <c r="CG53" s="15"/>
      <c r="CH53" s="14"/>
    </row>
    <row r="54" spans="1:90">
      <c r="A54" s="5" t="s">
        <v>42</v>
      </c>
      <c r="B54" s="5"/>
      <c r="C54" s="5"/>
      <c r="D54" s="6"/>
      <c r="E54" s="7"/>
      <c r="F54" s="5"/>
      <c r="G54" s="5"/>
      <c r="H54" s="6"/>
      <c r="I54" s="7"/>
      <c r="J54" s="5"/>
      <c r="K54" s="5"/>
      <c r="L54" s="6"/>
      <c r="M54" s="7"/>
      <c r="N54" s="5"/>
      <c r="O54" s="5"/>
      <c r="P54" s="6"/>
      <c r="Q54" s="7"/>
      <c r="R54" s="5"/>
      <c r="S54" s="8"/>
      <c r="T54" s="6"/>
      <c r="U54" s="7"/>
      <c r="V54" s="5"/>
      <c r="W54" s="9"/>
      <c r="X54" s="6"/>
      <c r="Y54" s="7"/>
      <c r="Z54" s="5"/>
      <c r="AA54" s="9"/>
      <c r="AB54" s="6"/>
      <c r="AC54" s="7"/>
      <c r="AD54" s="5"/>
      <c r="AE54" s="9"/>
      <c r="AF54" s="10"/>
      <c r="AG54" s="7"/>
      <c r="AH54" s="5"/>
      <c r="AI54" s="9"/>
      <c r="AJ54" s="6"/>
      <c r="AK54" s="7"/>
      <c r="AL54" s="5"/>
      <c r="AM54" s="11"/>
      <c r="AN54" s="12"/>
      <c r="AO54" s="13"/>
      <c r="AP54" s="14"/>
      <c r="AQ54" s="11"/>
      <c r="AR54" s="12"/>
      <c r="AS54" s="13"/>
      <c r="AT54" s="14"/>
      <c r="AU54" s="11"/>
      <c r="AV54" s="12"/>
      <c r="AW54" s="13"/>
      <c r="AX54" s="14"/>
      <c r="AY54" s="11"/>
      <c r="AZ54" s="12"/>
      <c r="BA54" s="13"/>
      <c r="BB54" s="14"/>
      <c r="BC54" s="11"/>
      <c r="BD54" s="12"/>
      <c r="BE54" s="15"/>
      <c r="BF54" s="14"/>
      <c r="BG54" s="11"/>
      <c r="BH54" s="12"/>
      <c r="BI54" s="15"/>
      <c r="BJ54" s="14"/>
      <c r="BK54" s="11"/>
      <c r="BL54" s="12"/>
      <c r="BM54" s="15"/>
      <c r="BN54" s="14"/>
      <c r="BO54" s="11"/>
      <c r="BP54" s="12"/>
      <c r="BQ54" s="15"/>
      <c r="BR54" s="14"/>
      <c r="BS54" s="11"/>
      <c r="BT54" s="11"/>
      <c r="BU54" s="11"/>
      <c r="BV54" s="11"/>
      <c r="BW54" s="11"/>
      <c r="BX54" s="12"/>
      <c r="BY54" s="15"/>
      <c r="BZ54" s="14"/>
      <c r="CA54" s="11"/>
      <c r="CB54" s="12"/>
      <c r="CC54" s="15"/>
      <c r="CD54" s="14"/>
      <c r="CE54" s="11"/>
      <c r="CF54" s="12"/>
      <c r="CG54" s="15"/>
      <c r="CH54" s="14"/>
    </row>
    <row r="55" spans="1:90">
      <c r="A55" s="5" t="s">
        <v>43</v>
      </c>
      <c r="B55" s="5"/>
      <c r="C55" s="5"/>
      <c r="D55" s="6"/>
      <c r="E55" s="7"/>
      <c r="F55" s="5"/>
      <c r="G55" s="5"/>
      <c r="H55" s="6"/>
      <c r="I55" s="7"/>
      <c r="J55" s="5"/>
      <c r="K55" s="5"/>
      <c r="L55" s="6"/>
      <c r="M55" s="7"/>
      <c r="N55" s="5"/>
      <c r="O55" s="5"/>
      <c r="P55" s="6"/>
      <c r="Q55" s="7"/>
      <c r="R55" s="5"/>
      <c r="S55" s="8"/>
      <c r="T55" s="6"/>
      <c r="U55" s="7"/>
      <c r="V55" s="5"/>
      <c r="W55" s="9"/>
      <c r="X55" s="6"/>
      <c r="Y55" s="7"/>
      <c r="Z55" s="5"/>
      <c r="AA55" s="9"/>
      <c r="AB55" s="6"/>
      <c r="AC55" s="7"/>
      <c r="AD55" s="5"/>
      <c r="AE55" s="9"/>
      <c r="AF55" s="10"/>
      <c r="AG55" s="7"/>
      <c r="AH55" s="5"/>
      <c r="AI55" s="9"/>
      <c r="AJ55" s="6"/>
      <c r="AK55" s="7"/>
      <c r="AL55" s="5"/>
      <c r="AM55" s="11"/>
      <c r="AN55" s="12"/>
      <c r="AO55" s="13"/>
      <c r="AP55" s="14"/>
      <c r="AQ55" s="11"/>
      <c r="AR55" s="12"/>
      <c r="AS55" s="13"/>
      <c r="AT55" s="14"/>
      <c r="AU55" s="11"/>
      <c r="AV55" s="12"/>
      <c r="AW55" s="13"/>
      <c r="AX55" s="14"/>
      <c r="AY55" s="11"/>
      <c r="AZ55" s="12"/>
      <c r="BA55" s="13"/>
      <c r="BB55" s="14"/>
      <c r="BC55" s="11"/>
      <c r="BD55" s="12"/>
      <c r="BE55" s="15"/>
      <c r="BF55" s="14"/>
      <c r="BG55" s="11"/>
      <c r="BH55" s="12"/>
      <c r="BI55" s="15"/>
      <c r="BJ55" s="14"/>
      <c r="BK55" s="11"/>
      <c r="BL55" s="12"/>
      <c r="BM55" s="15"/>
      <c r="BN55" s="14"/>
      <c r="BO55" s="11"/>
      <c r="BP55" s="12"/>
      <c r="BQ55" s="15"/>
      <c r="BR55" s="14"/>
      <c r="BS55" s="11"/>
      <c r="BT55" s="11"/>
      <c r="BU55" s="11"/>
      <c r="BV55" s="11"/>
      <c r="BW55" s="11"/>
      <c r="BX55" s="12"/>
      <c r="BY55" s="15"/>
      <c r="BZ55" s="14"/>
      <c r="CA55" s="11"/>
      <c r="CB55" s="12"/>
      <c r="CC55" s="15"/>
      <c r="CD55" s="14"/>
      <c r="CE55" s="11"/>
      <c r="CF55" s="12"/>
      <c r="CG55" s="15"/>
      <c r="CH55" s="14"/>
    </row>
    <row r="56" spans="1:90">
      <c r="A56" s="5" t="s">
        <v>44</v>
      </c>
    </row>
    <row r="57" spans="1:90">
      <c r="B57" s="296"/>
    </row>
    <row r="69" spans="57:57">
      <c r="BE69" s="295" t="s">
        <v>45</v>
      </c>
    </row>
  </sheetData>
  <mergeCells count="122">
    <mergeCell ref="BS46:BV46"/>
    <mergeCell ref="BW46:BZ46"/>
    <mergeCell ref="CA46:CD46"/>
    <mergeCell ref="CE46:CH46"/>
    <mergeCell ref="A50:B50"/>
    <mergeCell ref="A51:B51"/>
    <mergeCell ref="AU46:AX46"/>
    <mergeCell ref="AY46:BB46"/>
    <mergeCell ref="BC46:BF46"/>
    <mergeCell ref="BG46:BJ46"/>
    <mergeCell ref="BK46:BN46"/>
    <mergeCell ref="BO46:BR46"/>
    <mergeCell ref="W46:Z46"/>
    <mergeCell ref="AA46:AD46"/>
    <mergeCell ref="AE46:AH46"/>
    <mergeCell ref="AI46:AL46"/>
    <mergeCell ref="AM46:AP46"/>
    <mergeCell ref="AQ46:AT46"/>
    <mergeCell ref="A43:B43"/>
    <mergeCell ref="A44:B44"/>
    <mergeCell ref="A46:B46"/>
    <mergeCell ref="C46:F46"/>
    <mergeCell ref="G46:J46"/>
    <mergeCell ref="K46:N46"/>
    <mergeCell ref="O46:R46"/>
    <mergeCell ref="S46:V46"/>
    <mergeCell ref="O39:R39"/>
    <mergeCell ref="S39:V39"/>
    <mergeCell ref="A35:B35"/>
    <mergeCell ref="A36:B36"/>
    <mergeCell ref="A39:B39"/>
    <mergeCell ref="C39:F39"/>
    <mergeCell ref="G39:J39"/>
    <mergeCell ref="K39:N39"/>
    <mergeCell ref="BK31:BN31"/>
    <mergeCell ref="BO31:BR31"/>
    <mergeCell ref="BS31:BV31"/>
    <mergeCell ref="O31:R31"/>
    <mergeCell ref="S31:V31"/>
    <mergeCell ref="W31:Z31"/>
    <mergeCell ref="AA31:AD31"/>
    <mergeCell ref="AE31:AH31"/>
    <mergeCell ref="AI31:AL31"/>
    <mergeCell ref="AM39:AP39"/>
    <mergeCell ref="AQ39:AT39"/>
    <mergeCell ref="W39:Z39"/>
    <mergeCell ref="AA39:AD39"/>
    <mergeCell ref="AE39:AH39"/>
    <mergeCell ref="AI39:AL39"/>
    <mergeCell ref="BW31:BZ31"/>
    <mergeCell ref="CA31:CD31"/>
    <mergeCell ref="CE31:CH31"/>
    <mergeCell ref="AM31:AP31"/>
    <mergeCell ref="AQ31:AT31"/>
    <mergeCell ref="AU31:AX31"/>
    <mergeCell ref="AY31:BB31"/>
    <mergeCell ref="BC31:BF31"/>
    <mergeCell ref="BG31:BJ31"/>
    <mergeCell ref="A28:B28"/>
    <mergeCell ref="A29:B29"/>
    <mergeCell ref="A31:B31"/>
    <mergeCell ref="C31:F31"/>
    <mergeCell ref="G31:J31"/>
    <mergeCell ref="K31:N31"/>
    <mergeCell ref="W24:Z24"/>
    <mergeCell ref="AA24:AD24"/>
    <mergeCell ref="AE24:AH24"/>
    <mergeCell ref="AI24:AL24"/>
    <mergeCell ref="AM24:AP24"/>
    <mergeCell ref="AQ24:AT24"/>
    <mergeCell ref="A24:B24"/>
    <mergeCell ref="C24:F24"/>
    <mergeCell ref="G24:J24"/>
    <mergeCell ref="K24:N24"/>
    <mergeCell ref="O24:R24"/>
    <mergeCell ref="S24:V24"/>
    <mergeCell ref="CE15:CH15"/>
    <mergeCell ref="CI15:CJ15"/>
    <mergeCell ref="CK15:CL15"/>
    <mergeCell ref="A19:B19"/>
    <mergeCell ref="A20:B20"/>
    <mergeCell ref="A21:B21"/>
    <mergeCell ref="BG15:BJ15"/>
    <mergeCell ref="BK15:BN15"/>
    <mergeCell ref="BO15:BR15"/>
    <mergeCell ref="BS15:BV15"/>
    <mergeCell ref="BW15:BZ15"/>
    <mergeCell ref="CA15:CD15"/>
    <mergeCell ref="AI15:AL15"/>
    <mergeCell ref="AM15:AP15"/>
    <mergeCell ref="AQ15:AT15"/>
    <mergeCell ref="AU15:AX15"/>
    <mergeCell ref="AY15:BB15"/>
    <mergeCell ref="BC15:BF15"/>
    <mergeCell ref="K15:N15"/>
    <mergeCell ref="O15:R15"/>
    <mergeCell ref="S15:V15"/>
    <mergeCell ref="W15:Z15"/>
    <mergeCell ref="AA15:AD15"/>
    <mergeCell ref="AE15:AH15"/>
    <mergeCell ref="A11:B11"/>
    <mergeCell ref="A12:B12"/>
    <mergeCell ref="A13:B13"/>
    <mergeCell ref="A15:B15"/>
    <mergeCell ref="C15:F15"/>
    <mergeCell ref="G15:J15"/>
    <mergeCell ref="AE7:AH7"/>
    <mergeCell ref="AI7:AL7"/>
    <mergeCell ref="AM7:AP7"/>
    <mergeCell ref="AQ7:AT7"/>
    <mergeCell ref="CI7:CJ7"/>
    <mergeCell ref="CK7:CL7"/>
    <mergeCell ref="A1:BR1"/>
    <mergeCell ref="A2:AT2"/>
    <mergeCell ref="A7:B7"/>
    <mergeCell ref="C7:F7"/>
    <mergeCell ref="G7:J7"/>
    <mergeCell ref="K7:N7"/>
    <mergeCell ref="O7:R7"/>
    <mergeCell ref="S7:V7"/>
    <mergeCell ref="W7:Z7"/>
    <mergeCell ref="AA7:AD7"/>
  </mergeCells>
  <phoneticPr fontId="3"/>
  <conditionalFormatting sqref="AI17">
    <cfRule type="cellIs" dxfId="447" priority="210" stopIfTrue="1" operator="equal">
      <formula>$CK$9</formula>
    </cfRule>
  </conditionalFormatting>
  <conditionalFormatting sqref="AK17">
    <cfRule type="cellIs" dxfId="446" priority="211" stopIfTrue="1" operator="equal">
      <formula>$CJ$9</formula>
    </cfRule>
    <cfRule type="cellIs" dxfId="445" priority="212" stopIfTrue="1" operator="equal">
      <formula>$CL$9</formula>
    </cfRule>
  </conditionalFormatting>
  <conditionalFormatting sqref="AK18">
    <cfRule type="cellIs" dxfId="444" priority="213" stopIfTrue="1" operator="equal">
      <formula>$CJ$10</formula>
    </cfRule>
    <cfRule type="cellIs" dxfId="443" priority="214" stopIfTrue="1" operator="equal">
      <formula>$CL$10</formula>
    </cfRule>
  </conditionalFormatting>
  <conditionalFormatting sqref="AI19">
    <cfRule type="cellIs" dxfId="442" priority="215" stopIfTrue="1" operator="equal">
      <formula>$CI$11</formula>
    </cfRule>
    <cfRule type="cellIs" dxfId="441" priority="216" stopIfTrue="1" operator="equal">
      <formula>$CK$11</formula>
    </cfRule>
  </conditionalFormatting>
  <conditionalFormatting sqref="AK19">
    <cfRule type="cellIs" dxfId="440" priority="217" stopIfTrue="1" operator="equal">
      <formula>$CJ$11</formula>
    </cfRule>
    <cfRule type="cellIs" dxfId="439" priority="218" stopIfTrue="1" operator="equal">
      <formula>$CL$11</formula>
    </cfRule>
  </conditionalFormatting>
  <conditionalFormatting sqref="AI20">
    <cfRule type="cellIs" dxfId="438" priority="219" stopIfTrue="1" operator="equal">
      <formula>$CI$12</formula>
    </cfRule>
    <cfRule type="cellIs" dxfId="437" priority="220" stopIfTrue="1" operator="equal">
      <formula>$CK$12</formula>
    </cfRule>
  </conditionalFormatting>
  <conditionalFormatting sqref="AK20">
    <cfRule type="cellIs" dxfId="436" priority="221" stopIfTrue="1" operator="equal">
      <formula>$CJ$12</formula>
    </cfRule>
    <cfRule type="cellIs" dxfId="435" priority="222" stopIfTrue="1" operator="equal">
      <formula>$CL$12</formula>
    </cfRule>
  </conditionalFormatting>
  <conditionalFormatting sqref="AI21">
    <cfRule type="cellIs" dxfId="434" priority="208" stopIfTrue="1" operator="equal">
      <formula>$CI$13</formula>
    </cfRule>
    <cfRule type="cellIs" dxfId="433" priority="209" stopIfTrue="1" operator="equal">
      <formula>$CK$13</formula>
    </cfRule>
  </conditionalFormatting>
  <conditionalFormatting sqref="AK21">
    <cfRule type="cellIs" dxfId="432" priority="223" stopIfTrue="1" operator="equal">
      <formula>$CJ$13</formula>
    </cfRule>
    <cfRule type="cellIs" dxfId="431" priority="224" stopIfTrue="1" operator="equal">
      <formula>$CL$13</formula>
    </cfRule>
  </conditionalFormatting>
  <conditionalFormatting sqref="C21 O13 S13 W13 AA13 AE13 AI13 AM13 AQ13 G21 K21 K13 G13 C13 AA21 O21 AQ21 AU21 AY21 BC21 BS21 BG21 BO21">
    <cfRule type="cellIs" dxfId="430" priority="180" stopIfTrue="1" operator="equal">
      <formula>$AE$21</formula>
    </cfRule>
    <cfRule type="cellIs" dxfId="429" priority="181" stopIfTrue="1" operator="equal">
      <formula>$AG$21</formula>
    </cfRule>
  </conditionalFormatting>
  <conditionalFormatting sqref="K17 G9 K9 O9 S9 W9 AA9 AE9 AI9 AM9 AQ9 C17 G17 C9 AA17 O17 BC17 AQ17 AU17 AY17 BS17 BG17 BO17">
    <cfRule type="cellIs" dxfId="428" priority="182" stopIfTrue="1" operator="equal">
      <formula>$AE$17</formula>
    </cfRule>
    <cfRule type="cellIs" dxfId="427" priority="183" stopIfTrue="1" operator="equal">
      <formula>$AG$17</formula>
    </cfRule>
  </conditionalFormatting>
  <conditionalFormatting sqref="E17 Q9 U9 Y9 AC9 AG9 AK9 AO9 AS9 I17 M17 M9 I9 E9 AC17 Q17 U17 AS17 AW17 BA17 BE17 BU17 BI17 BM17 BQ17">
    <cfRule type="cellIs" dxfId="426" priority="184" stopIfTrue="1" operator="equal">
      <formula>$AF$17</formula>
    </cfRule>
    <cfRule type="cellIs" dxfId="425" priority="185" stopIfTrue="1" operator="equal">
      <formula>$AH$17</formula>
    </cfRule>
  </conditionalFormatting>
  <conditionalFormatting sqref="C18 O10 S10 W10 AA10 AE10 AI10 AM10 G18 K18 K10 G10 C10 AA18 O18 AU18 AY18 BC18 BS18 BG18 BO18">
    <cfRule type="cellIs" dxfId="424" priority="186" stopIfTrue="1" operator="equal">
      <formula>$AE$18</formula>
    </cfRule>
    <cfRule type="cellIs" dxfId="423" priority="187" stopIfTrue="1" operator="equal">
      <formula>$AG$18</formula>
    </cfRule>
  </conditionalFormatting>
  <conditionalFormatting sqref="E18 Q10 U10 Y10 AC10 AG10 AK10 AO10 AS10 I18 M18 M10 I10 E10 AC18 Q18 U18 AS18 AW18 BA18 BE18 BU18 BI18 BM18 BQ18">
    <cfRule type="cellIs" dxfId="422" priority="188" stopIfTrue="1" operator="equal">
      <formula>$AF$18</formula>
    </cfRule>
    <cfRule type="cellIs" dxfId="421" priority="189" stopIfTrue="1" operator="equal">
      <formula>$AH$18</formula>
    </cfRule>
  </conditionalFormatting>
  <conditionalFormatting sqref="C19 O11 S11 W11 AA11 AE11 AI11 AM11 AQ11 G19 K19 K11 G11 C11 AA19 O19 AQ19 AU19 AY19 BC19 BS19 BG19 BO19">
    <cfRule type="cellIs" dxfId="420" priority="190" stopIfTrue="1" operator="equal">
      <formula>$AE$19</formula>
    </cfRule>
    <cfRule type="cellIs" dxfId="419" priority="191" stopIfTrue="1" operator="equal">
      <formula>$AG$19</formula>
    </cfRule>
  </conditionalFormatting>
  <conditionalFormatting sqref="E19 Q11 U11 Y11 AC11 AG11 AK11 AO11 AS11 I19 M19 I11 M11 E11 AC19 Q19 U19 AS19 AW19 BA19 BE19 BU19 BI19 BM19 BQ19">
    <cfRule type="cellIs" dxfId="418" priority="192" stopIfTrue="1" operator="equal">
      <formula>$AF$19</formula>
    </cfRule>
    <cfRule type="cellIs" dxfId="417" priority="193" stopIfTrue="1" operator="equal">
      <formula>$AH$19</formula>
    </cfRule>
  </conditionalFormatting>
  <conditionalFormatting sqref="K20 W12 AA12 AI12 AM12 AQ12 O20 BC20 AQ20 BG20">
    <cfRule type="cellIs" dxfId="416" priority="194" stopIfTrue="1" operator="equal">
      <formula>$AE$20</formula>
    </cfRule>
    <cfRule type="cellIs" dxfId="415" priority="195" stopIfTrue="1" operator="equal">
      <formula>$AG$20</formula>
    </cfRule>
  </conditionalFormatting>
  <conditionalFormatting sqref="E20 Q12 U12 Y12 AC12 AG12 AK12 AO12 AS12 I20 M20 I12 M12 E12 AC20 Q20 U20 AS20 AW20 BA20 BE20 BU20 BI20 BM20 BQ20">
    <cfRule type="cellIs" dxfId="414" priority="196" stopIfTrue="1" operator="equal">
      <formula>$AF$20</formula>
    </cfRule>
    <cfRule type="cellIs" dxfId="413" priority="197" stopIfTrue="1" operator="equal">
      <formula>$AH$20</formula>
    </cfRule>
  </conditionalFormatting>
  <conditionalFormatting sqref="E21 Q13 U13 Y13 AC13 AG13 AK13 AO13 AS13 I21 M21 M13 I13 E13 AC21 Q21 U21 AS21 AW21 BA21 BE21 BU21 BI21 BM21 BQ21">
    <cfRule type="cellIs" dxfId="412" priority="198" stopIfTrue="1" operator="equal">
      <formula>$AF$21</formula>
    </cfRule>
    <cfRule type="cellIs" dxfId="411" priority="199" stopIfTrue="1" operator="equal">
      <formula>$AH$21</formula>
    </cfRule>
  </conditionalFormatting>
  <conditionalFormatting sqref="S17 BK17">
    <cfRule type="cellIs" dxfId="410" priority="200" stopIfTrue="1" operator="equal">
      <formula>$AE$17</formula>
    </cfRule>
    <cfRule type="cellIs" dxfId="409" priority="201" stopIfTrue="1" operator="equal">
      <formula>$AG$17</formula>
    </cfRule>
  </conditionalFormatting>
  <conditionalFormatting sqref="S18 BK18">
    <cfRule type="cellIs" dxfId="408" priority="202" stopIfTrue="1" operator="equal">
      <formula>$AE$18</formula>
    </cfRule>
    <cfRule type="cellIs" dxfId="407" priority="203" stopIfTrue="1" operator="equal">
      <formula>$AG$18</formula>
    </cfRule>
  </conditionalFormatting>
  <conditionalFormatting sqref="S19 BK19">
    <cfRule type="cellIs" dxfId="406" priority="204" stopIfTrue="1" operator="equal">
      <formula>$AE$19</formula>
    </cfRule>
    <cfRule type="cellIs" dxfId="405" priority="205" stopIfTrue="1" operator="equal">
      <formula>$AG$19</formula>
    </cfRule>
  </conditionalFormatting>
  <conditionalFormatting sqref="S21 BK21">
    <cfRule type="cellIs" dxfId="404" priority="206" stopIfTrue="1" operator="equal">
      <formula>$AE$21</formula>
    </cfRule>
    <cfRule type="cellIs" dxfId="403" priority="207" stopIfTrue="1" operator="equal">
      <formula>$AG$21</formula>
    </cfRule>
  </conditionalFormatting>
  <conditionalFormatting sqref="W21">
    <cfRule type="cellIs" dxfId="402" priority="162" stopIfTrue="1" operator="equal">
      <formula>$AE$21</formula>
    </cfRule>
    <cfRule type="cellIs" dxfId="401" priority="163" stopIfTrue="1" operator="equal">
      <formula>$AG$21</formula>
    </cfRule>
  </conditionalFormatting>
  <conditionalFormatting sqref="W17">
    <cfRule type="cellIs" dxfId="400" priority="164" stopIfTrue="1" operator="equal">
      <formula>$AE$17</formula>
    </cfRule>
    <cfRule type="cellIs" dxfId="399" priority="165" stopIfTrue="1" operator="equal">
      <formula>$AG$17</formula>
    </cfRule>
  </conditionalFormatting>
  <conditionalFormatting sqref="Y17">
    <cfRule type="cellIs" dxfId="398" priority="166" stopIfTrue="1" operator="equal">
      <formula>$AF$17</formula>
    </cfRule>
    <cfRule type="cellIs" dxfId="397" priority="167" stopIfTrue="1" operator="equal">
      <formula>$AH$17</formula>
    </cfRule>
  </conditionalFormatting>
  <conditionalFormatting sqref="W18">
    <cfRule type="cellIs" dxfId="396" priority="168" stopIfTrue="1" operator="equal">
      <formula>$AE$18</formula>
    </cfRule>
    <cfRule type="cellIs" dxfId="395" priority="169" stopIfTrue="1" operator="equal">
      <formula>$AG$18</formula>
    </cfRule>
  </conditionalFormatting>
  <conditionalFormatting sqref="Y18">
    <cfRule type="cellIs" dxfId="394" priority="170" stopIfTrue="1" operator="equal">
      <formula>$AF$18</formula>
    </cfRule>
    <cfRule type="cellIs" dxfId="393" priority="171" stopIfTrue="1" operator="equal">
      <formula>$AH$18</formula>
    </cfRule>
  </conditionalFormatting>
  <conditionalFormatting sqref="W19">
    <cfRule type="cellIs" dxfId="392" priority="172" stopIfTrue="1" operator="equal">
      <formula>$AE$19</formula>
    </cfRule>
    <cfRule type="cellIs" dxfId="391" priority="173" stopIfTrue="1" operator="equal">
      <formula>$AG$19</formula>
    </cfRule>
  </conditionalFormatting>
  <conditionalFormatting sqref="Y19">
    <cfRule type="cellIs" dxfId="390" priority="174" stopIfTrue="1" operator="equal">
      <formula>$AF$19</formula>
    </cfRule>
    <cfRule type="cellIs" dxfId="389" priority="175" stopIfTrue="1" operator="equal">
      <formula>$AH$19</formula>
    </cfRule>
  </conditionalFormatting>
  <conditionalFormatting sqref="Y20">
    <cfRule type="cellIs" dxfId="388" priority="176" stopIfTrue="1" operator="equal">
      <formula>$AF$20</formula>
    </cfRule>
    <cfRule type="cellIs" dxfId="387" priority="177" stopIfTrue="1" operator="equal">
      <formula>$AH$20</formula>
    </cfRule>
  </conditionalFormatting>
  <conditionalFormatting sqref="Y21">
    <cfRule type="cellIs" dxfId="386" priority="178" stopIfTrue="1" operator="equal">
      <formula>$AF$21</formula>
    </cfRule>
    <cfRule type="cellIs" dxfId="385" priority="179" stopIfTrue="1" operator="equal">
      <formula>$AH$21</formula>
    </cfRule>
  </conditionalFormatting>
  <conditionalFormatting sqref="AE21 BW21">
    <cfRule type="cellIs" dxfId="384" priority="158" stopIfTrue="1" operator="equal">
      <formula>$AK$21</formula>
    </cfRule>
  </conditionalFormatting>
  <conditionalFormatting sqref="AE17 BW17">
    <cfRule type="cellIs" dxfId="383" priority="145" operator="equal">
      <formula>$AK$17</formula>
    </cfRule>
  </conditionalFormatting>
  <conditionalFormatting sqref="AE18 BW18">
    <cfRule type="cellIs" dxfId="382" priority="149" stopIfTrue="1" operator="equal">
      <formula>$AK$18</formula>
    </cfRule>
  </conditionalFormatting>
  <conditionalFormatting sqref="AG18 BY18">
    <cfRule type="cellIs" dxfId="381" priority="150" stopIfTrue="1" operator="equal">
      <formula>$AJ$18</formula>
    </cfRule>
    <cfRule type="cellIs" dxfId="380" priority="151" stopIfTrue="1" operator="equal">
      <formula>$AL$18</formula>
    </cfRule>
  </conditionalFormatting>
  <conditionalFormatting sqref="AE19 BW19">
    <cfRule type="cellIs" dxfId="379" priority="153" stopIfTrue="1" operator="equal">
      <formula>$AK$19</formula>
    </cfRule>
  </conditionalFormatting>
  <conditionalFormatting sqref="AG19 BY19">
    <cfRule type="cellIs" dxfId="378" priority="155" stopIfTrue="1" operator="equal">
      <formula>$AL$19</formula>
    </cfRule>
  </conditionalFormatting>
  <conditionalFormatting sqref="AG20 BY20">
    <cfRule type="cellIs" dxfId="377" priority="156" stopIfTrue="1" operator="equal">
      <formula>$AJ$20</formula>
    </cfRule>
    <cfRule type="cellIs" dxfId="376" priority="159" stopIfTrue="1" operator="equal">
      <formula>$AL$20</formula>
    </cfRule>
  </conditionalFormatting>
  <conditionalFormatting sqref="AE17 BW17">
    <cfRule type="cellIs" dxfId="375" priority="144" operator="equal">
      <formula>$AI$17</formula>
    </cfRule>
  </conditionalFormatting>
  <conditionalFormatting sqref="AE18 BW18">
    <cfRule type="cellIs" dxfId="374" priority="148" stopIfTrue="1" operator="equal">
      <formula>$AI$18</formula>
    </cfRule>
  </conditionalFormatting>
  <conditionalFormatting sqref="AE19 BW19">
    <cfRule type="cellIs" dxfId="373" priority="152" stopIfTrue="1" operator="equal">
      <formula>$AI$19</formula>
    </cfRule>
  </conditionalFormatting>
  <conditionalFormatting sqref="AG19 BY19">
    <cfRule type="cellIs" dxfId="372" priority="154" stopIfTrue="1" operator="equal">
      <formula>$AJ$19</formula>
    </cfRule>
  </conditionalFormatting>
  <conditionalFormatting sqref="AG17 BY17">
    <cfRule type="cellIs" dxfId="371" priority="146" operator="equal">
      <formula>$AJ$17</formula>
    </cfRule>
    <cfRule type="cellIs" dxfId="370" priority="147" operator="equal">
      <formula>$AL$17</formula>
    </cfRule>
  </conditionalFormatting>
  <conditionalFormatting sqref="AE21 BW21">
    <cfRule type="cellIs" dxfId="369" priority="157" stopIfTrue="1" operator="equal">
      <formula>$AI$21</formula>
    </cfRule>
  </conditionalFormatting>
  <conditionalFormatting sqref="AG21 BY21">
    <cfRule type="cellIs" dxfId="368" priority="160" stopIfTrue="1" operator="equal">
      <formula>$AJ$21</formula>
    </cfRule>
    <cfRule type="cellIs" dxfId="367" priority="161" stopIfTrue="1" operator="equal">
      <formula>$AL$21</formula>
    </cfRule>
  </conditionalFormatting>
  <conditionalFormatting sqref="AM17">
    <cfRule type="cellIs" dxfId="366" priority="129" stopIfTrue="1" operator="equal">
      <formula>$CK$9</formula>
    </cfRule>
  </conditionalFormatting>
  <conditionalFormatting sqref="AO17">
    <cfRule type="cellIs" dxfId="365" priority="130" stopIfTrue="1" operator="equal">
      <formula>$CJ$9</formula>
    </cfRule>
    <cfRule type="cellIs" dxfId="364" priority="131" stopIfTrue="1" operator="equal">
      <formula>$CL$9</formula>
    </cfRule>
  </conditionalFormatting>
  <conditionalFormatting sqref="AO18">
    <cfRule type="cellIs" dxfId="363" priority="132" stopIfTrue="1" operator="equal">
      <formula>$CJ$10</formula>
    </cfRule>
    <cfRule type="cellIs" dxfId="362" priority="133" stopIfTrue="1" operator="equal">
      <formula>$CL$10</formula>
    </cfRule>
  </conditionalFormatting>
  <conditionalFormatting sqref="AM19">
    <cfRule type="cellIs" dxfId="361" priority="134" stopIfTrue="1" operator="equal">
      <formula>$CI$11</formula>
    </cfRule>
    <cfRule type="cellIs" dxfId="360" priority="135" stopIfTrue="1" operator="equal">
      <formula>$CK$11</formula>
    </cfRule>
  </conditionalFormatting>
  <conditionalFormatting sqref="AO19">
    <cfRule type="cellIs" dxfId="359" priority="136" stopIfTrue="1" operator="equal">
      <formula>$CJ$11</formula>
    </cfRule>
    <cfRule type="cellIs" dxfId="358" priority="137" stopIfTrue="1" operator="equal">
      <formula>$CL$11</formula>
    </cfRule>
  </conditionalFormatting>
  <conditionalFormatting sqref="AM20">
    <cfRule type="cellIs" dxfId="357" priority="138" stopIfTrue="1" operator="equal">
      <formula>$CI$12</formula>
    </cfRule>
    <cfRule type="cellIs" dxfId="356" priority="139" stopIfTrue="1" operator="equal">
      <formula>$CK$12</formula>
    </cfRule>
  </conditionalFormatting>
  <conditionalFormatting sqref="AO20">
    <cfRule type="cellIs" dxfId="355" priority="140" stopIfTrue="1" operator="equal">
      <formula>$CJ$12</formula>
    </cfRule>
    <cfRule type="cellIs" dxfId="354" priority="141" stopIfTrue="1" operator="equal">
      <formula>$CL$12</formula>
    </cfRule>
  </conditionalFormatting>
  <conditionalFormatting sqref="AM21">
    <cfRule type="cellIs" dxfId="353" priority="127" stopIfTrue="1" operator="equal">
      <formula>$CI$13</formula>
    </cfRule>
    <cfRule type="cellIs" dxfId="352" priority="128" stopIfTrue="1" operator="equal">
      <formula>$CK$13</formula>
    </cfRule>
  </conditionalFormatting>
  <conditionalFormatting sqref="AO21">
    <cfRule type="cellIs" dxfId="351" priority="142" stopIfTrue="1" operator="equal">
      <formula>$CJ$13</formula>
    </cfRule>
    <cfRule type="cellIs" dxfId="350" priority="143" stopIfTrue="1" operator="equal">
      <formula>$CL$13</formula>
    </cfRule>
  </conditionalFormatting>
  <conditionalFormatting sqref="C8:AT8 C16:AP16">
    <cfRule type="cellIs" dxfId="349" priority="123" stopIfTrue="1" operator="equal">
      <formula>$CL$8</formula>
    </cfRule>
    <cfRule type="cellIs" dxfId="348" priority="124" stopIfTrue="1" operator="equal">
      <formula>$CK$8</formula>
    </cfRule>
    <cfRule type="cellIs" dxfId="347" priority="125" stopIfTrue="1" operator="equal">
      <formula>$CJ$8</formula>
    </cfRule>
    <cfRule type="cellIs" dxfId="346" priority="126" stopIfTrue="1" operator="equal">
      <formula>$CI$8</formula>
    </cfRule>
  </conditionalFormatting>
  <conditionalFormatting sqref="C40:AT40 C47:AP47">
    <cfRule type="cellIs" dxfId="345" priority="119" operator="equal">
      <formula>$CL$40</formula>
    </cfRule>
    <cfRule type="cellIs" dxfId="344" priority="120" operator="equal">
      <formula>$CK$40</formula>
    </cfRule>
    <cfRule type="cellIs" dxfId="343" priority="121" operator="equal">
      <formula>$CJ$40</formula>
    </cfRule>
    <cfRule type="cellIs" dxfId="342" priority="122" operator="equal">
      <formula>$CI$40</formula>
    </cfRule>
  </conditionalFormatting>
  <conditionalFormatting sqref="C25:AT25 C32:N32 P32:AP32">
    <cfRule type="cellIs" dxfId="341" priority="115" operator="equal">
      <formula>$CL$25</formula>
    </cfRule>
    <cfRule type="cellIs" dxfId="340" priority="116" operator="equal">
      <formula>$CK$25</formula>
    </cfRule>
    <cfRule type="cellIs" dxfId="339" priority="117" operator="equal">
      <formula>$CJ$25</formula>
    </cfRule>
    <cfRule type="cellIs" dxfId="338" priority="118" operator="equal">
      <formula>$CI$25</formula>
    </cfRule>
  </conditionalFormatting>
  <conditionalFormatting sqref="C26:AT26 C33:AP33">
    <cfRule type="cellIs" dxfId="337" priority="111" operator="equal">
      <formula>$CL$26</formula>
    </cfRule>
    <cfRule type="cellIs" dxfId="336" priority="112" operator="equal">
      <formula>$CK$26</formula>
    </cfRule>
    <cfRule type="cellIs" dxfId="335" priority="113" operator="equal">
      <formula>$CJ$26</formula>
    </cfRule>
    <cfRule type="cellIs" dxfId="334" priority="114" operator="equal">
      <formula>$CI$26</formula>
    </cfRule>
  </conditionalFormatting>
  <conditionalFormatting sqref="C27:AT27 C34:AP34">
    <cfRule type="cellIs" dxfId="333" priority="107" operator="equal">
      <formula>$CL$27</formula>
    </cfRule>
    <cfRule type="cellIs" dxfId="332" priority="108" operator="equal">
      <formula>$CK$27</formula>
    </cfRule>
    <cfRule type="cellIs" dxfId="331" priority="109" operator="equal">
      <formula>$CJ$27</formula>
    </cfRule>
    <cfRule type="cellIs" dxfId="330" priority="110" operator="equal">
      <formula>$CI$27</formula>
    </cfRule>
  </conditionalFormatting>
  <conditionalFormatting sqref="C28:AT28 C35:AP35">
    <cfRule type="cellIs" dxfId="329" priority="103" operator="equal">
      <formula>$CL$28</formula>
    </cfRule>
    <cfRule type="cellIs" dxfId="328" priority="104" operator="equal">
      <formula>$CK$28</formula>
    </cfRule>
    <cfRule type="cellIs" dxfId="327" priority="105" operator="equal">
      <formula>$CJ$28</formula>
    </cfRule>
    <cfRule type="cellIs" dxfId="326" priority="106" operator="equal">
      <formula>$CI$28</formula>
    </cfRule>
  </conditionalFormatting>
  <conditionalFormatting sqref="C29:AT29 C36:AP36">
    <cfRule type="cellIs" dxfId="325" priority="99" operator="equal">
      <formula>$CL$29</formula>
    </cfRule>
    <cfRule type="cellIs" dxfId="324" priority="100" operator="equal">
      <formula>$CK$29</formula>
    </cfRule>
    <cfRule type="cellIs" dxfId="323" priority="101" operator="equal">
      <formula>$CJ$29</formula>
    </cfRule>
    <cfRule type="cellIs" dxfId="322" priority="102" operator="equal">
      <formula>$CI$29</formula>
    </cfRule>
  </conditionalFormatting>
  <conditionalFormatting sqref="C41:AT41 C48:AP48">
    <cfRule type="cellIs" dxfId="321" priority="95" operator="equal">
      <formula>$CL$41</formula>
    </cfRule>
    <cfRule type="cellIs" dxfId="320" priority="96" operator="equal">
      <formula>$CK$41</formula>
    </cfRule>
    <cfRule type="cellIs" dxfId="319" priority="97" operator="equal">
      <formula>$CJ$41</formula>
    </cfRule>
    <cfRule type="cellIs" dxfId="318" priority="98" operator="equal">
      <formula>$CI$41</formula>
    </cfRule>
  </conditionalFormatting>
  <conditionalFormatting sqref="C42:AT42 C49:AP49">
    <cfRule type="cellIs" dxfId="317" priority="91" operator="equal">
      <formula>$CL$42</formula>
    </cfRule>
    <cfRule type="cellIs" dxfId="316" priority="92" operator="equal">
      <formula>$CK$42</formula>
    </cfRule>
    <cfRule type="cellIs" dxfId="315" priority="93" operator="equal">
      <formula>$CJ$42</formula>
    </cfRule>
    <cfRule type="cellIs" dxfId="314" priority="94" operator="equal">
      <formula>$CI$42</formula>
    </cfRule>
  </conditionalFormatting>
  <conditionalFormatting sqref="C43:AT43 C50:AP50">
    <cfRule type="cellIs" dxfId="313" priority="87" operator="equal">
      <formula>$CL$43</formula>
    </cfRule>
    <cfRule type="cellIs" dxfId="312" priority="88" operator="equal">
      <formula>$CK$43</formula>
    </cfRule>
    <cfRule type="cellIs" dxfId="311" priority="89" operator="equal">
      <formula>$CJ$43</formula>
    </cfRule>
    <cfRule type="cellIs" dxfId="310" priority="90" operator="equal">
      <formula>$CI$43</formula>
    </cfRule>
  </conditionalFormatting>
  <conditionalFormatting sqref="C44:AT44 C51:AP51">
    <cfRule type="cellIs" dxfId="309" priority="83" operator="equal">
      <formula>$CL$44</formula>
    </cfRule>
    <cfRule type="cellIs" dxfId="308" priority="84" operator="equal">
      <formula>$CK$44</formula>
    </cfRule>
    <cfRule type="cellIs" dxfId="307" priority="85" operator="equal">
      <formula>$CJ$44</formula>
    </cfRule>
    <cfRule type="cellIs" dxfId="306" priority="86" operator="equal">
      <formula>$CI$44</formula>
    </cfRule>
  </conditionalFormatting>
  <conditionalFormatting sqref="CA17">
    <cfRule type="cellIs" dxfId="305" priority="68" stopIfTrue="1" operator="equal">
      <formula>$CK$9</formula>
    </cfRule>
  </conditionalFormatting>
  <conditionalFormatting sqref="CC17">
    <cfRule type="cellIs" dxfId="304" priority="69" stopIfTrue="1" operator="equal">
      <formula>$CJ$9</formula>
    </cfRule>
    <cfRule type="cellIs" dxfId="303" priority="70" stopIfTrue="1" operator="equal">
      <formula>$CL$9</formula>
    </cfRule>
  </conditionalFormatting>
  <conditionalFormatting sqref="CC18">
    <cfRule type="cellIs" dxfId="302" priority="71" stopIfTrue="1" operator="equal">
      <formula>$CJ$10</formula>
    </cfRule>
    <cfRule type="cellIs" dxfId="301" priority="72" stopIfTrue="1" operator="equal">
      <formula>$CL$10</formula>
    </cfRule>
  </conditionalFormatting>
  <conditionalFormatting sqref="CA19">
    <cfRule type="cellIs" dxfId="300" priority="73" stopIfTrue="1" operator="equal">
      <formula>$CI$11</formula>
    </cfRule>
    <cfRule type="cellIs" dxfId="299" priority="74" stopIfTrue="1" operator="equal">
      <formula>$CK$11</formula>
    </cfRule>
  </conditionalFormatting>
  <conditionalFormatting sqref="CC19">
    <cfRule type="cellIs" dxfId="298" priority="75" stopIfTrue="1" operator="equal">
      <formula>$CJ$11</formula>
    </cfRule>
    <cfRule type="cellIs" dxfId="297" priority="76" stopIfTrue="1" operator="equal">
      <formula>$CL$11</formula>
    </cfRule>
  </conditionalFormatting>
  <conditionalFormatting sqref="CA20">
    <cfRule type="cellIs" dxfId="296" priority="77" stopIfTrue="1" operator="equal">
      <formula>$CI$12</formula>
    </cfRule>
    <cfRule type="cellIs" dxfId="295" priority="78" stopIfTrue="1" operator="equal">
      <formula>$CK$12</formula>
    </cfRule>
  </conditionalFormatting>
  <conditionalFormatting sqref="CC20">
    <cfRule type="cellIs" dxfId="294" priority="79" stopIfTrue="1" operator="equal">
      <formula>$CJ$12</formula>
    </cfRule>
    <cfRule type="cellIs" dxfId="293" priority="80" stopIfTrue="1" operator="equal">
      <formula>$CL$12</formula>
    </cfRule>
  </conditionalFormatting>
  <conditionalFormatting sqref="CA21">
    <cfRule type="cellIs" dxfId="292" priority="66" stopIfTrue="1" operator="equal">
      <formula>$CI$13</formula>
    </cfRule>
    <cfRule type="cellIs" dxfId="291" priority="67" stopIfTrue="1" operator="equal">
      <formula>$CK$13</formula>
    </cfRule>
  </conditionalFormatting>
  <conditionalFormatting sqref="CC21">
    <cfRule type="cellIs" dxfId="290" priority="81" stopIfTrue="1" operator="equal">
      <formula>$CJ$13</formula>
    </cfRule>
    <cfRule type="cellIs" dxfId="289" priority="82" stopIfTrue="1" operator="equal">
      <formula>$CL$13</formula>
    </cfRule>
  </conditionalFormatting>
  <conditionalFormatting sqref="CE17">
    <cfRule type="cellIs" dxfId="288" priority="51" stopIfTrue="1" operator="equal">
      <formula>$CK$9</formula>
    </cfRule>
  </conditionalFormatting>
  <conditionalFormatting sqref="CG17">
    <cfRule type="cellIs" dxfId="287" priority="52" stopIfTrue="1" operator="equal">
      <formula>$CJ$9</formula>
    </cfRule>
    <cfRule type="cellIs" dxfId="286" priority="53" stopIfTrue="1" operator="equal">
      <formula>$CL$9</formula>
    </cfRule>
  </conditionalFormatting>
  <conditionalFormatting sqref="CG18">
    <cfRule type="cellIs" dxfId="285" priority="54" stopIfTrue="1" operator="equal">
      <formula>$CJ$10</formula>
    </cfRule>
    <cfRule type="cellIs" dxfId="284" priority="55" stopIfTrue="1" operator="equal">
      <formula>$CL$10</formula>
    </cfRule>
  </conditionalFormatting>
  <conditionalFormatting sqref="CE19">
    <cfRule type="cellIs" dxfId="283" priority="56" stopIfTrue="1" operator="equal">
      <formula>$CI$11</formula>
    </cfRule>
    <cfRule type="cellIs" dxfId="282" priority="57" stopIfTrue="1" operator="equal">
      <formula>$CK$11</formula>
    </cfRule>
  </conditionalFormatting>
  <conditionalFormatting sqref="CG19">
    <cfRule type="cellIs" dxfId="281" priority="58" stopIfTrue="1" operator="equal">
      <formula>$CJ$11</formula>
    </cfRule>
    <cfRule type="cellIs" dxfId="280" priority="59" stopIfTrue="1" operator="equal">
      <formula>$CL$11</formula>
    </cfRule>
  </conditionalFormatting>
  <conditionalFormatting sqref="CE20">
    <cfRule type="cellIs" dxfId="279" priority="60" stopIfTrue="1" operator="equal">
      <formula>$CI$12</formula>
    </cfRule>
    <cfRule type="cellIs" dxfId="278" priority="61" stopIfTrue="1" operator="equal">
      <formula>$CK$12</formula>
    </cfRule>
  </conditionalFormatting>
  <conditionalFormatting sqref="CG20">
    <cfRule type="cellIs" dxfId="277" priority="62" stopIfTrue="1" operator="equal">
      <formula>$CJ$12</formula>
    </cfRule>
    <cfRule type="cellIs" dxfId="276" priority="63" stopIfTrue="1" operator="equal">
      <formula>$CL$12</formula>
    </cfRule>
  </conditionalFormatting>
  <conditionalFormatting sqref="CE21">
    <cfRule type="cellIs" dxfId="275" priority="49" stopIfTrue="1" operator="equal">
      <formula>$CI$13</formula>
    </cfRule>
    <cfRule type="cellIs" dxfId="274" priority="50" stopIfTrue="1" operator="equal">
      <formula>$CK$13</formula>
    </cfRule>
  </conditionalFormatting>
  <conditionalFormatting sqref="CG21">
    <cfRule type="cellIs" dxfId="273" priority="64" stopIfTrue="1" operator="equal">
      <formula>$CJ$13</formula>
    </cfRule>
    <cfRule type="cellIs" dxfId="272" priority="65" stopIfTrue="1" operator="equal">
      <formula>$CL$13</formula>
    </cfRule>
  </conditionalFormatting>
  <conditionalFormatting sqref="AQ16:CH16">
    <cfRule type="cellIs" dxfId="271" priority="45" stopIfTrue="1" operator="equal">
      <formula>$CL$8</formula>
    </cfRule>
    <cfRule type="cellIs" dxfId="270" priority="46" stopIfTrue="1" operator="equal">
      <formula>$CK$8</formula>
    </cfRule>
    <cfRule type="cellIs" dxfId="269" priority="47" stopIfTrue="1" operator="equal">
      <formula>$CJ$8</formula>
    </cfRule>
    <cfRule type="cellIs" dxfId="268" priority="48" stopIfTrue="1" operator="equal">
      <formula>$CI$8</formula>
    </cfRule>
  </conditionalFormatting>
  <conditionalFormatting sqref="AQ32:CH32">
    <cfRule type="cellIs" dxfId="267" priority="41" operator="equal">
      <formula>$CL$25</formula>
    </cfRule>
    <cfRule type="cellIs" dxfId="266" priority="42" operator="equal">
      <formula>$CK$25</formula>
    </cfRule>
    <cfRule type="cellIs" dxfId="265" priority="43" operator="equal">
      <formula>$CJ$25</formula>
    </cfRule>
    <cfRule type="cellIs" dxfId="264" priority="44" operator="equal">
      <formula>$CI$25</formula>
    </cfRule>
  </conditionalFormatting>
  <conditionalFormatting sqref="AQ33:CH33">
    <cfRule type="cellIs" dxfId="263" priority="37" operator="equal">
      <formula>$CL$26</formula>
    </cfRule>
    <cfRule type="cellIs" dxfId="262" priority="38" operator="equal">
      <formula>$CK$26</formula>
    </cfRule>
    <cfRule type="cellIs" dxfId="261" priority="39" operator="equal">
      <formula>$CJ$26</formula>
    </cfRule>
    <cfRule type="cellIs" dxfId="260" priority="40" operator="equal">
      <formula>$CI$26</formula>
    </cfRule>
  </conditionalFormatting>
  <conditionalFormatting sqref="AQ34:CH34">
    <cfRule type="cellIs" dxfId="259" priority="33" operator="equal">
      <formula>$CL$27</formula>
    </cfRule>
    <cfRule type="cellIs" dxfId="258" priority="34" operator="equal">
      <formula>$CK$27</formula>
    </cfRule>
    <cfRule type="cellIs" dxfId="257" priority="35" operator="equal">
      <formula>$CJ$27</formula>
    </cfRule>
    <cfRule type="cellIs" dxfId="256" priority="36" operator="equal">
      <formula>$CI$27</formula>
    </cfRule>
  </conditionalFormatting>
  <conditionalFormatting sqref="AQ35:CH35">
    <cfRule type="cellIs" dxfId="255" priority="29" operator="equal">
      <formula>$CL$28</formula>
    </cfRule>
    <cfRule type="cellIs" dxfId="254" priority="30" operator="equal">
      <formula>$CK$28</formula>
    </cfRule>
    <cfRule type="cellIs" dxfId="253" priority="31" operator="equal">
      <formula>$CJ$28</formula>
    </cfRule>
    <cfRule type="cellIs" dxfId="252" priority="32" operator="equal">
      <formula>$CI$28</formula>
    </cfRule>
  </conditionalFormatting>
  <conditionalFormatting sqref="AQ36:CH36">
    <cfRule type="cellIs" dxfId="251" priority="25" operator="equal">
      <formula>$CL$29</formula>
    </cfRule>
    <cfRule type="cellIs" dxfId="250" priority="26" operator="equal">
      <formula>$CK$29</formula>
    </cfRule>
    <cfRule type="cellIs" dxfId="249" priority="27" operator="equal">
      <formula>$CJ$29</formula>
    </cfRule>
    <cfRule type="cellIs" dxfId="248" priority="28" operator="equal">
      <formula>$CI$29</formula>
    </cfRule>
  </conditionalFormatting>
  <conditionalFormatting sqref="AQ47:CH47">
    <cfRule type="cellIs" dxfId="247" priority="21" operator="equal">
      <formula>$CL$40</formula>
    </cfRule>
    <cfRule type="cellIs" dxfId="246" priority="22" operator="equal">
      <formula>$CK$40</formula>
    </cfRule>
    <cfRule type="cellIs" dxfId="245" priority="23" operator="equal">
      <formula>$CJ$40</formula>
    </cfRule>
    <cfRule type="cellIs" dxfId="244" priority="24" operator="equal">
      <formula>$CI$40</formula>
    </cfRule>
  </conditionalFormatting>
  <conditionalFormatting sqref="AQ48:CH48">
    <cfRule type="cellIs" dxfId="243" priority="17" operator="equal">
      <formula>$CL$41</formula>
    </cfRule>
    <cfRule type="cellIs" dxfId="242" priority="18" operator="equal">
      <formula>$CK$41</formula>
    </cfRule>
    <cfRule type="cellIs" dxfId="241" priority="19" operator="equal">
      <formula>$CJ$41</formula>
    </cfRule>
    <cfRule type="cellIs" dxfId="240" priority="20" operator="equal">
      <formula>$CI$41</formula>
    </cfRule>
  </conditionalFormatting>
  <conditionalFormatting sqref="AQ49:CH49">
    <cfRule type="cellIs" dxfId="239" priority="13" operator="equal">
      <formula>$CL$42</formula>
    </cfRule>
    <cfRule type="cellIs" dxfId="238" priority="14" operator="equal">
      <formula>$CK$42</formula>
    </cfRule>
    <cfRule type="cellIs" dxfId="237" priority="15" operator="equal">
      <formula>$CJ$42</formula>
    </cfRule>
    <cfRule type="cellIs" dxfId="236" priority="16" operator="equal">
      <formula>$CI$42</formula>
    </cfRule>
  </conditionalFormatting>
  <conditionalFormatting sqref="AQ50:CH50">
    <cfRule type="cellIs" dxfId="235" priority="9" operator="equal">
      <formula>$CL$43</formula>
    </cfRule>
    <cfRule type="cellIs" dxfId="234" priority="10" operator="equal">
      <formula>$CK$43</formula>
    </cfRule>
    <cfRule type="cellIs" dxfId="233" priority="11" operator="equal">
      <formula>$CJ$43</formula>
    </cfRule>
    <cfRule type="cellIs" dxfId="232" priority="12" operator="equal">
      <formula>$CI$43</formula>
    </cfRule>
  </conditionalFormatting>
  <conditionalFormatting sqref="AQ51:CH51">
    <cfRule type="cellIs" dxfId="231" priority="5" operator="equal">
      <formula>$CL$44</formula>
    </cfRule>
    <cfRule type="cellIs" dxfId="230" priority="6" operator="equal">
      <formula>$CK$44</formula>
    </cfRule>
    <cfRule type="cellIs" dxfId="229" priority="7" operator="equal">
      <formula>$CJ$44</formula>
    </cfRule>
    <cfRule type="cellIs" dxfId="228" priority="8" operator="equal">
      <formula>$CI$44</formula>
    </cfRule>
  </conditionalFormatting>
  <conditionalFormatting sqref="O32">
    <cfRule type="cellIs" dxfId="227" priority="1" stopIfTrue="1" operator="equal">
      <formula>$CL$8</formula>
    </cfRule>
    <cfRule type="cellIs" dxfId="226" priority="2" stopIfTrue="1" operator="equal">
      <formula>$CK$8</formula>
    </cfRule>
    <cfRule type="cellIs" dxfId="225" priority="3" stopIfTrue="1" operator="equal">
      <formula>$CJ$8</formula>
    </cfRule>
    <cfRule type="cellIs" dxfId="224" priority="4" stopIfTrue="1" operator="equal">
      <formula>$CI$8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9" orientation="portrait" r:id="rId1"/>
  <headerFooter alignWithMargins="0">
    <oddFooter>&amp;C9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L46"/>
  <sheetViews>
    <sheetView view="pageBreakPreview" zoomScale="85" zoomScaleNormal="100" zoomScaleSheetLayoutView="85" workbookViewId="0">
      <selection activeCell="A2" sqref="A2"/>
    </sheetView>
  </sheetViews>
  <sheetFormatPr defaultRowHeight="13.5"/>
  <cols>
    <col min="1" max="1" width="3.375" style="296" customWidth="1"/>
    <col min="2" max="2" width="5.625" style="296" customWidth="1"/>
    <col min="3" max="3" width="5.125" style="296" bestFit="1" customWidth="1"/>
    <col min="4" max="4" width="1" style="298" customWidth="1"/>
    <col min="5" max="5" width="4.75" style="299" bestFit="1" customWidth="1"/>
    <col min="6" max="6" width="1" style="296" customWidth="1"/>
    <col min="7" max="7" width="5.125" style="296" customWidth="1"/>
    <col min="8" max="8" width="1" style="298" customWidth="1"/>
    <col min="9" max="9" width="5.75" style="299" bestFit="1" customWidth="1"/>
    <col min="10" max="10" width="1" style="296" customWidth="1"/>
    <col min="11" max="11" width="5.125" style="296" customWidth="1"/>
    <col min="12" max="12" width="1" style="298" customWidth="1"/>
    <col min="13" max="13" width="6.5" style="299" bestFit="1" customWidth="1"/>
    <col min="14" max="14" width="1" style="296" customWidth="1"/>
    <col min="15" max="15" width="5.125" style="296" customWidth="1"/>
    <col min="16" max="16" width="1" style="298" customWidth="1"/>
    <col min="17" max="17" width="6.5" style="299" bestFit="1" customWidth="1"/>
    <col min="18" max="18" width="1" style="296" customWidth="1"/>
    <col min="19" max="19" width="5.125" style="300" customWidth="1"/>
    <col min="20" max="20" width="1" style="298" customWidth="1"/>
    <col min="21" max="21" width="5.625" style="302" bestFit="1" customWidth="1"/>
    <col min="22" max="22" width="1" style="296" customWidth="1"/>
    <col min="23" max="23" width="5.125" style="303" customWidth="1"/>
    <col min="24" max="24" width="1" style="298" customWidth="1"/>
    <col min="25" max="25" width="5.125" style="302" bestFit="1" customWidth="1"/>
    <col min="26" max="26" width="1" style="296" customWidth="1"/>
    <col min="27" max="27" width="5.125" style="303" customWidth="1"/>
    <col min="28" max="28" width="1" style="298" customWidth="1"/>
    <col min="29" max="29" width="5.125" style="302" bestFit="1" customWidth="1"/>
    <col min="30" max="30" width="1" style="296" customWidth="1"/>
    <col min="31" max="31" width="5.125" style="303" customWidth="1"/>
    <col min="32" max="32" width="1" style="298" customWidth="1"/>
    <col min="33" max="33" width="5.625" style="302" bestFit="1" customWidth="1"/>
    <col min="34" max="34" width="1" style="296" customWidth="1"/>
    <col min="35" max="35" width="5.125" style="303" customWidth="1"/>
    <col min="36" max="36" width="1" style="298" customWidth="1"/>
    <col min="37" max="37" width="5.125" style="302" bestFit="1" customWidth="1"/>
    <col min="38" max="38" width="1" style="296" customWidth="1"/>
    <col min="39" max="39" width="5.125" style="304" customWidth="1"/>
    <col min="40" max="40" width="1" style="320" customWidth="1"/>
    <col min="41" max="41" width="5.375" style="306" bestFit="1" customWidth="1"/>
    <col min="42" max="42" width="1" style="321" customWidth="1"/>
    <col min="43" max="43" width="5.125" style="304" customWidth="1"/>
    <col min="44" max="44" width="1" style="320" customWidth="1"/>
    <col min="45" max="45" width="5.125" style="306" bestFit="1" customWidth="1"/>
    <col min="46" max="46" width="1" style="321" customWidth="1"/>
    <col min="47" max="47" width="5.125" style="304" customWidth="1"/>
    <col min="48" max="48" width="1" style="320" customWidth="1"/>
    <col min="49" max="49" width="5.125" style="306" bestFit="1" customWidth="1"/>
    <col min="50" max="50" width="1" style="321" customWidth="1"/>
    <col min="51" max="51" width="5.125" style="304" customWidth="1"/>
    <col min="52" max="52" width="1" style="320" customWidth="1"/>
    <col min="53" max="53" width="5.125" style="306" bestFit="1" customWidth="1"/>
    <col min="54" max="54" width="1" style="321" customWidth="1"/>
    <col min="55" max="55" width="5.125" style="304" customWidth="1"/>
    <col min="56" max="56" width="1" style="320" customWidth="1"/>
    <col min="57" max="57" width="6.25" style="306" bestFit="1" customWidth="1"/>
    <col min="58" max="58" width="1" style="321" customWidth="1"/>
    <col min="59" max="59" width="5.125" style="304" customWidth="1"/>
    <col min="60" max="60" width="1" style="320" customWidth="1"/>
    <col min="61" max="61" width="6.25" style="306" bestFit="1" customWidth="1"/>
    <col min="62" max="62" width="1" style="321" customWidth="1"/>
    <col min="63" max="63" width="5.125" style="304" customWidth="1"/>
    <col min="64" max="64" width="1" style="320" customWidth="1"/>
    <col min="65" max="65" width="5.125" style="306" bestFit="1" customWidth="1"/>
    <col min="66" max="66" width="1" style="321" customWidth="1"/>
    <col min="67" max="67" width="5.125" style="304" customWidth="1"/>
    <col min="68" max="68" width="1" style="320" customWidth="1"/>
    <col min="69" max="69" width="5.125" style="306" bestFit="1" customWidth="1"/>
    <col min="70" max="70" width="1" style="321" customWidth="1"/>
    <col min="71" max="71" width="5.125" style="304" customWidth="1"/>
    <col min="72" max="72" width="1" style="304" customWidth="1"/>
    <col min="73" max="73" width="5.125" style="304" customWidth="1"/>
    <col min="74" max="74" width="1" style="304" customWidth="1"/>
    <col min="75" max="75" width="5.125" style="304" customWidth="1"/>
    <col min="76" max="76" width="1" style="320" customWidth="1"/>
    <col min="77" max="77" width="5.875" style="306" bestFit="1" customWidth="1"/>
    <col min="78" max="78" width="1" style="321" customWidth="1"/>
    <col min="79" max="79" width="5.125" style="304" customWidth="1"/>
    <col min="80" max="80" width="1" style="320" customWidth="1"/>
    <col min="81" max="81" width="5.875" style="306" bestFit="1" customWidth="1"/>
    <col min="82" max="82" width="1" style="321" customWidth="1"/>
    <col min="83" max="83" width="5.125" style="304" customWidth="1"/>
    <col min="84" max="84" width="1" style="320" customWidth="1"/>
    <col min="85" max="85" width="5.875" style="306" bestFit="1" customWidth="1"/>
    <col min="86" max="86" width="1" style="321" customWidth="1"/>
    <col min="87" max="87" width="5.75" style="308" bestFit="1" customWidth="1"/>
    <col min="88" max="88" width="6.875" style="308" bestFit="1" customWidth="1"/>
    <col min="89" max="89" width="5.75" style="308" bestFit="1" customWidth="1"/>
    <col min="90" max="90" width="4.625" style="308" bestFit="1" customWidth="1"/>
    <col min="91" max="16384" width="9" style="308"/>
  </cols>
  <sheetData>
    <row r="1" spans="1:90" ht="12.75" customHeight="1">
      <c r="A1" s="297"/>
      <c r="T1" s="301"/>
      <c r="V1" s="300"/>
      <c r="X1" s="301"/>
      <c r="Z1" s="300"/>
      <c r="AB1" s="301"/>
      <c r="AD1" s="300"/>
      <c r="AF1" s="301"/>
      <c r="AH1" s="300"/>
      <c r="AJ1" s="301"/>
      <c r="AL1" s="300"/>
      <c r="AN1" s="305"/>
      <c r="AP1" s="307"/>
      <c r="AR1" s="305"/>
      <c r="AT1" s="307"/>
      <c r="AV1" s="305"/>
      <c r="AX1" s="307"/>
      <c r="AZ1" s="305"/>
      <c r="BB1" s="307"/>
      <c r="BD1" s="305"/>
      <c r="BF1" s="307"/>
      <c r="BH1" s="305"/>
      <c r="BJ1" s="307"/>
      <c r="BL1" s="305"/>
      <c r="BN1" s="307"/>
      <c r="BP1" s="305"/>
      <c r="BR1" s="307"/>
      <c r="BX1" s="305"/>
      <c r="BZ1" s="307"/>
      <c r="CB1" s="305"/>
      <c r="CD1" s="307"/>
      <c r="CF1" s="305"/>
      <c r="CH1" s="307"/>
    </row>
    <row r="2" spans="1:90" ht="18" customHeight="1">
      <c r="A2" s="309" t="s">
        <v>46</v>
      </c>
      <c r="B2" s="310"/>
      <c r="C2" s="311"/>
      <c r="D2" s="312"/>
      <c r="E2" s="313"/>
      <c r="F2" s="311"/>
      <c r="G2" s="311"/>
      <c r="H2" s="312"/>
      <c r="I2" s="313"/>
      <c r="J2" s="311"/>
      <c r="K2" s="311"/>
      <c r="L2" s="312"/>
      <c r="M2" s="313"/>
      <c r="N2" s="311"/>
      <c r="O2" s="311"/>
      <c r="P2" s="312"/>
      <c r="Q2" s="313"/>
      <c r="R2" s="311"/>
      <c r="S2" s="311"/>
      <c r="T2" s="314"/>
      <c r="U2" s="313"/>
      <c r="V2" s="315"/>
      <c r="W2" s="316"/>
      <c r="X2" s="317"/>
      <c r="Y2" s="318"/>
      <c r="Z2" s="319"/>
      <c r="BT2" s="320"/>
      <c r="BU2" s="306"/>
      <c r="BV2" s="321"/>
    </row>
    <row r="3" spans="1:90" ht="31.5" customHeight="1" thickBot="1">
      <c r="A3" s="496" t="s">
        <v>3</v>
      </c>
      <c r="B3" s="497"/>
      <c r="C3" s="522" t="s">
        <v>4</v>
      </c>
      <c r="D3" s="520"/>
      <c r="E3" s="520"/>
      <c r="F3" s="521"/>
      <c r="G3" s="519" t="s">
        <v>5</v>
      </c>
      <c r="H3" s="520"/>
      <c r="I3" s="520"/>
      <c r="J3" s="521"/>
      <c r="K3" s="519" t="s">
        <v>6</v>
      </c>
      <c r="L3" s="520"/>
      <c r="M3" s="520"/>
      <c r="N3" s="521"/>
      <c r="O3" s="519" t="s">
        <v>7</v>
      </c>
      <c r="P3" s="520"/>
      <c r="Q3" s="520"/>
      <c r="R3" s="521"/>
      <c r="S3" s="519" t="s">
        <v>8</v>
      </c>
      <c r="T3" s="520"/>
      <c r="U3" s="520"/>
      <c r="V3" s="521"/>
      <c r="W3" s="519" t="s">
        <v>9</v>
      </c>
      <c r="X3" s="520"/>
      <c r="Y3" s="520"/>
      <c r="Z3" s="521"/>
      <c r="AA3" s="519" t="s">
        <v>10</v>
      </c>
      <c r="AB3" s="520"/>
      <c r="AC3" s="520"/>
      <c r="AD3" s="521"/>
      <c r="AE3" s="519" t="s">
        <v>11</v>
      </c>
      <c r="AF3" s="520"/>
      <c r="AG3" s="520"/>
      <c r="AH3" s="521"/>
      <c r="AI3" s="519" t="s">
        <v>12</v>
      </c>
      <c r="AJ3" s="520"/>
      <c r="AK3" s="520"/>
      <c r="AL3" s="521"/>
      <c r="AM3" s="516" t="s">
        <v>13</v>
      </c>
      <c r="AN3" s="517"/>
      <c r="AO3" s="517"/>
      <c r="AP3" s="518"/>
      <c r="AQ3" s="516" t="s">
        <v>14</v>
      </c>
      <c r="AR3" s="517"/>
      <c r="AS3" s="517"/>
      <c r="AT3" s="51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512" t="s">
        <v>15</v>
      </c>
      <c r="CJ3" s="513"/>
      <c r="CK3" s="513" t="s">
        <v>16</v>
      </c>
      <c r="CL3" s="513"/>
    </row>
    <row r="4" spans="1:90" ht="31.5" customHeight="1" thickTop="1">
      <c r="A4" s="514" t="s">
        <v>47</v>
      </c>
      <c r="B4" s="515"/>
      <c r="C4" s="322">
        <v>0.94299999999999995</v>
      </c>
      <c r="D4" s="323"/>
      <c r="E4" s="132"/>
      <c r="F4" s="324"/>
      <c r="G4" s="325">
        <v>0.92700000000000005</v>
      </c>
      <c r="H4" s="326" t="s">
        <v>18</v>
      </c>
      <c r="I4" s="237">
        <v>-1.6</v>
      </c>
      <c r="J4" s="327" t="s">
        <v>19</v>
      </c>
      <c r="K4" s="328">
        <v>0.91300000000000003</v>
      </c>
      <c r="L4" s="326" t="s">
        <v>18</v>
      </c>
      <c r="M4" s="237">
        <v>-1.4</v>
      </c>
      <c r="N4" s="325" t="s">
        <v>19</v>
      </c>
      <c r="O4" s="328">
        <v>0.90700000000000003</v>
      </c>
      <c r="P4" s="326" t="s">
        <v>18</v>
      </c>
      <c r="Q4" s="237">
        <v>-0.6</v>
      </c>
      <c r="R4" s="329" t="s">
        <v>19</v>
      </c>
      <c r="S4" s="328">
        <v>0.91600000000000004</v>
      </c>
      <c r="T4" s="326" t="s">
        <v>18</v>
      </c>
      <c r="U4" s="237">
        <v>0.9</v>
      </c>
      <c r="V4" s="327" t="s">
        <v>19</v>
      </c>
      <c r="W4" s="328">
        <v>0.92</v>
      </c>
      <c r="X4" s="326" t="s">
        <v>18</v>
      </c>
      <c r="Y4" s="237">
        <v>0.4</v>
      </c>
      <c r="Z4" s="327" t="s">
        <v>19</v>
      </c>
      <c r="AA4" s="330">
        <v>0.92600000000000005</v>
      </c>
      <c r="AB4" s="326" t="s">
        <v>18</v>
      </c>
      <c r="AC4" s="237">
        <v>0.6</v>
      </c>
      <c r="AD4" s="327" t="s">
        <v>19</v>
      </c>
      <c r="AE4" s="330">
        <v>0.92800000000000005</v>
      </c>
      <c r="AF4" s="326" t="s">
        <v>18</v>
      </c>
      <c r="AG4" s="237">
        <v>0.2</v>
      </c>
      <c r="AH4" s="327" t="s">
        <v>19</v>
      </c>
      <c r="AI4" s="331">
        <v>0.93300000000000005</v>
      </c>
      <c r="AJ4" s="326" t="s">
        <v>18</v>
      </c>
      <c r="AK4" s="237">
        <v>0.5</v>
      </c>
      <c r="AL4" s="329" t="s">
        <v>19</v>
      </c>
      <c r="AM4" s="136">
        <v>0.95099999999999996</v>
      </c>
      <c r="AN4" s="210" t="s">
        <v>18</v>
      </c>
      <c r="AO4" s="211">
        <v>1.8</v>
      </c>
      <c r="AP4" s="332" t="s">
        <v>19</v>
      </c>
      <c r="AQ4" s="136">
        <v>0.96199999999999997</v>
      </c>
      <c r="AR4" s="210" t="s">
        <v>18</v>
      </c>
      <c r="AS4" s="211">
        <v>1.1000000000000001</v>
      </c>
      <c r="AT4" s="332" t="s">
        <v>19</v>
      </c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33">
        <f>MIN(O4,S4,W4,AA4,AE4,AI4,AM4,AQ4,C9,G9,K9,O9,S9,W9,AA9,AE9,AI9,K4,G4,C4,AM9)</f>
        <v>0.90500000000000003</v>
      </c>
      <c r="CJ4" s="334">
        <f>MIN(M9,I9,E9,AS4,AO4,AK4,AG4,AC4,Y4,U4,Q9,U9,Y9,AC9,AG9,AK9,Q4,M4,I4,AO9)</f>
        <v>-4.3</v>
      </c>
      <c r="CK4" s="333">
        <f>MAX(O4,S4,W4,AA4,AE4,AI4,AM4,AQ4,C9,G9,K9,O9,S9,W9,AA9,AE9,AI9,K4,G4,C4,AM9)</f>
        <v>0.97299999999999998</v>
      </c>
      <c r="CL4" s="334">
        <f>MAX(U4,Y4,AC4,AG4,AK4,AO4,AS4,E9,I9,M9,Q9,U9,Y9,AC9,AG9,AK9,Q4,M4,I4,AO9)</f>
        <v>2.8000000000000025</v>
      </c>
    </row>
    <row r="5" spans="1:90" ht="31.5" customHeight="1">
      <c r="A5" s="335" t="s">
        <v>20</v>
      </c>
      <c r="B5" s="336" t="s">
        <v>21</v>
      </c>
      <c r="C5" s="337">
        <v>0.90700000000000003</v>
      </c>
      <c r="D5" s="338"/>
      <c r="E5" s="126"/>
      <c r="F5" s="339"/>
      <c r="G5" s="340">
        <v>0.88600000000000001</v>
      </c>
      <c r="H5" s="341" t="s">
        <v>18</v>
      </c>
      <c r="I5" s="342">
        <v>-2.1</v>
      </c>
      <c r="J5" s="343" t="s">
        <v>19</v>
      </c>
      <c r="K5" s="344">
        <v>0.90300000000000002</v>
      </c>
      <c r="L5" s="341" t="s">
        <v>18</v>
      </c>
      <c r="M5" s="342">
        <v>1.7</v>
      </c>
      <c r="N5" s="340" t="s">
        <v>19</v>
      </c>
      <c r="O5" s="344">
        <v>0.92500000000000004</v>
      </c>
      <c r="P5" s="341" t="s">
        <v>18</v>
      </c>
      <c r="Q5" s="342">
        <v>2.2000000000000002</v>
      </c>
      <c r="R5" s="345" t="s">
        <v>19</v>
      </c>
      <c r="S5" s="344">
        <v>0.91900000000000004</v>
      </c>
      <c r="T5" s="341" t="s">
        <v>18</v>
      </c>
      <c r="U5" s="342">
        <v>-0.6</v>
      </c>
      <c r="V5" s="343" t="s">
        <v>19</v>
      </c>
      <c r="W5" s="344">
        <v>0.91900000000000004</v>
      </c>
      <c r="X5" s="341" t="s">
        <v>18</v>
      </c>
      <c r="Y5" s="342">
        <v>0</v>
      </c>
      <c r="Z5" s="343" t="s">
        <v>19</v>
      </c>
      <c r="AA5" s="346">
        <v>0.94599999999999995</v>
      </c>
      <c r="AB5" s="341" t="s">
        <v>18</v>
      </c>
      <c r="AC5" s="342">
        <v>2.7</v>
      </c>
      <c r="AD5" s="343" t="s">
        <v>19</v>
      </c>
      <c r="AE5" s="346">
        <v>0.94199999999999995</v>
      </c>
      <c r="AF5" s="341" t="s">
        <v>18</v>
      </c>
      <c r="AG5" s="342">
        <v>-0.4</v>
      </c>
      <c r="AH5" s="343" t="s">
        <v>19</v>
      </c>
      <c r="AI5" s="347">
        <v>0.94099999999999995</v>
      </c>
      <c r="AJ5" s="341" t="s">
        <v>18</v>
      </c>
      <c r="AK5" s="342">
        <v>-0.1</v>
      </c>
      <c r="AL5" s="345" t="s">
        <v>19</v>
      </c>
      <c r="AM5" s="216">
        <v>0.93700000000000006</v>
      </c>
      <c r="AN5" s="217" t="s">
        <v>18</v>
      </c>
      <c r="AO5" s="218">
        <v>-0.4</v>
      </c>
      <c r="AP5" s="348" t="s">
        <v>19</v>
      </c>
      <c r="AQ5" s="216">
        <v>0.96599999999999997</v>
      </c>
      <c r="AR5" s="217" t="s">
        <v>18</v>
      </c>
      <c r="AS5" s="349">
        <v>2.9</v>
      </c>
      <c r="AT5" s="348" t="s">
        <v>19</v>
      </c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33">
        <f>MIN(O5,S5,W5,AA5,AE5,AI5,AM5,AQ5,C10,G10,K10,O10,S10,W10,AA10,AE10,AI10,K5,G5,C5,AM10)</f>
        <v>0.88600000000000001</v>
      </c>
      <c r="CJ5" s="334">
        <f>MIN(M10,I10,E10,AS5,AO5,AK5,AG5,AC5,Y5,U5,Q10,U10,Y10,AC10,AG10,AK10,Q5,M5,I5,AO10)</f>
        <v>-2.2000000000000002</v>
      </c>
      <c r="CK5" s="333">
        <f>MAX(O5,S5,W5,AA5,AE5,AI5,AM5,AQ5,C10,G10,K10,O10,S10,W10,AA10,AE10,AI10,K5,G5,C5,AM10)</f>
        <v>0.98299999999999998</v>
      </c>
      <c r="CL5" s="334">
        <f>MAX(U5,Y5,AC5,AG5,AK5,AO5,AS5,E10,I10,M10,Q10,U10,Y10,AC10,AG10,AK10,Q5,M5,I5,AO10)</f>
        <v>2.9</v>
      </c>
    </row>
    <row r="6" spans="1:90" ht="31.5" customHeight="1">
      <c r="A6" s="350"/>
      <c r="B6" s="351" t="s">
        <v>22</v>
      </c>
      <c r="C6" s="352">
        <v>0.95199999999999996</v>
      </c>
      <c r="D6" s="353"/>
      <c r="E6" s="135"/>
      <c r="F6" s="354"/>
      <c r="G6" s="355">
        <v>0.93799999999999994</v>
      </c>
      <c r="H6" s="356" t="s">
        <v>18</v>
      </c>
      <c r="I6" s="357">
        <v>-1.4</v>
      </c>
      <c r="J6" s="358" t="s">
        <v>19</v>
      </c>
      <c r="K6" s="359">
        <v>0.91500000000000004</v>
      </c>
      <c r="L6" s="356" t="s">
        <v>18</v>
      </c>
      <c r="M6" s="357">
        <v>-2.2999999999999998</v>
      </c>
      <c r="N6" s="355" t="s">
        <v>19</v>
      </c>
      <c r="O6" s="359">
        <v>0.90300000000000002</v>
      </c>
      <c r="P6" s="356" t="s">
        <v>18</v>
      </c>
      <c r="Q6" s="357">
        <v>-1.2</v>
      </c>
      <c r="R6" s="360" t="s">
        <v>19</v>
      </c>
      <c r="S6" s="359">
        <v>0.91500000000000004</v>
      </c>
      <c r="T6" s="356" t="s">
        <v>18</v>
      </c>
      <c r="U6" s="357">
        <v>1.2</v>
      </c>
      <c r="V6" s="358" t="s">
        <v>19</v>
      </c>
      <c r="W6" s="359">
        <v>0.92</v>
      </c>
      <c r="X6" s="356" t="s">
        <v>18</v>
      </c>
      <c r="Y6" s="357">
        <v>0.5</v>
      </c>
      <c r="Z6" s="358" t="s">
        <v>19</v>
      </c>
      <c r="AA6" s="361">
        <v>0.92200000000000004</v>
      </c>
      <c r="AB6" s="356" t="s">
        <v>18</v>
      </c>
      <c r="AC6" s="357">
        <v>0.2</v>
      </c>
      <c r="AD6" s="358" t="s">
        <v>19</v>
      </c>
      <c r="AE6" s="361">
        <v>0.92500000000000004</v>
      </c>
      <c r="AF6" s="356" t="s">
        <v>18</v>
      </c>
      <c r="AG6" s="357">
        <v>0.3</v>
      </c>
      <c r="AH6" s="358" t="s">
        <v>19</v>
      </c>
      <c r="AI6" s="362">
        <v>0.93200000000000005</v>
      </c>
      <c r="AJ6" s="356" t="s">
        <v>18</v>
      </c>
      <c r="AK6" s="357">
        <v>0.7</v>
      </c>
      <c r="AL6" s="360" t="s">
        <v>19</v>
      </c>
      <c r="AM6" s="233">
        <v>0.95399999999999996</v>
      </c>
      <c r="AN6" s="234" t="s">
        <v>18</v>
      </c>
      <c r="AO6" s="285">
        <v>2.2000000000000002</v>
      </c>
      <c r="AP6" s="363" t="s">
        <v>19</v>
      </c>
      <c r="AQ6" s="233">
        <v>0.96099999999999997</v>
      </c>
      <c r="AR6" s="234" t="s">
        <v>18</v>
      </c>
      <c r="AS6" s="285">
        <v>0.7</v>
      </c>
      <c r="AT6" s="363" t="s">
        <v>19</v>
      </c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33">
        <f>MIN(O6,S6,W6,AA6,AE6,AI6,AM6,AQ6,C11,G11,K11,O11,S11,W11,AA11,AE11,AI11,K6,G6,C6,AM11)</f>
        <v>0.9</v>
      </c>
      <c r="CJ6" s="334">
        <f>MIN(M11,I11,E11,AS6,AO6,AK6,AG6,AC6,Y6,U6,Q11,U11,Y11,AC11,AG11,AK11,Q6,M6,I6,AO11)</f>
        <v>-4.8</v>
      </c>
      <c r="CK6" s="333">
        <f>MAX(O6,S6,W6,AA6,AE6,AI6,AM6,AQ6,C11,G11,K11,O11,S11,W11,AA11,AE11,AI11,K6,G6,C6,AM11)</f>
        <v>0.97399999999999998</v>
      </c>
      <c r="CL6" s="334">
        <f>MAX(U6,Y6,AC6,AG6,AK6,AO6,AS6,E11,I11,M11,Q11,U11,Y11,AC11,AG11,AK11,Q6,M6,I6,AO11)</f>
        <v>2.9000000000000026</v>
      </c>
    </row>
    <row r="7" spans="1:90">
      <c r="A7" s="364"/>
      <c r="B7" s="364"/>
      <c r="C7" s="365"/>
      <c r="D7" s="312"/>
      <c r="E7" s="366"/>
      <c r="F7" s="365"/>
      <c r="G7" s="367"/>
      <c r="H7" s="312"/>
      <c r="I7" s="132"/>
      <c r="J7" s="367"/>
      <c r="K7" s="365"/>
      <c r="L7" s="312"/>
      <c r="M7" s="366"/>
      <c r="N7" s="365"/>
      <c r="O7" s="365"/>
      <c r="P7" s="312"/>
      <c r="Q7" s="366"/>
      <c r="R7" s="365"/>
      <c r="S7" s="365"/>
      <c r="T7" s="312"/>
      <c r="U7" s="366"/>
      <c r="V7" s="365"/>
      <c r="W7" s="368"/>
      <c r="X7" s="369"/>
      <c r="Y7" s="318"/>
      <c r="Z7" s="370"/>
      <c r="AB7" s="301"/>
      <c r="AD7" s="300"/>
      <c r="AF7" s="301"/>
      <c r="AH7" s="300"/>
      <c r="AJ7" s="301"/>
      <c r="AL7" s="300"/>
      <c r="AN7" s="305"/>
      <c r="AP7" s="307"/>
      <c r="AR7" s="305"/>
      <c r="AT7" s="307"/>
      <c r="AV7" s="305"/>
      <c r="AX7" s="307"/>
      <c r="AZ7" s="305"/>
      <c r="BB7" s="307"/>
      <c r="BD7" s="305"/>
      <c r="BF7" s="307"/>
      <c r="BH7" s="305"/>
      <c r="BJ7" s="307"/>
      <c r="BL7" s="305"/>
      <c r="BN7" s="307"/>
      <c r="BP7" s="305"/>
      <c r="BR7" s="307"/>
      <c r="BT7" s="305"/>
      <c r="BU7" s="306"/>
      <c r="BV7" s="307"/>
      <c r="BX7" s="305"/>
      <c r="BZ7" s="307"/>
      <c r="CB7" s="305"/>
      <c r="CD7" s="307"/>
      <c r="CF7" s="305"/>
      <c r="CH7" s="307"/>
      <c r="CI7" s="333"/>
      <c r="CJ7" s="334"/>
      <c r="CK7" s="333"/>
      <c r="CL7" s="334"/>
    </row>
    <row r="8" spans="1:90" ht="31.5" customHeight="1" thickBot="1">
      <c r="A8" s="496" t="s">
        <v>3</v>
      </c>
      <c r="B8" s="497"/>
      <c r="C8" s="516" t="s">
        <v>26</v>
      </c>
      <c r="D8" s="517"/>
      <c r="E8" s="517"/>
      <c r="F8" s="518"/>
      <c r="G8" s="516" t="s">
        <v>27</v>
      </c>
      <c r="H8" s="517"/>
      <c r="I8" s="517"/>
      <c r="J8" s="518"/>
      <c r="K8" s="516" t="s">
        <v>28</v>
      </c>
      <c r="L8" s="517"/>
      <c r="M8" s="517"/>
      <c r="N8" s="518"/>
      <c r="O8" s="506" t="s">
        <v>29</v>
      </c>
      <c r="P8" s="507"/>
      <c r="Q8" s="507"/>
      <c r="R8" s="508"/>
      <c r="S8" s="506" t="s">
        <v>30</v>
      </c>
      <c r="T8" s="507"/>
      <c r="U8" s="507"/>
      <c r="V8" s="508"/>
      <c r="W8" s="506" t="s">
        <v>31</v>
      </c>
      <c r="X8" s="507"/>
      <c r="Y8" s="507"/>
      <c r="Z8" s="508"/>
      <c r="AA8" s="506" t="s">
        <v>32</v>
      </c>
      <c r="AB8" s="507"/>
      <c r="AC8" s="507"/>
      <c r="AD8" s="508"/>
      <c r="AE8" s="506" t="s">
        <v>33</v>
      </c>
      <c r="AF8" s="507"/>
      <c r="AG8" s="507"/>
      <c r="AH8" s="508"/>
      <c r="AI8" s="506" t="s">
        <v>34</v>
      </c>
      <c r="AJ8" s="507"/>
      <c r="AK8" s="507"/>
      <c r="AL8" s="508"/>
      <c r="AM8" s="506" t="s">
        <v>48</v>
      </c>
      <c r="AN8" s="507"/>
      <c r="AO8" s="507"/>
      <c r="AP8" s="508"/>
      <c r="AQ8" s="524"/>
      <c r="AR8" s="524"/>
      <c r="AS8" s="524"/>
      <c r="AT8" s="524"/>
      <c r="AU8" s="524"/>
      <c r="AV8" s="524"/>
      <c r="AW8" s="524"/>
      <c r="AX8" s="524"/>
      <c r="AY8" s="524"/>
      <c r="AZ8" s="524"/>
      <c r="BA8" s="524"/>
      <c r="BB8" s="524"/>
      <c r="BC8" s="524"/>
      <c r="BD8" s="524"/>
      <c r="BE8" s="524"/>
      <c r="BF8" s="524"/>
      <c r="BG8" s="503"/>
      <c r="BH8" s="503"/>
      <c r="BI8" s="503"/>
      <c r="BJ8" s="503"/>
      <c r="BK8" s="503"/>
      <c r="BL8" s="503"/>
      <c r="BM8" s="503"/>
      <c r="BN8" s="503"/>
      <c r="BO8" s="503"/>
      <c r="BP8" s="503"/>
      <c r="BQ8" s="503"/>
      <c r="BR8" s="503"/>
      <c r="BS8" s="503"/>
      <c r="BT8" s="503"/>
      <c r="BU8" s="503"/>
      <c r="BV8" s="503"/>
      <c r="BW8" s="503"/>
      <c r="BX8" s="503"/>
      <c r="BY8" s="503"/>
      <c r="BZ8" s="503"/>
      <c r="CA8" s="503"/>
      <c r="CB8" s="503"/>
      <c r="CC8" s="503"/>
      <c r="CD8" s="503"/>
      <c r="CE8" s="503"/>
      <c r="CF8" s="503"/>
      <c r="CG8" s="503"/>
      <c r="CH8" s="503"/>
      <c r="CI8" s="523" t="s">
        <v>15</v>
      </c>
      <c r="CJ8" s="513"/>
      <c r="CK8" s="513" t="s">
        <v>16</v>
      </c>
      <c r="CL8" s="513"/>
    </row>
    <row r="9" spans="1:90" ht="31.5" customHeight="1" thickTop="1">
      <c r="A9" s="514" t="s">
        <v>47</v>
      </c>
      <c r="B9" s="515"/>
      <c r="C9" s="136">
        <v>0.96599999999999997</v>
      </c>
      <c r="D9" s="210" t="s">
        <v>18</v>
      </c>
      <c r="E9" s="211">
        <v>0.4</v>
      </c>
      <c r="F9" s="332" t="s">
        <v>19</v>
      </c>
      <c r="G9" s="136">
        <v>0.95299999999999996</v>
      </c>
      <c r="H9" s="210" t="s">
        <v>18</v>
      </c>
      <c r="I9" s="211">
        <v>-1.3</v>
      </c>
      <c r="J9" s="332" t="s">
        <v>19</v>
      </c>
      <c r="K9" s="136">
        <v>0.91</v>
      </c>
      <c r="L9" s="210" t="s">
        <v>18</v>
      </c>
      <c r="M9" s="371">
        <v>-4.3</v>
      </c>
      <c r="N9" s="332" t="s">
        <v>19</v>
      </c>
      <c r="O9" s="372">
        <v>0.90500000000000003</v>
      </c>
      <c r="P9" s="210" t="s">
        <v>18</v>
      </c>
      <c r="Q9" s="211">
        <v>-0.5</v>
      </c>
      <c r="R9" s="332" t="s">
        <v>19</v>
      </c>
      <c r="S9" s="136">
        <v>0.93300000000000005</v>
      </c>
      <c r="T9" s="210" t="s">
        <v>18</v>
      </c>
      <c r="U9" s="211">
        <v>2.8000000000000025</v>
      </c>
      <c r="V9" s="332" t="s">
        <v>19</v>
      </c>
      <c r="W9" s="136">
        <v>0.93400000000000005</v>
      </c>
      <c r="X9" s="210" t="s">
        <v>18</v>
      </c>
      <c r="Y9" s="211">
        <v>0.10000000000000009</v>
      </c>
      <c r="Z9" s="332" t="s">
        <v>19</v>
      </c>
      <c r="AA9" s="136">
        <v>0.94</v>
      </c>
      <c r="AB9" s="210" t="s">
        <v>18</v>
      </c>
      <c r="AC9" s="211">
        <v>0.59999999999998943</v>
      </c>
      <c r="AD9" s="332" t="s">
        <v>19</v>
      </c>
      <c r="AE9" s="136">
        <v>0.96499999999999997</v>
      </c>
      <c r="AF9" s="210" t="s">
        <v>18</v>
      </c>
      <c r="AG9" s="211">
        <v>2.5000000000000022</v>
      </c>
      <c r="AH9" s="332" t="s">
        <v>19</v>
      </c>
      <c r="AI9" s="136">
        <v>0.97099999999999997</v>
      </c>
      <c r="AJ9" s="210" t="s">
        <v>18</v>
      </c>
      <c r="AK9" s="211">
        <v>0.60000000000000053</v>
      </c>
      <c r="AL9" s="332" t="s">
        <v>19</v>
      </c>
      <c r="AM9" s="136">
        <v>0.97299999999999998</v>
      </c>
      <c r="AN9" s="210" t="s">
        <v>36</v>
      </c>
      <c r="AO9" s="211">
        <v>0.20000000000000018</v>
      </c>
      <c r="AP9" s="332" t="s">
        <v>37</v>
      </c>
      <c r="AQ9" s="136"/>
      <c r="AR9" s="210"/>
      <c r="AS9" s="211"/>
      <c r="AT9" s="373"/>
      <c r="AU9" s="136"/>
      <c r="AV9" s="210"/>
      <c r="AW9" s="211"/>
      <c r="AX9" s="373"/>
      <c r="AY9" s="136"/>
      <c r="AZ9" s="210"/>
      <c r="BA9" s="211"/>
      <c r="BB9" s="373"/>
      <c r="BC9" s="136"/>
      <c r="BD9" s="210"/>
      <c r="BE9" s="371"/>
      <c r="BF9" s="373"/>
      <c r="BG9" s="372"/>
      <c r="BH9" s="210"/>
      <c r="BI9" s="211"/>
      <c r="BJ9" s="373"/>
      <c r="BK9" s="136"/>
      <c r="BL9" s="210"/>
      <c r="BM9" s="211"/>
      <c r="BN9" s="373"/>
      <c r="BO9" s="136"/>
      <c r="BP9" s="210"/>
      <c r="BQ9" s="211"/>
      <c r="BR9" s="373"/>
      <c r="BS9" s="136"/>
      <c r="BT9" s="210"/>
      <c r="BU9" s="211"/>
      <c r="BV9" s="373"/>
      <c r="BW9" s="136"/>
      <c r="BX9" s="210"/>
      <c r="BY9" s="211"/>
      <c r="BZ9" s="373"/>
      <c r="CA9" s="136"/>
      <c r="CB9" s="210"/>
      <c r="CC9" s="211"/>
      <c r="CD9" s="373"/>
      <c r="CE9" s="136"/>
      <c r="CF9" s="210"/>
      <c r="CG9" s="211"/>
      <c r="CH9" s="373"/>
      <c r="CI9" s="333" t="e">
        <f>MIN(#REF!,#REF!,#REF!,#REF!,#REF!,#REF!,#REF!,AQ9,AU9,AY9,BC9,BG9,BK9,BO9,BS9,BW9,CA9,#REF!,#REF!,#REF!,CE9)</f>
        <v>#REF!</v>
      </c>
      <c r="CJ9" s="334" t="e">
        <f>MIN(BE9,BA9,AW9,AS9,#REF!,#REF!,#REF!,#REF!,#REF!,#REF!,BI9,BM9,BQ9,BU9,BY9,CC9,#REF!,#REF!,#REF!,CG9)</f>
        <v>#REF!</v>
      </c>
      <c r="CK9" s="333" t="e">
        <f>MAX(#REF!,#REF!,#REF!,#REF!,#REF!,#REF!,#REF!,AQ9,AU9,AY9,BC9,BG9,BK9,BO9,BS9,BW9,CA9,#REF!,#REF!,#REF!,CE9)</f>
        <v>#REF!</v>
      </c>
      <c r="CL9" s="334" t="e">
        <f>MAX(#REF!,#REF!,#REF!,#REF!,#REF!,#REF!,AS9,AW9,BA9,BE9,BI9,BM9,BQ9,BU9,BY9,CC9,#REF!,#REF!,#REF!,CG9)</f>
        <v>#REF!</v>
      </c>
    </row>
    <row r="10" spans="1:90" ht="31.5" customHeight="1">
      <c r="A10" s="335" t="s">
        <v>20</v>
      </c>
      <c r="B10" s="336" t="s">
        <v>21</v>
      </c>
      <c r="C10" s="216">
        <v>0.97</v>
      </c>
      <c r="D10" s="217" t="s">
        <v>18</v>
      </c>
      <c r="E10" s="218">
        <v>0.4</v>
      </c>
      <c r="F10" s="348" t="s">
        <v>19</v>
      </c>
      <c r="G10" s="216">
        <v>0.95299999999999996</v>
      </c>
      <c r="H10" s="217" t="s">
        <v>18</v>
      </c>
      <c r="I10" s="218">
        <v>-1.7</v>
      </c>
      <c r="J10" s="348" t="s">
        <v>19</v>
      </c>
      <c r="K10" s="216">
        <v>0.93100000000000005</v>
      </c>
      <c r="L10" s="217" t="s">
        <v>18</v>
      </c>
      <c r="M10" s="218">
        <v>-2.2000000000000002</v>
      </c>
      <c r="N10" s="348" t="s">
        <v>19</v>
      </c>
      <c r="O10" s="216">
        <v>0.92500000000000004</v>
      </c>
      <c r="P10" s="217" t="s">
        <v>18</v>
      </c>
      <c r="Q10" s="218">
        <v>-0.6</v>
      </c>
      <c r="R10" s="348" t="s">
        <v>19</v>
      </c>
      <c r="S10" s="216">
        <v>0.94899999999999995</v>
      </c>
      <c r="T10" s="217" t="s">
        <v>18</v>
      </c>
      <c r="U10" s="218">
        <v>2.4</v>
      </c>
      <c r="V10" s="348" t="s">
        <v>19</v>
      </c>
      <c r="W10" s="216">
        <v>0.95299999999999996</v>
      </c>
      <c r="X10" s="217" t="s">
        <v>18</v>
      </c>
      <c r="Y10" s="218">
        <v>0.40000000000000036</v>
      </c>
      <c r="Z10" s="348" t="s">
        <v>19</v>
      </c>
      <c r="AA10" s="216">
        <v>0.96899999999999997</v>
      </c>
      <c r="AB10" s="217" t="s">
        <v>18</v>
      </c>
      <c r="AC10" s="218">
        <v>1.6000000000000014</v>
      </c>
      <c r="AD10" s="348" t="s">
        <v>19</v>
      </c>
      <c r="AE10" s="374">
        <v>0.98299999999999998</v>
      </c>
      <c r="AF10" s="217" t="s">
        <v>18</v>
      </c>
      <c r="AG10" s="218">
        <v>1.4000000000000012</v>
      </c>
      <c r="AH10" s="348" t="s">
        <v>19</v>
      </c>
      <c r="AI10" s="216">
        <v>0.96399999999999997</v>
      </c>
      <c r="AJ10" s="217" t="s">
        <v>18</v>
      </c>
      <c r="AK10" s="218">
        <v>-1.9000000000000017</v>
      </c>
      <c r="AL10" s="348" t="s">
        <v>19</v>
      </c>
      <c r="AM10" s="216">
        <v>0.97</v>
      </c>
      <c r="AN10" s="217" t="s">
        <v>36</v>
      </c>
      <c r="AO10" s="218">
        <v>0.60000000000000053</v>
      </c>
      <c r="AP10" s="348" t="s">
        <v>37</v>
      </c>
      <c r="AQ10" s="136"/>
      <c r="AR10" s="210"/>
      <c r="AS10" s="375"/>
      <c r="AT10" s="373"/>
      <c r="AU10" s="136"/>
      <c r="AV10" s="210"/>
      <c r="AW10" s="211"/>
      <c r="AX10" s="373"/>
      <c r="AY10" s="136"/>
      <c r="AZ10" s="210"/>
      <c r="BA10" s="211"/>
      <c r="BB10" s="373"/>
      <c r="BC10" s="136"/>
      <c r="BD10" s="210"/>
      <c r="BE10" s="211"/>
      <c r="BF10" s="373"/>
      <c r="BG10" s="136"/>
      <c r="BH10" s="210"/>
      <c r="BI10" s="211"/>
      <c r="BJ10" s="373"/>
      <c r="BK10" s="136"/>
      <c r="BL10" s="210"/>
      <c r="BM10" s="211"/>
      <c r="BN10" s="373"/>
      <c r="BO10" s="136"/>
      <c r="BP10" s="210"/>
      <c r="BQ10" s="211"/>
      <c r="BR10" s="373"/>
      <c r="BS10" s="136"/>
      <c r="BT10" s="210"/>
      <c r="BU10" s="211"/>
      <c r="BV10" s="373"/>
      <c r="BW10" s="376"/>
      <c r="BX10" s="210"/>
      <c r="BY10" s="211"/>
      <c r="BZ10" s="373"/>
      <c r="CA10" s="136"/>
      <c r="CB10" s="210"/>
      <c r="CC10" s="211"/>
      <c r="CD10" s="373"/>
      <c r="CE10" s="136"/>
      <c r="CF10" s="210"/>
      <c r="CG10" s="211"/>
      <c r="CH10" s="373"/>
      <c r="CI10" s="333" t="e">
        <f>MIN(#REF!,#REF!,#REF!,#REF!,#REF!,#REF!,#REF!,AQ10,AU10,AY10,BC10,BG10,BK10,BO10,BS10,BW10,CA10,#REF!,#REF!,#REF!,CE10)</f>
        <v>#REF!</v>
      </c>
      <c r="CJ10" s="334" t="e">
        <f>MIN(BE10,BA10,AW10,AS10,#REF!,#REF!,#REF!,#REF!,#REF!,#REF!,BI10,BM10,BQ10,BU10,BY10,CC10,#REF!,#REF!,#REF!,CG10)</f>
        <v>#REF!</v>
      </c>
      <c r="CK10" s="333" t="e">
        <f>MAX(#REF!,#REF!,#REF!,#REF!,#REF!,#REF!,#REF!,AQ10,AU10,AY10,BC10,BG10,BK10,BO10,BS10,BW10,CA10,#REF!,#REF!,#REF!,CE10)</f>
        <v>#REF!</v>
      </c>
      <c r="CL10" s="334" t="e">
        <f>MAX(#REF!,#REF!,#REF!,#REF!,#REF!,#REF!,AS10,AW10,BA10,BE10,BI10,BM10,BQ10,BU10,BY10,CC10,#REF!,#REF!,#REF!,CG10)</f>
        <v>#REF!</v>
      </c>
    </row>
    <row r="11" spans="1:90" ht="31.5" customHeight="1">
      <c r="A11" s="350"/>
      <c r="B11" s="351" t="s">
        <v>22</v>
      </c>
      <c r="C11" s="233">
        <v>0.96499999999999997</v>
      </c>
      <c r="D11" s="234" t="s">
        <v>18</v>
      </c>
      <c r="E11" s="285">
        <v>0.4</v>
      </c>
      <c r="F11" s="363" t="s">
        <v>19</v>
      </c>
      <c r="G11" s="233">
        <v>0.95299999999999996</v>
      </c>
      <c r="H11" s="234" t="s">
        <v>18</v>
      </c>
      <c r="I11" s="285">
        <v>-1.2</v>
      </c>
      <c r="J11" s="363" t="s">
        <v>19</v>
      </c>
      <c r="K11" s="233">
        <v>0.90500000000000003</v>
      </c>
      <c r="L11" s="234" t="s">
        <v>18</v>
      </c>
      <c r="M11" s="285">
        <v>-4.8</v>
      </c>
      <c r="N11" s="363" t="s">
        <v>19</v>
      </c>
      <c r="O11" s="233">
        <v>0.9</v>
      </c>
      <c r="P11" s="234" t="s">
        <v>18</v>
      </c>
      <c r="Q11" s="285">
        <v>-0.5</v>
      </c>
      <c r="R11" s="363" t="s">
        <v>19</v>
      </c>
      <c r="S11" s="233">
        <v>0.92900000000000005</v>
      </c>
      <c r="T11" s="234" t="s">
        <v>18</v>
      </c>
      <c r="U11" s="285">
        <v>2.9000000000000026</v>
      </c>
      <c r="V11" s="363" t="s">
        <v>19</v>
      </c>
      <c r="W11" s="233">
        <v>0.92900000000000005</v>
      </c>
      <c r="X11" s="234" t="s">
        <v>18</v>
      </c>
      <c r="Y11" s="285">
        <v>0</v>
      </c>
      <c r="Z11" s="363" t="s">
        <v>19</v>
      </c>
      <c r="AA11" s="233">
        <v>0.93200000000000005</v>
      </c>
      <c r="AB11" s="234" t="s">
        <v>18</v>
      </c>
      <c r="AC11" s="285">
        <v>0.30000000000000027</v>
      </c>
      <c r="AD11" s="363" t="s">
        <v>19</v>
      </c>
      <c r="AE11" s="233">
        <v>0.96099999999999997</v>
      </c>
      <c r="AF11" s="234" t="s">
        <v>18</v>
      </c>
      <c r="AG11" s="377">
        <v>2.9</v>
      </c>
      <c r="AH11" s="363" t="s">
        <v>19</v>
      </c>
      <c r="AI11" s="233">
        <v>0.97299999999999998</v>
      </c>
      <c r="AJ11" s="234" t="s">
        <v>18</v>
      </c>
      <c r="AK11" s="285">
        <v>1.2000000000000011</v>
      </c>
      <c r="AL11" s="363" t="s">
        <v>19</v>
      </c>
      <c r="AM11" s="233">
        <v>0.97399999999999998</v>
      </c>
      <c r="AN11" s="234" t="s">
        <v>36</v>
      </c>
      <c r="AO11" s="285">
        <v>0.10000000000000009</v>
      </c>
      <c r="AP11" s="157" t="s">
        <v>37</v>
      </c>
      <c r="AQ11" s="136"/>
      <c r="AR11" s="210"/>
      <c r="AS11" s="211"/>
      <c r="AT11" s="373"/>
      <c r="AU11" s="136"/>
      <c r="AV11" s="210"/>
      <c r="AW11" s="211"/>
      <c r="AX11" s="373"/>
      <c r="AY11" s="136"/>
      <c r="AZ11" s="210"/>
      <c r="BA11" s="211"/>
      <c r="BB11" s="373"/>
      <c r="BC11" s="136"/>
      <c r="BD11" s="210"/>
      <c r="BE11" s="211"/>
      <c r="BF11" s="373"/>
      <c r="BG11" s="136"/>
      <c r="BH11" s="210"/>
      <c r="BI11" s="211"/>
      <c r="BJ11" s="373"/>
      <c r="BK11" s="136"/>
      <c r="BL11" s="210"/>
      <c r="BM11" s="211"/>
      <c r="BN11" s="373"/>
      <c r="BO11" s="136"/>
      <c r="BP11" s="210"/>
      <c r="BQ11" s="211"/>
      <c r="BR11" s="373"/>
      <c r="BS11" s="136"/>
      <c r="BT11" s="210"/>
      <c r="BU11" s="211"/>
      <c r="BV11" s="373"/>
      <c r="BW11" s="136"/>
      <c r="BX11" s="210"/>
      <c r="BY11" s="378"/>
      <c r="BZ11" s="373"/>
      <c r="CA11" s="136"/>
      <c r="CB11" s="210"/>
      <c r="CC11" s="211"/>
      <c r="CD11" s="373"/>
      <c r="CE11" s="136"/>
      <c r="CF11" s="210"/>
      <c r="CG11" s="211"/>
      <c r="CH11" s="120"/>
      <c r="CI11" s="333" t="e">
        <f>MIN(#REF!,#REF!,#REF!,#REF!,#REF!,#REF!,#REF!,AQ11,AU11,AY11,BC11,BG11,BK11,BO11,BS11,BW11,CA11,#REF!,#REF!,#REF!,CE11)</f>
        <v>#REF!</v>
      </c>
      <c r="CJ11" s="334" t="e">
        <f>MIN(BE11,BA11,AW11,AS11,#REF!,#REF!,#REF!,#REF!,#REF!,#REF!,BI11,BM11,BQ11,BU11,BY11,CC11,#REF!,#REF!,#REF!,CG11)</f>
        <v>#REF!</v>
      </c>
      <c r="CK11" s="333" t="e">
        <f>MAX(#REF!,#REF!,#REF!,#REF!,#REF!,#REF!,#REF!,AQ11,AU11,AY11,BC11,BG11,BK11,BO11,BS11,BW11,CA11,#REF!,#REF!,#REF!,CE11)</f>
        <v>#REF!</v>
      </c>
      <c r="CL11" s="334" t="e">
        <f>MAX(#REF!,#REF!,#REF!,#REF!,#REF!,#REF!,AS11,AW11,BA11,BE11,BI11,BM11,BQ11,BU11,BY11,CC11,#REF!,#REF!,#REF!,CG11)</f>
        <v>#REF!</v>
      </c>
    </row>
    <row r="12" spans="1:90">
      <c r="A12" s="364"/>
      <c r="B12" s="364"/>
      <c r="C12" s="365"/>
      <c r="D12" s="312"/>
      <c r="E12" s="366"/>
      <c r="F12" s="365"/>
      <c r="G12" s="367"/>
      <c r="H12" s="312"/>
      <c r="I12" s="132"/>
      <c r="J12" s="367"/>
      <c r="K12" s="365"/>
      <c r="L12" s="312"/>
      <c r="M12" s="366"/>
      <c r="N12" s="365"/>
      <c r="O12" s="365"/>
      <c r="P12" s="312"/>
      <c r="Q12" s="366"/>
      <c r="R12" s="365"/>
      <c r="S12" s="365"/>
      <c r="T12" s="312"/>
      <c r="U12" s="366"/>
      <c r="V12" s="365"/>
      <c r="W12" s="368"/>
      <c r="X12" s="369"/>
      <c r="Y12" s="318"/>
      <c r="Z12" s="370"/>
      <c r="AB12" s="301"/>
      <c r="AD12" s="300"/>
      <c r="AF12" s="301"/>
      <c r="AH12" s="300"/>
      <c r="AJ12" s="301"/>
      <c r="AL12" s="300"/>
      <c r="AN12" s="305"/>
      <c r="AP12" s="307"/>
      <c r="AR12" s="305"/>
      <c r="AT12" s="307"/>
      <c r="AV12" s="305"/>
      <c r="AX12" s="307"/>
      <c r="AZ12" s="305"/>
      <c r="BB12" s="307"/>
      <c r="BD12" s="305"/>
      <c r="BF12" s="307"/>
      <c r="BH12" s="305"/>
      <c r="BJ12" s="307"/>
      <c r="BL12" s="305"/>
      <c r="BN12" s="307"/>
      <c r="BP12" s="305"/>
      <c r="BR12" s="307"/>
      <c r="BT12" s="305"/>
      <c r="BU12" s="306"/>
      <c r="BV12" s="307"/>
      <c r="BX12" s="305"/>
      <c r="BZ12" s="307"/>
      <c r="CB12" s="305"/>
      <c r="CD12" s="307"/>
      <c r="CF12" s="305"/>
      <c r="CH12" s="307"/>
      <c r="CI12" s="333"/>
      <c r="CJ12" s="334"/>
      <c r="CK12" s="333"/>
      <c r="CL12" s="334"/>
    </row>
    <row r="13" spans="1:90">
      <c r="G13" s="379"/>
      <c r="H13" s="380"/>
      <c r="I13" s="381"/>
      <c r="J13" s="379"/>
      <c r="T13" s="301"/>
      <c r="V13" s="300"/>
      <c r="X13" s="301"/>
      <c r="Z13" s="300"/>
      <c r="AB13" s="301"/>
      <c r="AD13" s="300"/>
      <c r="AF13" s="301"/>
      <c r="AH13" s="300"/>
      <c r="AJ13" s="301"/>
      <c r="AL13" s="300"/>
      <c r="AN13" s="305"/>
      <c r="AP13" s="307"/>
      <c r="AR13" s="305"/>
      <c r="AT13" s="307"/>
      <c r="AV13" s="305"/>
      <c r="AX13" s="307"/>
      <c r="AZ13" s="305"/>
      <c r="BB13" s="307"/>
      <c r="BD13" s="305"/>
      <c r="BF13" s="307"/>
      <c r="BH13" s="305"/>
      <c r="BJ13" s="307"/>
      <c r="BL13" s="305"/>
      <c r="BN13" s="307"/>
      <c r="BP13" s="305"/>
      <c r="BR13" s="307"/>
      <c r="BT13" s="305"/>
      <c r="BU13" s="306"/>
      <c r="BV13" s="307"/>
      <c r="BX13" s="305"/>
      <c r="BZ13" s="307"/>
      <c r="CB13" s="305"/>
      <c r="CD13" s="307"/>
      <c r="CF13" s="305"/>
      <c r="CH13" s="307"/>
      <c r="CI13" s="333"/>
      <c r="CJ13" s="334"/>
      <c r="CK13" s="333"/>
      <c r="CL13" s="334"/>
    </row>
    <row r="14" spans="1:90" ht="22.5" customHeight="1">
      <c r="A14" s="309" t="s">
        <v>49</v>
      </c>
      <c r="B14" s="310"/>
      <c r="C14" s="311"/>
      <c r="D14" s="312"/>
      <c r="E14" s="313"/>
      <c r="F14" s="311"/>
      <c r="G14" s="382"/>
      <c r="H14" s="312"/>
      <c r="I14" s="383"/>
      <c r="J14" s="382"/>
      <c r="K14" s="311"/>
      <c r="L14" s="312"/>
      <c r="M14" s="313"/>
      <c r="N14" s="311"/>
      <c r="O14" s="311"/>
      <c r="P14" s="312"/>
      <c r="Q14" s="313"/>
      <c r="R14" s="311"/>
      <c r="S14" s="311"/>
      <c r="T14" s="314"/>
      <c r="U14" s="313"/>
      <c r="V14" s="315"/>
      <c r="W14" s="316"/>
      <c r="X14" s="317"/>
      <c r="Y14" s="318"/>
      <c r="Z14" s="319"/>
      <c r="BT14" s="320"/>
      <c r="BU14" s="306"/>
      <c r="BV14" s="321"/>
      <c r="CI14" s="333"/>
      <c r="CJ14" s="334"/>
      <c r="CK14" s="333"/>
      <c r="CL14" s="334"/>
    </row>
    <row r="15" spans="1:90" ht="31.5" customHeight="1" thickBot="1">
      <c r="A15" s="496" t="s">
        <v>3</v>
      </c>
      <c r="B15" s="497"/>
      <c r="C15" s="522" t="s">
        <v>4</v>
      </c>
      <c r="D15" s="520"/>
      <c r="E15" s="520"/>
      <c r="F15" s="521"/>
      <c r="G15" s="519" t="s">
        <v>5</v>
      </c>
      <c r="H15" s="520"/>
      <c r="I15" s="520"/>
      <c r="J15" s="521"/>
      <c r="K15" s="519" t="s">
        <v>6</v>
      </c>
      <c r="L15" s="520"/>
      <c r="M15" s="520"/>
      <c r="N15" s="521"/>
      <c r="O15" s="519" t="s">
        <v>7</v>
      </c>
      <c r="P15" s="520"/>
      <c r="Q15" s="520"/>
      <c r="R15" s="521"/>
      <c r="S15" s="519" t="s">
        <v>8</v>
      </c>
      <c r="T15" s="520"/>
      <c r="U15" s="520"/>
      <c r="V15" s="521"/>
      <c r="W15" s="519" t="s">
        <v>9</v>
      </c>
      <c r="X15" s="520"/>
      <c r="Y15" s="520"/>
      <c r="Z15" s="521"/>
      <c r="AA15" s="519" t="s">
        <v>10</v>
      </c>
      <c r="AB15" s="520"/>
      <c r="AC15" s="520"/>
      <c r="AD15" s="521"/>
      <c r="AE15" s="519" t="s">
        <v>11</v>
      </c>
      <c r="AF15" s="520"/>
      <c r="AG15" s="520"/>
      <c r="AH15" s="521"/>
      <c r="AI15" s="519" t="s">
        <v>12</v>
      </c>
      <c r="AJ15" s="520"/>
      <c r="AK15" s="520"/>
      <c r="AL15" s="521"/>
      <c r="AM15" s="516" t="s">
        <v>13</v>
      </c>
      <c r="AN15" s="517"/>
      <c r="AO15" s="517"/>
      <c r="AP15" s="518"/>
      <c r="AQ15" s="516" t="s">
        <v>14</v>
      </c>
      <c r="AR15" s="517"/>
      <c r="AS15" s="517"/>
      <c r="AT15" s="51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33"/>
      <c r="CJ15" s="334"/>
      <c r="CK15" s="333"/>
      <c r="CL15" s="334"/>
    </row>
    <row r="16" spans="1:90" ht="31.5" customHeight="1" thickTop="1">
      <c r="A16" s="514" t="s">
        <v>47</v>
      </c>
      <c r="B16" s="515"/>
      <c r="C16" s="322">
        <v>0.95399999999999996</v>
      </c>
      <c r="D16" s="326"/>
      <c r="E16" s="237"/>
      <c r="F16" s="327"/>
      <c r="G16" s="325">
        <v>0.95699999999999996</v>
      </c>
      <c r="H16" s="326" t="s">
        <v>18</v>
      </c>
      <c r="I16" s="237">
        <v>0.3</v>
      </c>
      <c r="J16" s="327" t="s">
        <v>19</v>
      </c>
      <c r="K16" s="328">
        <v>0.94799999999999995</v>
      </c>
      <c r="L16" s="326" t="s">
        <v>18</v>
      </c>
      <c r="M16" s="237">
        <v>-0.9</v>
      </c>
      <c r="N16" s="325" t="s">
        <v>19</v>
      </c>
      <c r="O16" s="328">
        <v>0.92600000000000005</v>
      </c>
      <c r="P16" s="326" t="s">
        <v>18</v>
      </c>
      <c r="Q16" s="237">
        <v>-2.2000000000000002</v>
      </c>
      <c r="R16" s="329" t="s">
        <v>19</v>
      </c>
      <c r="S16" s="328">
        <v>0.93300000000000005</v>
      </c>
      <c r="T16" s="326" t="s">
        <v>18</v>
      </c>
      <c r="U16" s="237">
        <v>0.7</v>
      </c>
      <c r="V16" s="327" t="s">
        <v>19</v>
      </c>
      <c r="W16" s="328">
        <v>0.92700000000000005</v>
      </c>
      <c r="X16" s="326" t="s">
        <v>18</v>
      </c>
      <c r="Y16" s="237">
        <v>-0.6</v>
      </c>
      <c r="Z16" s="327" t="s">
        <v>19</v>
      </c>
      <c r="AA16" s="330">
        <v>0.93300000000000005</v>
      </c>
      <c r="AB16" s="326" t="s">
        <v>18</v>
      </c>
      <c r="AC16" s="237">
        <v>0.6</v>
      </c>
      <c r="AD16" s="327" t="s">
        <v>19</v>
      </c>
      <c r="AE16" s="330">
        <v>0.94299999999999995</v>
      </c>
      <c r="AF16" s="326" t="s">
        <v>18</v>
      </c>
      <c r="AG16" s="237">
        <v>1</v>
      </c>
      <c r="AH16" s="327" t="s">
        <v>19</v>
      </c>
      <c r="AI16" s="331">
        <v>0.94399999999999995</v>
      </c>
      <c r="AJ16" s="326" t="s">
        <v>18</v>
      </c>
      <c r="AK16" s="237">
        <v>0.1</v>
      </c>
      <c r="AL16" s="329" t="s">
        <v>19</v>
      </c>
      <c r="AM16" s="136">
        <v>0.96299999999999997</v>
      </c>
      <c r="AN16" s="210" t="s">
        <v>18</v>
      </c>
      <c r="AO16" s="211">
        <v>1.9</v>
      </c>
      <c r="AP16" s="332" t="s">
        <v>19</v>
      </c>
      <c r="AQ16" s="136">
        <v>0.96899999999999997</v>
      </c>
      <c r="AR16" s="210" t="s">
        <v>18</v>
      </c>
      <c r="AS16" s="211">
        <v>0.6</v>
      </c>
      <c r="AT16" s="332" t="s">
        <v>19</v>
      </c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33">
        <f>MIN(O16,S16,W16,AA16,AE16,AI16,AM16,AQ16,C21,G21,K21,O21,S21,W21,AA21,AE21,AI21,K16,G16,C16,AM21)</f>
        <v>0.92600000000000005</v>
      </c>
      <c r="CJ16" s="334">
        <f>MIN(M21,I21,E21,AS16,AO16,AK16,AG16,AC16,Y16,U16,Q21,U21,Y21,AC21,AG21,AK21,Q16,M16,I16,AO21)</f>
        <v>-2.2000000000000002</v>
      </c>
      <c r="CK16" s="333">
        <f>MAX(O16,S16,W16,AA16,AE16,AI16,AM16,AQ16,C21,G21,K21,O21,S21,W21,AA21,AE21,AI21,K16,G16,C16,AM21)</f>
        <v>0.98699999999999999</v>
      </c>
      <c r="CL16" s="334">
        <f>MAX(U16,Y16,AC16,AG16,AK16,AO16,AS16,E21,I21,M21,Q21,U21,Y21,AC21,AG21,AK21,Q16,M16,I16,AO21)</f>
        <v>1.9</v>
      </c>
    </row>
    <row r="17" spans="1:90" ht="31.5" customHeight="1">
      <c r="A17" s="335" t="s">
        <v>20</v>
      </c>
      <c r="B17" s="336" t="s">
        <v>21</v>
      </c>
      <c r="C17" s="384">
        <v>0.94299999999999995</v>
      </c>
      <c r="D17" s="341"/>
      <c r="E17" s="342"/>
      <c r="F17" s="343"/>
      <c r="G17" s="340">
        <v>0.94599999999999995</v>
      </c>
      <c r="H17" s="341" t="s">
        <v>18</v>
      </c>
      <c r="I17" s="342">
        <v>0.3</v>
      </c>
      <c r="J17" s="343" t="s">
        <v>19</v>
      </c>
      <c r="K17" s="344">
        <v>0.96299999999999997</v>
      </c>
      <c r="L17" s="341" t="s">
        <v>18</v>
      </c>
      <c r="M17" s="342">
        <v>1.7</v>
      </c>
      <c r="N17" s="340" t="s">
        <v>19</v>
      </c>
      <c r="O17" s="344">
        <v>0.95899999999999996</v>
      </c>
      <c r="P17" s="341" t="s">
        <v>18</v>
      </c>
      <c r="Q17" s="342">
        <v>-0.4</v>
      </c>
      <c r="R17" s="345" t="s">
        <v>19</v>
      </c>
      <c r="S17" s="344">
        <v>0.95499999999999996</v>
      </c>
      <c r="T17" s="341" t="s">
        <v>18</v>
      </c>
      <c r="U17" s="342">
        <v>-0.4</v>
      </c>
      <c r="V17" s="343" t="s">
        <v>19</v>
      </c>
      <c r="W17" s="344">
        <v>0.95</v>
      </c>
      <c r="X17" s="341" t="s">
        <v>18</v>
      </c>
      <c r="Y17" s="342">
        <v>-0.5</v>
      </c>
      <c r="Z17" s="343" t="s">
        <v>19</v>
      </c>
      <c r="AA17" s="346">
        <v>0.95099999999999996</v>
      </c>
      <c r="AB17" s="341" t="s">
        <v>18</v>
      </c>
      <c r="AC17" s="342">
        <v>0.1</v>
      </c>
      <c r="AD17" s="343" t="s">
        <v>19</v>
      </c>
      <c r="AE17" s="346">
        <v>0.94499999999999995</v>
      </c>
      <c r="AF17" s="341" t="s">
        <v>18</v>
      </c>
      <c r="AG17" s="342">
        <v>-0.6</v>
      </c>
      <c r="AH17" s="343" t="s">
        <v>19</v>
      </c>
      <c r="AI17" s="347">
        <v>0.93899999999999995</v>
      </c>
      <c r="AJ17" s="341" t="s">
        <v>18</v>
      </c>
      <c r="AK17" s="342">
        <v>-0.6</v>
      </c>
      <c r="AL17" s="345" t="s">
        <v>19</v>
      </c>
      <c r="AM17" s="216">
        <v>0.95799999999999996</v>
      </c>
      <c r="AN17" s="217" t="s">
        <v>18</v>
      </c>
      <c r="AO17" s="218">
        <v>1.9</v>
      </c>
      <c r="AP17" s="348" t="s">
        <v>19</v>
      </c>
      <c r="AQ17" s="216">
        <v>0.96</v>
      </c>
      <c r="AR17" s="217" t="s">
        <v>18</v>
      </c>
      <c r="AS17" s="218">
        <v>0.2</v>
      </c>
      <c r="AT17" s="348" t="s">
        <v>19</v>
      </c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33">
        <f>MIN(O17,S17,W17,AA17,AE17,AI17,AM17,AQ17,C22,G22,K22,O22,S22,W22,AA22,AE22,AI22,K17,G17,C17,AM22)</f>
        <v>0.93899999999999995</v>
      </c>
      <c r="CJ17" s="334">
        <f>MIN(M22,I22,E22,AS17,AO17,AK17,AG17,AC17,Y17,U17,Q22,U22,Y22,AC22,AG22,AK22,Q17,M17,I17,AO22)</f>
        <v>-1.8</v>
      </c>
      <c r="CK17" s="333">
        <f>MAX(O17,S17,W17,AA17,AE17,AI17,AM17,AQ17,C22,G22,K22,O22,S22,W22,AA22,AE22,AI22,K17,G17,C17,AM22)</f>
        <v>0.98899999999999999</v>
      </c>
      <c r="CL17" s="334">
        <f>MAX(U17,Y17,AC17,AG17,AK17,AO17,AS17,E22,I22,M22,Q22,U22,Y22,AC22,AG22,AK22,Q17,M17,I17,AO22)</f>
        <v>2.6000000000000023</v>
      </c>
    </row>
    <row r="18" spans="1:90" ht="31.5" customHeight="1">
      <c r="A18" s="350"/>
      <c r="B18" s="351" t="s">
        <v>22</v>
      </c>
      <c r="C18" s="352">
        <v>0.96499999999999997</v>
      </c>
      <c r="D18" s="356"/>
      <c r="E18" s="357"/>
      <c r="F18" s="358"/>
      <c r="G18" s="355">
        <v>0.96699999999999997</v>
      </c>
      <c r="H18" s="356" t="s">
        <v>18</v>
      </c>
      <c r="I18" s="357">
        <v>0.2</v>
      </c>
      <c r="J18" s="358" t="s">
        <v>19</v>
      </c>
      <c r="K18" s="359">
        <v>0.93500000000000005</v>
      </c>
      <c r="L18" s="356" t="s">
        <v>18</v>
      </c>
      <c r="M18" s="357">
        <v>-3.2</v>
      </c>
      <c r="N18" s="355" t="s">
        <v>19</v>
      </c>
      <c r="O18" s="359">
        <v>0.90200000000000002</v>
      </c>
      <c r="P18" s="356" t="s">
        <v>18</v>
      </c>
      <c r="Q18" s="357">
        <v>-3.3</v>
      </c>
      <c r="R18" s="360" t="s">
        <v>19</v>
      </c>
      <c r="S18" s="359">
        <v>0.91400000000000003</v>
      </c>
      <c r="T18" s="356" t="s">
        <v>18</v>
      </c>
      <c r="U18" s="357">
        <v>1.2</v>
      </c>
      <c r="V18" s="358" t="s">
        <v>19</v>
      </c>
      <c r="W18" s="385">
        <v>0.91</v>
      </c>
      <c r="X18" s="386" t="s">
        <v>18</v>
      </c>
      <c r="Y18" s="387">
        <v>-0.4</v>
      </c>
      <c r="Z18" s="388" t="s">
        <v>19</v>
      </c>
      <c r="AA18" s="389">
        <v>0.91900000000000004</v>
      </c>
      <c r="AB18" s="386" t="s">
        <v>18</v>
      </c>
      <c r="AC18" s="387">
        <v>0.9</v>
      </c>
      <c r="AD18" s="388" t="s">
        <v>19</v>
      </c>
      <c r="AE18" s="389">
        <v>0.94199999999999995</v>
      </c>
      <c r="AF18" s="386" t="s">
        <v>18</v>
      </c>
      <c r="AG18" s="387">
        <v>2.2999999999999998</v>
      </c>
      <c r="AH18" s="388" t="s">
        <v>19</v>
      </c>
      <c r="AI18" s="390">
        <v>0.94699999999999995</v>
      </c>
      <c r="AJ18" s="386" t="s">
        <v>18</v>
      </c>
      <c r="AK18" s="387">
        <v>0.5</v>
      </c>
      <c r="AL18" s="391" t="s">
        <v>19</v>
      </c>
      <c r="AM18" s="221">
        <v>0.96699999999999997</v>
      </c>
      <c r="AN18" s="222" t="s">
        <v>18</v>
      </c>
      <c r="AO18" s="223">
        <v>2</v>
      </c>
      <c r="AP18" s="392" t="s">
        <v>19</v>
      </c>
      <c r="AQ18" s="221">
        <v>0.97699999999999998</v>
      </c>
      <c r="AR18" s="222" t="s">
        <v>18</v>
      </c>
      <c r="AS18" s="223">
        <v>1</v>
      </c>
      <c r="AT18" s="392" t="s">
        <v>19</v>
      </c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33">
        <f>MIN(O18,S18,W18,AA18,AE18,AI18,AM18,AQ18,C23,G23,K23,O23,S23,W23,AA23,AE23,AI23,K18,G18,C18,AM23)</f>
        <v>0.90200000000000002</v>
      </c>
      <c r="CJ18" s="334">
        <f>MIN(M23,I23,E23,AS18,AO18,AK18,AG18,AC18,Y18,U18,Q23,U23,Y23,AC23,AG23,AK23,Q18,M18,I18,AO23)</f>
        <v>-3.3</v>
      </c>
      <c r="CK18" s="333">
        <f>MAX(O18,S18,W18,AA18,AE18,AI18,AM18,AQ18,C23,G23,K23,O23,S23,W23,AA23,AE23,AI23,K18,G18,C18,AM23)</f>
        <v>0.99399999999999999</v>
      </c>
      <c r="CL18" s="334">
        <f>MAX(U18,Y18,AC18,AG18,AK18,AO18,AS18,E23,I23,M23,Q23,U23,Y23,AC23,AG23,AK23,Q18,M18,I18,AO23)</f>
        <v>4.0999999999999925</v>
      </c>
    </row>
    <row r="19" spans="1:90">
      <c r="G19" s="379"/>
      <c r="H19" s="380"/>
      <c r="I19" s="381"/>
      <c r="J19" s="379"/>
      <c r="T19" s="301"/>
      <c r="V19" s="300"/>
      <c r="X19" s="301"/>
      <c r="Z19" s="300"/>
      <c r="AB19" s="301"/>
      <c r="AD19" s="300"/>
      <c r="AF19" s="301"/>
      <c r="AH19" s="300"/>
      <c r="AJ19" s="301"/>
      <c r="AL19" s="300"/>
      <c r="AN19" s="305"/>
      <c r="AP19" s="307"/>
      <c r="AR19" s="305"/>
      <c r="AT19" s="307"/>
      <c r="AV19" s="305"/>
      <c r="AX19" s="307"/>
      <c r="AZ19" s="305"/>
      <c r="BB19" s="307"/>
      <c r="BD19" s="305"/>
      <c r="BF19" s="307"/>
      <c r="BH19" s="305"/>
      <c r="BJ19" s="307"/>
      <c r="BL19" s="305"/>
      <c r="BN19" s="307"/>
      <c r="BP19" s="305"/>
      <c r="BR19" s="307"/>
      <c r="BT19" s="305"/>
      <c r="BU19" s="306"/>
      <c r="BV19" s="307"/>
      <c r="BX19" s="305"/>
      <c r="BZ19" s="307"/>
      <c r="CB19" s="305"/>
      <c r="CD19" s="307"/>
      <c r="CF19" s="305"/>
      <c r="CH19" s="307"/>
      <c r="CI19" s="333"/>
      <c r="CJ19" s="334"/>
      <c r="CK19" s="333"/>
      <c r="CL19" s="334"/>
    </row>
    <row r="20" spans="1:90" ht="31.5" customHeight="1" thickBot="1">
      <c r="A20" s="496" t="s">
        <v>3</v>
      </c>
      <c r="B20" s="497"/>
      <c r="C20" s="516" t="s">
        <v>26</v>
      </c>
      <c r="D20" s="517"/>
      <c r="E20" s="517"/>
      <c r="F20" s="518"/>
      <c r="G20" s="516" t="s">
        <v>27</v>
      </c>
      <c r="H20" s="517"/>
      <c r="I20" s="517"/>
      <c r="J20" s="518"/>
      <c r="K20" s="516" t="s">
        <v>28</v>
      </c>
      <c r="L20" s="517"/>
      <c r="M20" s="517"/>
      <c r="N20" s="518"/>
      <c r="O20" s="506" t="s">
        <v>29</v>
      </c>
      <c r="P20" s="507"/>
      <c r="Q20" s="507"/>
      <c r="R20" s="508"/>
      <c r="S20" s="506" t="s">
        <v>30</v>
      </c>
      <c r="T20" s="507"/>
      <c r="U20" s="507"/>
      <c r="V20" s="508"/>
      <c r="W20" s="506" t="s">
        <v>31</v>
      </c>
      <c r="X20" s="507"/>
      <c r="Y20" s="507"/>
      <c r="Z20" s="508"/>
      <c r="AA20" s="506" t="s">
        <v>32</v>
      </c>
      <c r="AB20" s="507"/>
      <c r="AC20" s="507"/>
      <c r="AD20" s="508"/>
      <c r="AE20" s="506" t="s">
        <v>33</v>
      </c>
      <c r="AF20" s="507"/>
      <c r="AG20" s="507"/>
      <c r="AH20" s="508"/>
      <c r="AI20" s="506" t="s">
        <v>40</v>
      </c>
      <c r="AJ20" s="507"/>
      <c r="AK20" s="507"/>
      <c r="AL20" s="508"/>
      <c r="AM20" s="506" t="s">
        <v>48</v>
      </c>
      <c r="AN20" s="507"/>
      <c r="AO20" s="507"/>
      <c r="AP20" s="508"/>
      <c r="AQ20" s="524"/>
      <c r="AR20" s="524"/>
      <c r="AS20" s="524"/>
      <c r="AT20" s="524"/>
      <c r="AU20" s="524"/>
      <c r="AV20" s="524"/>
      <c r="AW20" s="524"/>
      <c r="AX20" s="524"/>
      <c r="AY20" s="524"/>
      <c r="AZ20" s="524"/>
      <c r="BA20" s="524"/>
      <c r="BB20" s="524"/>
      <c r="BC20" s="524"/>
      <c r="BD20" s="524"/>
      <c r="BE20" s="524"/>
      <c r="BF20" s="524"/>
      <c r="BG20" s="503"/>
      <c r="BH20" s="503"/>
      <c r="BI20" s="503"/>
      <c r="BJ20" s="503"/>
      <c r="BK20" s="503"/>
      <c r="BL20" s="503"/>
      <c r="BM20" s="503"/>
      <c r="BN20" s="503"/>
      <c r="BO20" s="503"/>
      <c r="BP20" s="503"/>
      <c r="BQ20" s="503"/>
      <c r="BR20" s="503"/>
      <c r="BS20" s="503"/>
      <c r="BT20" s="503"/>
      <c r="BU20" s="503"/>
      <c r="BV20" s="503"/>
      <c r="BW20" s="503"/>
      <c r="BX20" s="503"/>
      <c r="BY20" s="503"/>
      <c r="BZ20" s="503"/>
      <c r="CA20" s="503"/>
      <c r="CB20" s="503"/>
      <c r="CC20" s="503"/>
      <c r="CD20" s="503"/>
      <c r="CE20" s="503"/>
      <c r="CF20" s="503"/>
      <c r="CG20" s="503"/>
      <c r="CH20" s="503"/>
      <c r="CI20" s="333"/>
      <c r="CJ20" s="334"/>
      <c r="CK20" s="333"/>
      <c r="CL20" s="334"/>
    </row>
    <row r="21" spans="1:90" ht="31.5" customHeight="1" thickTop="1">
      <c r="A21" s="514" t="s">
        <v>47</v>
      </c>
      <c r="B21" s="515"/>
      <c r="C21" s="136">
        <v>0.98499999999999999</v>
      </c>
      <c r="D21" s="210" t="s">
        <v>18</v>
      </c>
      <c r="E21" s="211">
        <v>1.6</v>
      </c>
      <c r="F21" s="332" t="s">
        <v>19</v>
      </c>
      <c r="G21" s="136">
        <v>0.97399999999999998</v>
      </c>
      <c r="H21" s="210" t="s">
        <v>18</v>
      </c>
      <c r="I21" s="211">
        <v>-1.1000000000000001</v>
      </c>
      <c r="J21" s="332" t="s">
        <v>19</v>
      </c>
      <c r="K21" s="136">
        <v>0.95199999999999996</v>
      </c>
      <c r="L21" s="210" t="s">
        <v>18</v>
      </c>
      <c r="M21" s="211">
        <v>-2.2000000000000002</v>
      </c>
      <c r="N21" s="332" t="s">
        <v>19</v>
      </c>
      <c r="O21" s="136">
        <v>0.93100000000000005</v>
      </c>
      <c r="P21" s="210" t="s">
        <v>18</v>
      </c>
      <c r="Q21" s="211">
        <v>-2.1</v>
      </c>
      <c r="R21" s="332" t="s">
        <v>19</v>
      </c>
      <c r="S21" s="136">
        <v>0.94599999999999995</v>
      </c>
      <c r="T21" s="210" t="s">
        <v>18</v>
      </c>
      <c r="U21" s="211">
        <v>1.5</v>
      </c>
      <c r="V21" s="332" t="s">
        <v>19</v>
      </c>
      <c r="W21" s="136">
        <v>0.96199999999999997</v>
      </c>
      <c r="X21" s="210" t="s">
        <v>18</v>
      </c>
      <c r="Y21" s="211">
        <v>1.6000000000000014</v>
      </c>
      <c r="Z21" s="332" t="s">
        <v>19</v>
      </c>
      <c r="AA21" s="136">
        <v>0.96399999999999997</v>
      </c>
      <c r="AB21" s="210" t="s">
        <v>18</v>
      </c>
      <c r="AC21" s="211">
        <v>0.20000000000000018</v>
      </c>
      <c r="AD21" s="332" t="s">
        <v>19</v>
      </c>
      <c r="AE21" s="136">
        <v>0.97199999999999998</v>
      </c>
      <c r="AF21" s="210" t="s">
        <v>18</v>
      </c>
      <c r="AG21" s="211">
        <v>0.80000000000000071</v>
      </c>
      <c r="AH21" s="332" t="s">
        <v>19</v>
      </c>
      <c r="AI21" s="136">
        <v>0.98199999999999998</v>
      </c>
      <c r="AJ21" s="210" t="s">
        <v>18</v>
      </c>
      <c r="AK21" s="211">
        <v>1.0000000000000009</v>
      </c>
      <c r="AL21" s="332" t="s">
        <v>19</v>
      </c>
      <c r="AM21" s="136">
        <v>0.98699999999999999</v>
      </c>
      <c r="AN21" s="210" t="s">
        <v>36</v>
      </c>
      <c r="AO21" s="211">
        <v>0.50000000000000044</v>
      </c>
      <c r="AP21" s="332" t="s">
        <v>37</v>
      </c>
      <c r="AQ21" s="136"/>
      <c r="AR21" s="210"/>
      <c r="AS21" s="211"/>
      <c r="AT21" s="373"/>
      <c r="AU21" s="136"/>
      <c r="AV21" s="210"/>
      <c r="AW21" s="211"/>
      <c r="AX21" s="373"/>
      <c r="AY21" s="136"/>
      <c r="AZ21" s="210"/>
      <c r="BA21" s="211"/>
      <c r="BB21" s="373"/>
      <c r="BC21" s="136"/>
      <c r="BD21" s="210"/>
      <c r="BE21" s="211"/>
      <c r="BF21" s="373"/>
      <c r="BG21" s="136"/>
      <c r="BH21" s="210"/>
      <c r="BI21" s="211"/>
      <c r="BJ21" s="373"/>
      <c r="BK21" s="136"/>
      <c r="BL21" s="210"/>
      <c r="BM21" s="211"/>
      <c r="BN21" s="373"/>
      <c r="BO21" s="136"/>
      <c r="BP21" s="210"/>
      <c r="BQ21" s="211"/>
      <c r="BR21" s="373"/>
      <c r="BS21" s="136"/>
      <c r="BT21" s="210"/>
      <c r="BU21" s="211"/>
      <c r="BV21" s="373"/>
      <c r="BW21" s="136"/>
      <c r="BX21" s="210"/>
      <c r="BY21" s="211"/>
      <c r="BZ21" s="373"/>
      <c r="CA21" s="136"/>
      <c r="CB21" s="210"/>
      <c r="CC21" s="211"/>
      <c r="CD21" s="373"/>
      <c r="CE21" s="136"/>
      <c r="CF21" s="210"/>
      <c r="CG21" s="211"/>
      <c r="CH21" s="373"/>
      <c r="CI21" s="333" t="e">
        <f>MIN(#REF!,#REF!,#REF!,#REF!,#REF!,#REF!,#REF!,AQ21,AU21,AY21,BC21,BG21,BK21,BO21,BS21,BW21,CA21,#REF!,#REF!,#REF!,CE21)</f>
        <v>#REF!</v>
      </c>
      <c r="CJ21" s="334" t="e">
        <f>MIN(BE21,BA21,AW21,AS21,#REF!,#REF!,#REF!,#REF!,#REF!,#REF!,BI21,BM21,BQ21,BU21,BY21,CC21,#REF!,#REF!,#REF!,CG21)</f>
        <v>#REF!</v>
      </c>
      <c r="CK21" s="333" t="e">
        <f>MAX(#REF!,#REF!,#REF!,#REF!,#REF!,#REF!,#REF!,AQ21,AU21,AY21,BC21,BG21,BK21,BO21,BS21,BW21,CA21,#REF!,#REF!,#REF!,CE21)</f>
        <v>#REF!</v>
      </c>
      <c r="CL21" s="334" t="e">
        <f>MAX(#REF!,#REF!,#REF!,#REF!,#REF!,#REF!,AS21,AW21,BA21,BE21,BI21,BM21,BQ21,BU21,BY21,CC21,#REF!,#REF!,#REF!,CG21)</f>
        <v>#REF!</v>
      </c>
    </row>
    <row r="22" spans="1:90" ht="31.5" customHeight="1">
      <c r="A22" s="335" t="s">
        <v>20</v>
      </c>
      <c r="B22" s="336" t="s">
        <v>21</v>
      </c>
      <c r="C22" s="216">
        <v>0.98499999999999999</v>
      </c>
      <c r="D22" s="217" t="s">
        <v>18</v>
      </c>
      <c r="E22" s="218">
        <v>2.5</v>
      </c>
      <c r="F22" s="348" t="s">
        <v>19</v>
      </c>
      <c r="G22" s="216">
        <v>0.98899999999999999</v>
      </c>
      <c r="H22" s="217" t="s">
        <v>18</v>
      </c>
      <c r="I22" s="218">
        <v>0.4</v>
      </c>
      <c r="J22" s="348" t="s">
        <v>19</v>
      </c>
      <c r="K22" s="216">
        <v>0.97099999999999997</v>
      </c>
      <c r="L22" s="217" t="s">
        <v>18</v>
      </c>
      <c r="M22" s="218">
        <v>-1.8</v>
      </c>
      <c r="N22" s="348" t="s">
        <v>19</v>
      </c>
      <c r="O22" s="216">
        <v>0.95899999999999996</v>
      </c>
      <c r="P22" s="217" t="s">
        <v>18</v>
      </c>
      <c r="Q22" s="218">
        <v>-1.2</v>
      </c>
      <c r="R22" s="348" t="s">
        <v>19</v>
      </c>
      <c r="S22" s="216">
        <v>0.96499999999999997</v>
      </c>
      <c r="T22" s="217" t="s">
        <v>18</v>
      </c>
      <c r="U22" s="218">
        <v>0.6</v>
      </c>
      <c r="V22" s="348" t="s">
        <v>19</v>
      </c>
      <c r="W22" s="216">
        <v>0.95099999999999996</v>
      </c>
      <c r="X22" s="217" t="s">
        <v>18</v>
      </c>
      <c r="Y22" s="218">
        <v>-1.4000000000000012</v>
      </c>
      <c r="Z22" s="348" t="s">
        <v>19</v>
      </c>
      <c r="AA22" s="216">
        <v>0.96099999999999997</v>
      </c>
      <c r="AB22" s="217" t="s">
        <v>18</v>
      </c>
      <c r="AC22" s="218">
        <v>1.0000000000000009</v>
      </c>
      <c r="AD22" s="348" t="s">
        <v>19</v>
      </c>
      <c r="AE22" s="216">
        <v>0.96199999999999997</v>
      </c>
      <c r="AF22" s="217" t="s">
        <v>18</v>
      </c>
      <c r="AG22" s="218">
        <v>0.10000000000000009</v>
      </c>
      <c r="AH22" s="348" t="s">
        <v>19</v>
      </c>
      <c r="AI22" s="216">
        <v>0.98799999999999999</v>
      </c>
      <c r="AJ22" s="217" t="s">
        <v>18</v>
      </c>
      <c r="AK22" s="218">
        <v>2.6000000000000023</v>
      </c>
      <c r="AL22" s="348" t="s">
        <v>19</v>
      </c>
      <c r="AM22" s="216">
        <v>0.97799999999999998</v>
      </c>
      <c r="AN22" s="217" t="s">
        <v>36</v>
      </c>
      <c r="AO22" s="218">
        <v>-1.0000000000000009</v>
      </c>
      <c r="AP22" s="348" t="s">
        <v>37</v>
      </c>
      <c r="AQ22" s="136"/>
      <c r="AR22" s="210"/>
      <c r="AS22" s="211"/>
      <c r="AT22" s="373"/>
      <c r="AU22" s="136"/>
      <c r="AV22" s="210"/>
      <c r="AW22" s="211"/>
      <c r="AX22" s="373"/>
      <c r="AY22" s="136"/>
      <c r="AZ22" s="210"/>
      <c r="BA22" s="211"/>
      <c r="BB22" s="373"/>
      <c r="BC22" s="136"/>
      <c r="BD22" s="210"/>
      <c r="BE22" s="211"/>
      <c r="BF22" s="373"/>
      <c r="BG22" s="136"/>
      <c r="BH22" s="210"/>
      <c r="BI22" s="211"/>
      <c r="BJ22" s="373"/>
      <c r="BK22" s="136"/>
      <c r="BL22" s="210"/>
      <c r="BM22" s="211"/>
      <c r="BN22" s="373"/>
      <c r="BO22" s="136"/>
      <c r="BP22" s="210"/>
      <c r="BQ22" s="211"/>
      <c r="BR22" s="373"/>
      <c r="BS22" s="136"/>
      <c r="BT22" s="210"/>
      <c r="BU22" s="211"/>
      <c r="BV22" s="373"/>
      <c r="BW22" s="136"/>
      <c r="BX22" s="210"/>
      <c r="BY22" s="211"/>
      <c r="BZ22" s="373"/>
      <c r="CA22" s="136"/>
      <c r="CB22" s="210"/>
      <c r="CC22" s="211"/>
      <c r="CD22" s="373"/>
      <c r="CE22" s="136"/>
      <c r="CF22" s="210"/>
      <c r="CG22" s="211"/>
      <c r="CH22" s="373"/>
      <c r="CI22" s="333" t="e">
        <f>MIN(#REF!,#REF!,#REF!,#REF!,#REF!,#REF!,#REF!,AQ22,AU22,AY22,BC22,BG22,BK22,BO22,BS22,BW22,CA22,#REF!,#REF!,#REF!,CE22)</f>
        <v>#REF!</v>
      </c>
      <c r="CJ22" s="334" t="e">
        <f>MIN(BE22,BA22,AW22,AS22,#REF!,#REF!,#REF!,#REF!,#REF!,#REF!,BI22,BM22,BQ22,BU22,BY22,CC22,#REF!,#REF!,#REF!,CG22)</f>
        <v>#REF!</v>
      </c>
      <c r="CK22" s="333" t="e">
        <f>MAX(#REF!,#REF!,#REF!,#REF!,#REF!,#REF!,#REF!,AQ22,AU22,AY22,BC22,BG22,BK22,BO22,BS22,BW22,CA22,#REF!,#REF!,#REF!,CE22)</f>
        <v>#REF!</v>
      </c>
      <c r="CL22" s="334" t="e">
        <f>MAX(#REF!,#REF!,#REF!,#REF!,#REF!,#REF!,AS22,AW22,BA22,BE22,BI22,BM22,BQ22,BU22,BY22,CC22,#REF!,#REF!,#REF!,CG22)</f>
        <v>#REF!</v>
      </c>
    </row>
    <row r="23" spans="1:90" ht="31.5" customHeight="1">
      <c r="A23" s="350"/>
      <c r="B23" s="351" t="s">
        <v>22</v>
      </c>
      <c r="C23" s="221">
        <v>0.98499999999999999</v>
      </c>
      <c r="D23" s="222" t="s">
        <v>18</v>
      </c>
      <c r="E23" s="223">
        <v>0.8</v>
      </c>
      <c r="F23" s="392" t="s">
        <v>19</v>
      </c>
      <c r="G23" s="221">
        <v>0.96299999999999997</v>
      </c>
      <c r="H23" s="222" t="s">
        <v>18</v>
      </c>
      <c r="I23" s="223">
        <v>-2.2000000000000002</v>
      </c>
      <c r="J23" s="392" t="s">
        <v>19</v>
      </c>
      <c r="K23" s="221">
        <v>0.93400000000000005</v>
      </c>
      <c r="L23" s="222" t="s">
        <v>18</v>
      </c>
      <c r="M23" s="223">
        <v>-2.9</v>
      </c>
      <c r="N23" s="392" t="s">
        <v>19</v>
      </c>
      <c r="O23" s="221">
        <v>0.90900000000000003</v>
      </c>
      <c r="P23" s="222" t="s">
        <v>18</v>
      </c>
      <c r="Q23" s="223">
        <v>-2.5</v>
      </c>
      <c r="R23" s="392" t="s">
        <v>19</v>
      </c>
      <c r="S23" s="221">
        <v>0.93</v>
      </c>
      <c r="T23" s="222" t="s">
        <v>18</v>
      </c>
      <c r="U23" s="223">
        <v>2.1000000000000019</v>
      </c>
      <c r="V23" s="392" t="s">
        <v>19</v>
      </c>
      <c r="W23" s="221">
        <v>0.97099999999999997</v>
      </c>
      <c r="X23" s="222" t="s">
        <v>18</v>
      </c>
      <c r="Y23" s="223">
        <v>4.0999999999999925</v>
      </c>
      <c r="Z23" s="392" t="s">
        <v>19</v>
      </c>
      <c r="AA23" s="221">
        <v>0.96499999999999997</v>
      </c>
      <c r="AB23" s="222" t="s">
        <v>18</v>
      </c>
      <c r="AC23" s="223">
        <v>-0.60000000000000053</v>
      </c>
      <c r="AD23" s="392" t="s">
        <v>19</v>
      </c>
      <c r="AE23" s="221">
        <v>0.97899999999999998</v>
      </c>
      <c r="AF23" s="222" t="s">
        <v>18</v>
      </c>
      <c r="AG23" s="223">
        <v>1.4000000000000012</v>
      </c>
      <c r="AH23" s="392" t="s">
        <v>19</v>
      </c>
      <c r="AI23" s="221">
        <v>0.97799999999999998</v>
      </c>
      <c r="AJ23" s="222" t="s">
        <v>18</v>
      </c>
      <c r="AK23" s="223">
        <v>-0.10000000000000009</v>
      </c>
      <c r="AL23" s="392" t="s">
        <v>19</v>
      </c>
      <c r="AM23" s="221">
        <v>0.99399999999999999</v>
      </c>
      <c r="AN23" s="222" t="s">
        <v>36</v>
      </c>
      <c r="AO23" s="223">
        <v>1.6000000000000014</v>
      </c>
      <c r="AP23" s="392" t="s">
        <v>37</v>
      </c>
      <c r="AQ23" s="136"/>
      <c r="AR23" s="210"/>
      <c r="AS23" s="211"/>
      <c r="AT23" s="373"/>
      <c r="AU23" s="136"/>
      <c r="AV23" s="210"/>
      <c r="AW23" s="211"/>
      <c r="AX23" s="373"/>
      <c r="AY23" s="136"/>
      <c r="AZ23" s="210"/>
      <c r="BA23" s="211"/>
      <c r="BB23" s="373"/>
      <c r="BC23" s="136"/>
      <c r="BD23" s="210"/>
      <c r="BE23" s="211"/>
      <c r="BF23" s="373"/>
      <c r="BG23" s="136"/>
      <c r="BH23" s="210"/>
      <c r="BI23" s="211"/>
      <c r="BJ23" s="373"/>
      <c r="BK23" s="136"/>
      <c r="BL23" s="210"/>
      <c r="BM23" s="211"/>
      <c r="BN23" s="373"/>
      <c r="BO23" s="136"/>
      <c r="BP23" s="210"/>
      <c r="BQ23" s="211"/>
      <c r="BR23" s="373"/>
      <c r="BS23" s="136"/>
      <c r="BT23" s="210"/>
      <c r="BU23" s="211"/>
      <c r="BV23" s="373"/>
      <c r="BW23" s="136"/>
      <c r="BX23" s="210"/>
      <c r="BY23" s="211"/>
      <c r="BZ23" s="373"/>
      <c r="CA23" s="136"/>
      <c r="CB23" s="210"/>
      <c r="CC23" s="211"/>
      <c r="CD23" s="373"/>
      <c r="CE23" s="136"/>
      <c r="CF23" s="210"/>
      <c r="CG23" s="211"/>
      <c r="CH23" s="373"/>
      <c r="CI23" s="333" t="e">
        <f>MIN(#REF!,#REF!,#REF!,#REF!,#REF!,#REF!,#REF!,AQ23,AU23,AY23,BC23,BG23,BK23,BO23,BS23,BW23,CA23,#REF!,#REF!,#REF!,CE23)</f>
        <v>#REF!</v>
      </c>
      <c r="CJ23" s="334" t="e">
        <f>MIN(BE23,BA23,AW23,AS23,#REF!,#REF!,#REF!,#REF!,#REF!,#REF!,BI23,BM23,BQ23,BU23,BY23,CC23,#REF!,#REF!,#REF!,CG23)</f>
        <v>#REF!</v>
      </c>
      <c r="CK23" s="333" t="e">
        <f>MAX(#REF!,#REF!,#REF!,#REF!,#REF!,#REF!,#REF!,AQ23,AU23,AY23,BC23,BG23,BK23,BO23,BS23,BW23,CA23,#REF!,#REF!,#REF!,CE23)</f>
        <v>#REF!</v>
      </c>
      <c r="CL23" s="334" t="e">
        <f>MAX(#REF!,#REF!,#REF!,#REF!,#REF!,#REF!,AS23,AW23,BA23,BE23,BI23,BM23,BQ23,BU23,BY23,CC23,#REF!,#REF!,#REF!,CG23)</f>
        <v>#REF!</v>
      </c>
    </row>
    <row r="24" spans="1:90">
      <c r="G24" s="379"/>
      <c r="H24" s="380"/>
      <c r="I24" s="381"/>
      <c r="J24" s="379"/>
      <c r="T24" s="301"/>
      <c r="V24" s="300"/>
      <c r="X24" s="301"/>
      <c r="Z24" s="300"/>
      <c r="AB24" s="301"/>
      <c r="AD24" s="300"/>
      <c r="AF24" s="301"/>
      <c r="AH24" s="300"/>
      <c r="AJ24" s="301"/>
      <c r="AL24" s="300"/>
      <c r="AN24" s="305"/>
      <c r="AP24" s="307"/>
      <c r="AR24" s="305"/>
      <c r="AT24" s="307"/>
      <c r="AV24" s="305"/>
      <c r="AX24" s="307"/>
      <c r="AZ24" s="305"/>
      <c r="BB24" s="307"/>
      <c r="BD24" s="305"/>
      <c r="BF24" s="307"/>
      <c r="BH24" s="305"/>
      <c r="BJ24" s="307"/>
      <c r="BL24" s="305"/>
      <c r="BN24" s="307"/>
      <c r="BP24" s="305"/>
      <c r="BR24" s="307"/>
      <c r="BT24" s="305"/>
      <c r="BU24" s="306"/>
      <c r="BV24" s="307"/>
      <c r="BX24" s="305"/>
      <c r="BZ24" s="307"/>
      <c r="CB24" s="305"/>
      <c r="CD24" s="307"/>
      <c r="CF24" s="305"/>
      <c r="CH24" s="307"/>
      <c r="CI24" s="333"/>
      <c r="CJ24" s="334"/>
      <c r="CK24" s="333"/>
      <c r="CL24" s="334"/>
    </row>
    <row r="25" spans="1:90">
      <c r="G25" s="379"/>
      <c r="H25" s="380"/>
      <c r="I25" s="381"/>
      <c r="J25" s="379"/>
      <c r="T25" s="301"/>
      <c r="V25" s="300"/>
      <c r="X25" s="301"/>
      <c r="Z25" s="300"/>
      <c r="AB25" s="301"/>
      <c r="AD25" s="300"/>
      <c r="AF25" s="301"/>
      <c r="AH25" s="300"/>
      <c r="AJ25" s="301"/>
      <c r="AL25" s="300"/>
      <c r="AN25" s="305"/>
      <c r="AP25" s="307"/>
      <c r="AR25" s="305"/>
      <c r="AT25" s="307"/>
      <c r="AV25" s="305"/>
      <c r="AX25" s="307"/>
      <c r="AZ25" s="305"/>
      <c r="BB25" s="307"/>
      <c r="BD25" s="305"/>
      <c r="BF25" s="307"/>
      <c r="BH25" s="305"/>
      <c r="BJ25" s="307"/>
      <c r="BL25" s="305"/>
      <c r="BN25" s="307"/>
      <c r="BP25" s="305"/>
      <c r="BR25" s="307"/>
      <c r="BT25" s="305"/>
      <c r="BU25" s="306"/>
      <c r="BV25" s="307"/>
      <c r="BX25" s="305"/>
      <c r="BZ25" s="307"/>
      <c r="CB25" s="305"/>
      <c r="CD25" s="307"/>
      <c r="CF25" s="305"/>
      <c r="CH25" s="307"/>
      <c r="CI25" s="333"/>
      <c r="CJ25" s="334"/>
      <c r="CK25" s="333"/>
      <c r="CL25" s="334"/>
    </row>
    <row r="26" spans="1:90" ht="22.5" customHeight="1">
      <c r="A26" s="309" t="s">
        <v>50</v>
      </c>
      <c r="B26" s="310"/>
      <c r="C26" s="311"/>
      <c r="D26" s="312"/>
      <c r="E26" s="313"/>
      <c r="F26" s="311"/>
      <c r="G26" s="382"/>
      <c r="H26" s="312"/>
      <c r="I26" s="383"/>
      <c r="J26" s="382"/>
      <c r="K26" s="311"/>
      <c r="L26" s="312"/>
      <c r="M26" s="313"/>
      <c r="N26" s="311"/>
      <c r="O26" s="311"/>
      <c r="P26" s="312"/>
      <c r="Q26" s="313"/>
      <c r="R26" s="311"/>
      <c r="S26" s="311"/>
      <c r="T26" s="314"/>
      <c r="U26" s="313"/>
      <c r="V26" s="315"/>
      <c r="W26" s="316"/>
      <c r="X26" s="317"/>
      <c r="Y26" s="318"/>
      <c r="Z26" s="319"/>
      <c r="BT26" s="320"/>
      <c r="BU26" s="306"/>
      <c r="BV26" s="321"/>
      <c r="CI26" s="333"/>
      <c r="CJ26" s="334"/>
      <c r="CK26" s="333"/>
      <c r="CL26" s="334"/>
    </row>
    <row r="27" spans="1:90" ht="31.5" customHeight="1" thickBot="1">
      <c r="A27" s="496" t="s">
        <v>3</v>
      </c>
      <c r="B27" s="497"/>
      <c r="C27" s="531" t="s">
        <v>4</v>
      </c>
      <c r="D27" s="526"/>
      <c r="E27" s="526"/>
      <c r="F27" s="527"/>
      <c r="G27" s="525" t="s">
        <v>5</v>
      </c>
      <c r="H27" s="526"/>
      <c r="I27" s="526"/>
      <c r="J27" s="527"/>
      <c r="K27" s="525" t="s">
        <v>6</v>
      </c>
      <c r="L27" s="526"/>
      <c r="M27" s="526"/>
      <c r="N27" s="527"/>
      <c r="O27" s="525" t="s">
        <v>7</v>
      </c>
      <c r="P27" s="526"/>
      <c r="Q27" s="526"/>
      <c r="R27" s="527"/>
      <c r="S27" s="525" t="s">
        <v>8</v>
      </c>
      <c r="T27" s="526"/>
      <c r="U27" s="526"/>
      <c r="V27" s="527"/>
      <c r="W27" s="525" t="s">
        <v>9</v>
      </c>
      <c r="X27" s="526"/>
      <c r="Y27" s="526"/>
      <c r="Z27" s="527"/>
      <c r="AA27" s="525" t="s">
        <v>10</v>
      </c>
      <c r="AB27" s="526"/>
      <c r="AC27" s="526"/>
      <c r="AD27" s="527"/>
      <c r="AE27" s="525" t="s">
        <v>11</v>
      </c>
      <c r="AF27" s="526"/>
      <c r="AG27" s="526"/>
      <c r="AH27" s="527"/>
      <c r="AI27" s="525" t="s">
        <v>12</v>
      </c>
      <c r="AJ27" s="526"/>
      <c r="AK27" s="526"/>
      <c r="AL27" s="527"/>
      <c r="AM27" s="528" t="s">
        <v>13</v>
      </c>
      <c r="AN27" s="529"/>
      <c r="AO27" s="529"/>
      <c r="AP27" s="530"/>
      <c r="AQ27" s="528" t="s">
        <v>14</v>
      </c>
      <c r="AR27" s="529"/>
      <c r="AS27" s="529"/>
      <c r="AT27" s="530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33"/>
      <c r="CJ27" s="334"/>
      <c r="CK27" s="333"/>
      <c r="CL27" s="334"/>
    </row>
    <row r="28" spans="1:90" ht="31.5" customHeight="1" thickTop="1">
      <c r="A28" s="534" t="s">
        <v>51</v>
      </c>
      <c r="B28" s="535"/>
      <c r="C28" s="393">
        <v>0.9</v>
      </c>
      <c r="D28" s="394"/>
      <c r="E28" s="235"/>
      <c r="F28" s="395"/>
      <c r="G28" s="396">
        <v>0.89200000000000002</v>
      </c>
      <c r="H28" s="394" t="s">
        <v>18</v>
      </c>
      <c r="I28" s="235">
        <v>-0.8</v>
      </c>
      <c r="J28" s="395" t="s">
        <v>19</v>
      </c>
      <c r="K28" s="397">
        <v>0.92</v>
      </c>
      <c r="L28" s="394" t="s">
        <v>18</v>
      </c>
      <c r="M28" s="235">
        <v>2.8</v>
      </c>
      <c r="N28" s="396" t="s">
        <v>19</v>
      </c>
      <c r="O28" s="397">
        <v>0.90400000000000003</v>
      </c>
      <c r="P28" s="394" t="s">
        <v>18</v>
      </c>
      <c r="Q28" s="235">
        <v>-1.6</v>
      </c>
      <c r="R28" s="398" t="s">
        <v>19</v>
      </c>
      <c r="S28" s="397">
        <v>0.89400000000000002</v>
      </c>
      <c r="T28" s="394" t="s">
        <v>18</v>
      </c>
      <c r="U28" s="235">
        <v>-1</v>
      </c>
      <c r="V28" s="395" t="s">
        <v>19</v>
      </c>
      <c r="W28" s="397">
        <v>0.88300000000000001</v>
      </c>
      <c r="X28" s="394" t="s">
        <v>18</v>
      </c>
      <c r="Y28" s="235">
        <v>-1.1000000000000001</v>
      </c>
      <c r="Z28" s="395" t="s">
        <v>19</v>
      </c>
      <c r="AA28" s="399">
        <v>0.872</v>
      </c>
      <c r="AB28" s="394" t="s">
        <v>18</v>
      </c>
      <c r="AC28" s="235">
        <v>-1.1000000000000001</v>
      </c>
      <c r="AD28" s="395" t="s">
        <v>19</v>
      </c>
      <c r="AE28" s="399">
        <v>0.91800000000000004</v>
      </c>
      <c r="AF28" s="394" t="s">
        <v>18</v>
      </c>
      <c r="AG28" s="235">
        <v>4.5999999999999996</v>
      </c>
      <c r="AH28" s="395" t="s">
        <v>19</v>
      </c>
      <c r="AI28" s="400">
        <v>0.876</v>
      </c>
      <c r="AJ28" s="394" t="s">
        <v>18</v>
      </c>
      <c r="AK28" s="235">
        <v>-4.2</v>
      </c>
      <c r="AL28" s="398" t="s">
        <v>19</v>
      </c>
      <c r="AM28" s="401">
        <v>0.91700000000000004</v>
      </c>
      <c r="AN28" s="402" t="s">
        <v>18</v>
      </c>
      <c r="AO28" s="403">
        <v>4.0999999999999996</v>
      </c>
      <c r="AP28" s="404" t="s">
        <v>19</v>
      </c>
      <c r="AQ28" s="401">
        <v>0.95399999999999996</v>
      </c>
      <c r="AR28" s="402" t="s">
        <v>18</v>
      </c>
      <c r="AS28" s="403">
        <v>3.7</v>
      </c>
      <c r="AT28" s="404" t="s">
        <v>19</v>
      </c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33">
        <f>MIN(O28,S28,W28,AA28,AE28,AI28,AM28,AQ28,C36,G36,K36,O36,S36,W36,AA36,AE36,AI36,K28,G28,C28,AM36)</f>
        <v>0.872</v>
      </c>
      <c r="CJ28" s="334">
        <f>MIN(M36,I36,E36,AS28,AO28,AK28,AG28,AC28,Y28,U28,Q36,U36,Y36,AC36,AG36,AK36,Q28,M28,I28,AO36)</f>
        <v>-4.2</v>
      </c>
      <c r="CK28" s="333">
        <f>MAX(O28,S28,W28,AA28,AE28,AI28,AM28,AQ28,C36,G36,K36,O36,S36,W36,AA36,AE36,AI36,K28,G28,C28,AM36)</f>
        <v>0.96799999999999997</v>
      </c>
      <c r="CL28" s="334">
        <f>MAX(U28,Y28,AC28,AG28,AK28,AO28,AS28,E36,I36,M36,Q36,U36,Y36,AC36,AG36,AK36,Q28,M28,I28,AO36)</f>
        <v>4.5999999999999996</v>
      </c>
    </row>
    <row r="29" spans="1:90" ht="31.5" customHeight="1">
      <c r="A29" s="536" t="s">
        <v>52</v>
      </c>
      <c r="B29" s="537"/>
      <c r="C29" s="405">
        <v>0.97199999999999998</v>
      </c>
      <c r="D29" s="406"/>
      <c r="E29" s="407"/>
      <c r="F29" s="408"/>
      <c r="G29" s="409">
        <v>0.97299999999999998</v>
      </c>
      <c r="H29" s="406" t="s">
        <v>18</v>
      </c>
      <c r="I29" s="407">
        <v>0.1</v>
      </c>
      <c r="J29" s="408" t="s">
        <v>19</v>
      </c>
      <c r="K29" s="410">
        <v>0.95499999999999996</v>
      </c>
      <c r="L29" s="406" t="s">
        <v>18</v>
      </c>
      <c r="M29" s="407">
        <v>-1.8</v>
      </c>
      <c r="N29" s="409" t="s">
        <v>19</v>
      </c>
      <c r="O29" s="410">
        <v>0.92600000000000005</v>
      </c>
      <c r="P29" s="406" t="s">
        <v>18</v>
      </c>
      <c r="Q29" s="411">
        <v>-2.9</v>
      </c>
      <c r="R29" s="412" t="s">
        <v>19</v>
      </c>
      <c r="S29" s="410">
        <v>0.94799999999999995</v>
      </c>
      <c r="T29" s="406" t="s">
        <v>18</v>
      </c>
      <c r="U29" s="407">
        <v>2.2000000000000002</v>
      </c>
      <c r="V29" s="408" t="s">
        <v>19</v>
      </c>
      <c r="W29" s="410">
        <v>0.94599999999999995</v>
      </c>
      <c r="X29" s="406" t="s">
        <v>18</v>
      </c>
      <c r="Y29" s="407">
        <v>-0.2</v>
      </c>
      <c r="Z29" s="408" t="s">
        <v>19</v>
      </c>
      <c r="AA29" s="413">
        <v>0.95299999999999996</v>
      </c>
      <c r="AB29" s="406" t="s">
        <v>18</v>
      </c>
      <c r="AC29" s="407">
        <v>0.7</v>
      </c>
      <c r="AD29" s="408" t="s">
        <v>19</v>
      </c>
      <c r="AE29" s="413">
        <v>0.95099999999999996</v>
      </c>
      <c r="AF29" s="406" t="s">
        <v>18</v>
      </c>
      <c r="AG29" s="407">
        <v>-0.2</v>
      </c>
      <c r="AH29" s="408" t="s">
        <v>19</v>
      </c>
      <c r="AI29" s="414">
        <v>0.95299999999999996</v>
      </c>
      <c r="AJ29" s="406" t="s">
        <v>18</v>
      </c>
      <c r="AK29" s="407">
        <v>0.2</v>
      </c>
      <c r="AL29" s="412" t="s">
        <v>19</v>
      </c>
      <c r="AM29" s="415">
        <v>0.95899999999999996</v>
      </c>
      <c r="AN29" s="416" t="s">
        <v>18</v>
      </c>
      <c r="AO29" s="417">
        <v>0.6</v>
      </c>
      <c r="AP29" s="418" t="s">
        <v>19</v>
      </c>
      <c r="AQ29" s="415">
        <v>0.97799999999999998</v>
      </c>
      <c r="AR29" s="416" t="s">
        <v>18</v>
      </c>
      <c r="AS29" s="417">
        <v>1.9</v>
      </c>
      <c r="AT29" s="418" t="s">
        <v>19</v>
      </c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33">
        <f>MIN(O29,S29,W29,AA29,AE29,AI29,AM29,AQ29,C37,G37,K37,O37,S37,W37,AA37,AE37,AI37,K29,G29,C29,AM37)</f>
        <v>0.90600000000000003</v>
      </c>
      <c r="CJ29" s="334">
        <f>MIN(M37,I37,E37,AS29,AO29,AK29,AG29,AC29,Y29,U29,Q37,U37,Y37,AC37,AG37,AK37,Q29,M29,I29,AO37)</f>
        <v>-6.1</v>
      </c>
      <c r="CK29" s="333">
        <f>MAX(O29,S29,W29,AA29,AE29,AI29,AM29,AQ29,C37,G37,K37,O37,S37,W37,AA37,AE37,AI37,K29,G29,C29,AM37)</f>
        <v>0.98799999999999999</v>
      </c>
      <c r="CL29" s="334">
        <f>MAX(U29,Y29,AC29,AG29,AK29,AO29,AS29,E37,I37,M37,Q37,U37,Y37,AC37,AG37,AK37,Q29,M29,I29,AO37)</f>
        <v>2.4</v>
      </c>
    </row>
    <row r="30" spans="1:90" ht="31.5" customHeight="1">
      <c r="A30" s="536" t="s">
        <v>53</v>
      </c>
      <c r="B30" s="537"/>
      <c r="C30" s="405">
        <v>0.93600000000000005</v>
      </c>
      <c r="D30" s="406"/>
      <c r="E30" s="407"/>
      <c r="F30" s="408"/>
      <c r="G30" s="409">
        <v>0.93400000000000005</v>
      </c>
      <c r="H30" s="406" t="s">
        <v>18</v>
      </c>
      <c r="I30" s="407">
        <v>-0.2</v>
      </c>
      <c r="J30" s="408" t="s">
        <v>19</v>
      </c>
      <c r="K30" s="410">
        <v>0.92800000000000005</v>
      </c>
      <c r="L30" s="406" t="s">
        <v>18</v>
      </c>
      <c r="M30" s="407">
        <v>-0.6</v>
      </c>
      <c r="N30" s="409" t="s">
        <v>19</v>
      </c>
      <c r="O30" s="410">
        <v>0.93899999999999995</v>
      </c>
      <c r="P30" s="406" t="s">
        <v>18</v>
      </c>
      <c r="Q30" s="407">
        <v>1.1000000000000001</v>
      </c>
      <c r="R30" s="412" t="s">
        <v>19</v>
      </c>
      <c r="S30" s="410">
        <v>0.92900000000000005</v>
      </c>
      <c r="T30" s="406" t="s">
        <v>18</v>
      </c>
      <c r="U30" s="407">
        <v>-1</v>
      </c>
      <c r="V30" s="408" t="s">
        <v>19</v>
      </c>
      <c r="W30" s="410">
        <v>0.91900000000000004</v>
      </c>
      <c r="X30" s="406" t="s">
        <v>18</v>
      </c>
      <c r="Y30" s="407">
        <v>-1</v>
      </c>
      <c r="Z30" s="408" t="s">
        <v>19</v>
      </c>
      <c r="AA30" s="413">
        <v>0.89800000000000002</v>
      </c>
      <c r="AB30" s="406" t="s">
        <v>18</v>
      </c>
      <c r="AC30" s="407">
        <v>-2.1</v>
      </c>
      <c r="AD30" s="408" t="s">
        <v>19</v>
      </c>
      <c r="AE30" s="413">
        <v>0.90100000000000002</v>
      </c>
      <c r="AF30" s="406" t="s">
        <v>18</v>
      </c>
      <c r="AG30" s="407">
        <v>0.3</v>
      </c>
      <c r="AH30" s="408" t="s">
        <v>19</v>
      </c>
      <c r="AI30" s="414">
        <v>0.94</v>
      </c>
      <c r="AJ30" s="406" t="s">
        <v>18</v>
      </c>
      <c r="AK30" s="407">
        <v>3.9</v>
      </c>
      <c r="AL30" s="412" t="s">
        <v>19</v>
      </c>
      <c r="AM30" s="415">
        <v>0.97799999999999998</v>
      </c>
      <c r="AN30" s="416" t="s">
        <v>18</v>
      </c>
      <c r="AO30" s="417">
        <v>3.8</v>
      </c>
      <c r="AP30" s="418" t="s">
        <v>19</v>
      </c>
      <c r="AQ30" s="415">
        <v>0.97499999999999998</v>
      </c>
      <c r="AR30" s="416" t="s">
        <v>18</v>
      </c>
      <c r="AS30" s="417">
        <v>-0.3</v>
      </c>
      <c r="AT30" s="418" t="s">
        <v>19</v>
      </c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33">
        <f>MIN(O30,S30,W30,AA30,AE30,AI30,AM30,AQ30,C38,G38,K38,O38,S38,W38,AA38,AE38,AI38,K30,G30,C30,AM38)</f>
        <v>0.89</v>
      </c>
      <c r="CJ30" s="334">
        <f>MIN(M38,I38,E38,AS30,AO30,AK30,AG30,AC30,Y30,U30,Q38,U38,Y38,AC38,AG38,AK38,Q30,M30,I30,AO38)</f>
        <v>-5.3</v>
      </c>
      <c r="CK30" s="333">
        <f>MAX(O30,S30,W30,AA30,AE30,AI30,AM30,AQ30,C38,G38,K38,O38,S38,W38,AA38,AE38,AI38,K30,G30,C30,AM38)</f>
        <v>0.98899999999999999</v>
      </c>
      <c r="CL30" s="334">
        <f>MAX(U30,Y30,AC30,AG30,AK30,AO30,AS30,E38,I38,M38,Q38,U38,Y38,AC38,AG38,AK38,Q30,M30,I30,AO38)</f>
        <v>5.9</v>
      </c>
    </row>
    <row r="31" spans="1:90" ht="31.5" customHeight="1">
      <c r="A31" s="536" t="s">
        <v>54</v>
      </c>
      <c r="B31" s="537"/>
      <c r="C31" s="405">
        <v>0.94799999999999995</v>
      </c>
      <c r="D31" s="406"/>
      <c r="E31" s="407"/>
      <c r="F31" s="408"/>
      <c r="G31" s="409">
        <v>0.94099999999999995</v>
      </c>
      <c r="H31" s="406" t="s">
        <v>18</v>
      </c>
      <c r="I31" s="407">
        <v>-0.7</v>
      </c>
      <c r="J31" s="408" t="s">
        <v>19</v>
      </c>
      <c r="K31" s="410">
        <v>0.91500000000000004</v>
      </c>
      <c r="L31" s="406" t="s">
        <v>18</v>
      </c>
      <c r="M31" s="407">
        <v>-2.6</v>
      </c>
      <c r="N31" s="409" t="s">
        <v>19</v>
      </c>
      <c r="O31" s="410">
        <v>0.90400000000000003</v>
      </c>
      <c r="P31" s="406" t="s">
        <v>18</v>
      </c>
      <c r="Q31" s="407">
        <v>-1.1000000000000001</v>
      </c>
      <c r="R31" s="412" t="s">
        <v>19</v>
      </c>
      <c r="S31" s="410">
        <v>0.91900000000000004</v>
      </c>
      <c r="T31" s="406" t="s">
        <v>18</v>
      </c>
      <c r="U31" s="407">
        <v>1.5</v>
      </c>
      <c r="V31" s="408" t="s">
        <v>19</v>
      </c>
      <c r="W31" s="410">
        <v>0.92700000000000005</v>
      </c>
      <c r="X31" s="406" t="s">
        <v>18</v>
      </c>
      <c r="Y31" s="407">
        <v>0.8</v>
      </c>
      <c r="Z31" s="408" t="s">
        <v>19</v>
      </c>
      <c r="AA31" s="413">
        <v>0.94299999999999995</v>
      </c>
      <c r="AB31" s="406" t="s">
        <v>18</v>
      </c>
      <c r="AC31" s="407">
        <v>1.6</v>
      </c>
      <c r="AD31" s="408" t="s">
        <v>19</v>
      </c>
      <c r="AE31" s="413">
        <v>0.94</v>
      </c>
      <c r="AF31" s="406" t="s">
        <v>18</v>
      </c>
      <c r="AG31" s="407">
        <v>-0.3</v>
      </c>
      <c r="AH31" s="408" t="s">
        <v>19</v>
      </c>
      <c r="AI31" s="414">
        <v>0.94199999999999995</v>
      </c>
      <c r="AJ31" s="406" t="s">
        <v>18</v>
      </c>
      <c r="AK31" s="407">
        <v>0.2</v>
      </c>
      <c r="AL31" s="412" t="s">
        <v>19</v>
      </c>
      <c r="AM31" s="415">
        <v>0.95599999999999996</v>
      </c>
      <c r="AN31" s="416" t="s">
        <v>18</v>
      </c>
      <c r="AO31" s="417">
        <v>1.4</v>
      </c>
      <c r="AP31" s="418" t="s">
        <v>19</v>
      </c>
      <c r="AQ31" s="415">
        <v>0.96099999999999997</v>
      </c>
      <c r="AR31" s="416" t="s">
        <v>18</v>
      </c>
      <c r="AS31" s="417">
        <v>0.5</v>
      </c>
      <c r="AT31" s="418" t="s">
        <v>19</v>
      </c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33">
        <f>MIN(O31,S31,W31,AA31,AE31,AI31,AM31,AQ31,C39,G39,K39,O39,S39,W39,AA39,AE39,AI39,K31,G31,C31,AM39)</f>
        <v>0.90400000000000003</v>
      </c>
      <c r="CJ31" s="334">
        <f>MIN(M39,I39,E39,AS31,AO31,AK31,AG31,AC31,Y31,U31,Q39,U39,Y39,AC39,AG39,AK39,Q31,M31,I31,AO39)</f>
        <v>-3.3</v>
      </c>
      <c r="CK31" s="333">
        <f>MAX(O31,S31,W31,AA31,AE31,AI31,AM31,AQ31,C39,G39,K39,O39,S39,W39,AA39,AE39,AI39,K31,G31,C31,AM39)</f>
        <v>0.97099999999999997</v>
      </c>
      <c r="CL31" s="334">
        <f>MAX(U31,Y31,AC31,AG31,AK31,AO31,AS31,E39,I39,M39,Q39,U39,Y39,AC39,AG39,AK39,Q31,M31,I31,AO39)</f>
        <v>3.3000000000000029</v>
      </c>
    </row>
    <row r="32" spans="1:90" ht="31.5" customHeight="1">
      <c r="A32" s="536" t="s">
        <v>55</v>
      </c>
      <c r="B32" s="537"/>
      <c r="C32" s="405">
        <v>0.93200000000000005</v>
      </c>
      <c r="D32" s="406"/>
      <c r="E32" s="407"/>
      <c r="F32" s="408"/>
      <c r="G32" s="409">
        <v>0.89800000000000002</v>
      </c>
      <c r="H32" s="406" t="s">
        <v>18</v>
      </c>
      <c r="I32" s="407">
        <v>-3.4</v>
      </c>
      <c r="J32" s="408" t="s">
        <v>19</v>
      </c>
      <c r="K32" s="410">
        <v>0.84399999999999997</v>
      </c>
      <c r="L32" s="406" t="s">
        <v>18</v>
      </c>
      <c r="M32" s="407">
        <v>-5.4</v>
      </c>
      <c r="N32" s="409" t="s">
        <v>19</v>
      </c>
      <c r="O32" s="410">
        <v>0.91300000000000003</v>
      </c>
      <c r="P32" s="406" t="s">
        <v>18</v>
      </c>
      <c r="Q32" s="407">
        <v>6.9</v>
      </c>
      <c r="R32" s="412" t="s">
        <v>19</v>
      </c>
      <c r="S32" s="410">
        <v>0.89800000000000002</v>
      </c>
      <c r="T32" s="406" t="s">
        <v>18</v>
      </c>
      <c r="U32" s="407">
        <v>-1.5</v>
      </c>
      <c r="V32" s="408" t="s">
        <v>19</v>
      </c>
      <c r="W32" s="410">
        <v>0.88600000000000001</v>
      </c>
      <c r="X32" s="406" t="s">
        <v>18</v>
      </c>
      <c r="Y32" s="407">
        <v>-1.2</v>
      </c>
      <c r="Z32" s="408" t="s">
        <v>19</v>
      </c>
      <c r="AA32" s="413">
        <v>0.91700000000000004</v>
      </c>
      <c r="AB32" s="406" t="s">
        <v>18</v>
      </c>
      <c r="AC32" s="407">
        <v>3.1</v>
      </c>
      <c r="AD32" s="408" t="s">
        <v>19</v>
      </c>
      <c r="AE32" s="413">
        <v>0.92400000000000004</v>
      </c>
      <c r="AF32" s="406" t="s">
        <v>18</v>
      </c>
      <c r="AG32" s="419">
        <v>0.7</v>
      </c>
      <c r="AH32" s="408" t="s">
        <v>19</v>
      </c>
      <c r="AI32" s="414">
        <v>0.91200000000000003</v>
      </c>
      <c r="AJ32" s="406" t="s">
        <v>18</v>
      </c>
      <c r="AK32" s="407">
        <v>-1.2</v>
      </c>
      <c r="AL32" s="412" t="s">
        <v>19</v>
      </c>
      <c r="AM32" s="415">
        <v>0.94699999999999995</v>
      </c>
      <c r="AN32" s="416" t="s">
        <v>18</v>
      </c>
      <c r="AO32" s="417">
        <v>3.5</v>
      </c>
      <c r="AP32" s="418" t="s">
        <v>19</v>
      </c>
      <c r="AQ32" s="415">
        <v>0.93400000000000005</v>
      </c>
      <c r="AR32" s="416" t="s">
        <v>18</v>
      </c>
      <c r="AS32" s="417">
        <v>-1.3</v>
      </c>
      <c r="AT32" s="418" t="s">
        <v>19</v>
      </c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33">
        <f>MIN(O32,S32,W32,AA32,AE32,AI32,AM32,AQ32,C40,G40,K40,O40,S40,W40,AA40,AE40,AI40,K32,G32,C32,AM40)</f>
        <v>0.84399999999999997</v>
      </c>
      <c r="CJ32" s="334">
        <f>MIN(M40,I40,E40,AS32,AO32,AK32,AG32,AC32,Y32,U32,Q40,U40,Y40,AC40,AG40,AK40,Q32,M32,I32,AO40)</f>
        <v>-5.4</v>
      </c>
      <c r="CK32" s="333">
        <f>MAX(O32,S32,W32,AA32,AE32,AI32,AM32,AQ32,C40,G40,K40,O40,S40,W40,AA40,AE40,AI40,K32,G32,C32,AM40)</f>
        <v>0.98099999999999998</v>
      </c>
      <c r="CL32" s="334">
        <f>MAX(U32,Y32,AC32,AG32,AK32,AO32,AS32,E40,I40,M40,Q40,U40,Y40,AC40,AG40,AK40,Q32,M32,I32,AO40)</f>
        <v>6.9</v>
      </c>
    </row>
    <row r="33" spans="1:90" ht="31.5" customHeight="1">
      <c r="A33" s="536" t="s">
        <v>56</v>
      </c>
      <c r="B33" s="537"/>
      <c r="C33" s="409">
        <v>0.9</v>
      </c>
      <c r="D33" s="406"/>
      <c r="E33" s="407"/>
      <c r="F33" s="408"/>
      <c r="G33" s="409">
        <v>0.83699999999999997</v>
      </c>
      <c r="H33" s="406" t="s">
        <v>18</v>
      </c>
      <c r="I33" s="407">
        <v>-6.3</v>
      </c>
      <c r="J33" s="408" t="s">
        <v>19</v>
      </c>
      <c r="K33" s="409">
        <v>0.84299999999999997</v>
      </c>
      <c r="L33" s="406" t="s">
        <v>18</v>
      </c>
      <c r="M33" s="407">
        <v>0.6</v>
      </c>
      <c r="N33" s="409" t="s">
        <v>19</v>
      </c>
      <c r="O33" s="410">
        <v>0.83699999999999997</v>
      </c>
      <c r="P33" s="406" t="s">
        <v>18</v>
      </c>
      <c r="Q33" s="407">
        <v>-0.6</v>
      </c>
      <c r="R33" s="412" t="s">
        <v>19</v>
      </c>
      <c r="S33" s="410">
        <v>0.83699999999999997</v>
      </c>
      <c r="T33" s="406" t="s">
        <v>18</v>
      </c>
      <c r="U33" s="407">
        <v>0</v>
      </c>
      <c r="V33" s="408" t="s">
        <v>19</v>
      </c>
      <c r="W33" s="410">
        <v>0.872</v>
      </c>
      <c r="X33" s="406" t="s">
        <v>18</v>
      </c>
      <c r="Y33" s="407">
        <v>3.5</v>
      </c>
      <c r="Z33" s="408" t="s">
        <v>19</v>
      </c>
      <c r="AA33" s="413">
        <v>0.89200000000000002</v>
      </c>
      <c r="AB33" s="406" t="s">
        <v>18</v>
      </c>
      <c r="AC33" s="407">
        <v>2</v>
      </c>
      <c r="AD33" s="408" t="s">
        <v>19</v>
      </c>
      <c r="AE33" s="413">
        <v>0.89100000000000001</v>
      </c>
      <c r="AF33" s="406" t="s">
        <v>18</v>
      </c>
      <c r="AG33" s="407">
        <v>-0.1</v>
      </c>
      <c r="AH33" s="408" t="s">
        <v>19</v>
      </c>
      <c r="AI33" s="414">
        <v>0.91700000000000004</v>
      </c>
      <c r="AJ33" s="406" t="s">
        <v>18</v>
      </c>
      <c r="AK33" s="407">
        <v>2.6</v>
      </c>
      <c r="AL33" s="412" t="s">
        <v>19</v>
      </c>
      <c r="AM33" s="415">
        <v>0.92900000000000005</v>
      </c>
      <c r="AN33" s="416" t="s">
        <v>18</v>
      </c>
      <c r="AO33" s="417">
        <v>1.2</v>
      </c>
      <c r="AP33" s="418" t="s">
        <v>19</v>
      </c>
      <c r="AQ33" s="415">
        <v>0.93899999999999995</v>
      </c>
      <c r="AR33" s="416" t="s">
        <v>18</v>
      </c>
      <c r="AS33" s="417">
        <v>1</v>
      </c>
      <c r="AT33" s="418" t="s">
        <v>19</v>
      </c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33">
        <f>MIN(O33,S33,W33,AA33,AE33,AI33,AM33,AQ33,C41,G41,K41,O41,S41,W41,AA41,AE41,AI41,K33,G33,C33,AM41)</f>
        <v>0.83699999999999997</v>
      </c>
      <c r="CJ33" s="334">
        <f>MIN(M41,I41,E41,AS33,AO33,AK33,AG33,AC33,Y33,U33,Q41,U41,Y41,AC41,AG41,AK41,Q33,M33,I33,AO41)</f>
        <v>-6.3</v>
      </c>
      <c r="CK33" s="333">
        <f>MAX(O33,S33,W33,AA33,AE33,AI33,AM33,AQ33,C41,G41,K41,O41,S41,W41,AA41,AE41,AI41,K33,G33,C33,AM41)</f>
        <v>0.97599999999999998</v>
      </c>
      <c r="CL33" s="334">
        <f>MAX(U33,Y33,AC33,AG33,AK33,AO33,AS33,E41,I41,M41,Q41,U41,Y41,AC41,AG41,AK41,Q33,M33,I33,AO41)</f>
        <v>5.0000000000000044</v>
      </c>
    </row>
    <row r="34" spans="1:90" ht="14.25" customHeight="1">
      <c r="A34" s="420"/>
      <c r="B34" s="420"/>
      <c r="C34" s="421"/>
      <c r="D34" s="323"/>
      <c r="E34" s="132"/>
      <c r="F34" s="421"/>
      <c r="G34" s="421"/>
      <c r="H34" s="323"/>
      <c r="I34" s="132"/>
      <c r="J34" s="421"/>
      <c r="K34" s="421"/>
      <c r="L34" s="323"/>
      <c r="M34" s="132"/>
      <c r="N34" s="421"/>
      <c r="O34" s="421"/>
      <c r="P34" s="323"/>
      <c r="Q34" s="132"/>
      <c r="R34" s="421"/>
      <c r="S34" s="421"/>
      <c r="T34" s="323"/>
      <c r="U34" s="132"/>
      <c r="V34" s="421"/>
      <c r="W34" s="421"/>
      <c r="X34" s="323"/>
      <c r="Y34" s="132"/>
      <c r="Z34" s="421"/>
      <c r="AA34" s="422"/>
      <c r="AB34" s="323"/>
      <c r="AC34" s="132"/>
      <c r="AD34" s="421"/>
      <c r="AE34" s="422"/>
      <c r="AF34" s="323"/>
      <c r="AG34" s="132"/>
      <c r="AH34" s="421"/>
      <c r="AI34" s="422"/>
      <c r="AJ34" s="323"/>
      <c r="AK34" s="132"/>
      <c r="AL34" s="421"/>
      <c r="AM34" s="118"/>
      <c r="AN34" s="119"/>
      <c r="AO34" s="423"/>
      <c r="AP34" s="120"/>
      <c r="AQ34" s="118"/>
      <c r="AR34" s="119"/>
      <c r="AS34" s="423"/>
      <c r="AT34" s="120"/>
      <c r="AU34" s="118"/>
      <c r="AV34" s="119"/>
      <c r="AW34" s="423"/>
      <c r="AX34" s="120"/>
      <c r="AY34" s="118"/>
      <c r="AZ34" s="119"/>
      <c r="BA34" s="423"/>
      <c r="BB34" s="120"/>
      <c r="BC34" s="118"/>
      <c r="BD34" s="119"/>
      <c r="BE34" s="423"/>
      <c r="BF34" s="120"/>
      <c r="BG34" s="118"/>
      <c r="BH34" s="119"/>
      <c r="BI34" s="423"/>
      <c r="BJ34" s="120"/>
      <c r="BK34" s="118"/>
      <c r="BL34" s="119"/>
      <c r="BM34" s="423"/>
      <c r="BN34" s="120"/>
      <c r="BO34" s="118"/>
      <c r="BP34" s="119"/>
      <c r="BQ34" s="423"/>
      <c r="BR34" s="120"/>
      <c r="BS34" s="118"/>
      <c r="BT34" s="118"/>
      <c r="BU34" s="118"/>
      <c r="BV34" s="118"/>
      <c r="BW34" s="118"/>
      <c r="BX34" s="119"/>
      <c r="BY34" s="423"/>
      <c r="BZ34" s="120"/>
      <c r="CA34" s="118"/>
      <c r="CB34" s="119"/>
      <c r="CC34" s="423"/>
      <c r="CD34" s="120"/>
      <c r="CE34" s="118"/>
      <c r="CF34" s="119"/>
      <c r="CG34" s="423"/>
      <c r="CH34" s="120"/>
    </row>
    <row r="35" spans="1:90" ht="31.5" customHeight="1" thickBot="1">
      <c r="A35" s="496" t="s">
        <v>3</v>
      </c>
      <c r="B35" s="497"/>
      <c r="C35" s="528" t="s">
        <v>26</v>
      </c>
      <c r="D35" s="529"/>
      <c r="E35" s="529"/>
      <c r="F35" s="530"/>
      <c r="G35" s="528" t="s">
        <v>27</v>
      </c>
      <c r="H35" s="529"/>
      <c r="I35" s="529"/>
      <c r="J35" s="530"/>
      <c r="K35" s="528" t="s">
        <v>28</v>
      </c>
      <c r="L35" s="529"/>
      <c r="M35" s="529"/>
      <c r="N35" s="530"/>
      <c r="O35" s="538" t="s">
        <v>29</v>
      </c>
      <c r="P35" s="539"/>
      <c r="Q35" s="539"/>
      <c r="R35" s="540"/>
      <c r="S35" s="538" t="s">
        <v>30</v>
      </c>
      <c r="T35" s="539"/>
      <c r="U35" s="539"/>
      <c r="V35" s="540"/>
      <c r="W35" s="538" t="s">
        <v>31</v>
      </c>
      <c r="X35" s="539"/>
      <c r="Y35" s="539"/>
      <c r="Z35" s="540"/>
      <c r="AA35" s="538" t="s">
        <v>32</v>
      </c>
      <c r="AB35" s="539"/>
      <c r="AC35" s="539"/>
      <c r="AD35" s="540"/>
      <c r="AE35" s="506" t="s">
        <v>33</v>
      </c>
      <c r="AF35" s="507"/>
      <c r="AG35" s="507"/>
      <c r="AH35" s="508"/>
      <c r="AI35" s="506" t="s">
        <v>40</v>
      </c>
      <c r="AJ35" s="507"/>
      <c r="AK35" s="507"/>
      <c r="AL35" s="508"/>
      <c r="AM35" s="506" t="s">
        <v>48</v>
      </c>
      <c r="AN35" s="507"/>
      <c r="AO35" s="507"/>
      <c r="AP35" s="508"/>
      <c r="AQ35" s="524"/>
      <c r="AR35" s="524"/>
      <c r="AS35" s="524"/>
      <c r="AT35" s="524"/>
      <c r="AU35" s="524"/>
      <c r="AV35" s="524"/>
      <c r="AW35" s="524"/>
      <c r="AX35" s="524"/>
      <c r="AY35" s="524"/>
      <c r="AZ35" s="524"/>
      <c r="BA35" s="524"/>
      <c r="BB35" s="524"/>
      <c r="BC35" s="524"/>
      <c r="BD35" s="524"/>
      <c r="BE35" s="524"/>
      <c r="BF35" s="524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3"/>
      <c r="BR35" s="503"/>
      <c r="BS35" s="503"/>
      <c r="BT35" s="503"/>
      <c r="BU35" s="503"/>
      <c r="BV35" s="503"/>
      <c r="BW35" s="503"/>
      <c r="BX35" s="503"/>
      <c r="BY35" s="503"/>
      <c r="BZ35" s="503"/>
      <c r="CA35" s="503"/>
      <c r="CB35" s="503"/>
      <c r="CC35" s="503"/>
      <c r="CD35" s="503"/>
      <c r="CE35" s="503"/>
      <c r="CF35" s="503"/>
      <c r="CG35" s="503"/>
      <c r="CH35" s="503"/>
      <c r="CI35" s="333"/>
      <c r="CJ35" s="334"/>
      <c r="CK35" s="333"/>
      <c r="CL35" s="334"/>
    </row>
    <row r="36" spans="1:90" ht="31.5" customHeight="1" thickTop="1">
      <c r="A36" s="534" t="s">
        <v>51</v>
      </c>
      <c r="B36" s="535"/>
      <c r="C36" s="401">
        <v>0.94399999999999995</v>
      </c>
      <c r="D36" s="402" t="s">
        <v>18</v>
      </c>
      <c r="E36" s="403">
        <v>-1</v>
      </c>
      <c r="F36" s="404" t="s">
        <v>19</v>
      </c>
      <c r="G36" s="401">
        <v>0.91300000000000003</v>
      </c>
      <c r="H36" s="402" t="s">
        <v>18</v>
      </c>
      <c r="I36" s="403">
        <v>-3.1</v>
      </c>
      <c r="J36" s="404" t="s">
        <v>19</v>
      </c>
      <c r="K36" s="401">
        <v>0.89300000000000002</v>
      </c>
      <c r="L36" s="402" t="s">
        <v>18</v>
      </c>
      <c r="M36" s="403">
        <v>-2</v>
      </c>
      <c r="N36" s="404" t="s">
        <v>19</v>
      </c>
      <c r="O36" s="401">
        <v>0.89200000000000002</v>
      </c>
      <c r="P36" s="402" t="s">
        <v>18</v>
      </c>
      <c r="Q36" s="403">
        <v>-0.1</v>
      </c>
      <c r="R36" s="404" t="s">
        <v>19</v>
      </c>
      <c r="S36" s="401">
        <v>0.9</v>
      </c>
      <c r="T36" s="402" t="s">
        <v>18</v>
      </c>
      <c r="U36" s="403">
        <v>0.8</v>
      </c>
      <c r="V36" s="404" t="s">
        <v>19</v>
      </c>
      <c r="W36" s="401">
        <v>0.91400000000000003</v>
      </c>
      <c r="X36" s="402" t="s">
        <v>18</v>
      </c>
      <c r="Y36" s="403">
        <v>1.4000000000000012</v>
      </c>
      <c r="Z36" s="404" t="s">
        <v>19</v>
      </c>
      <c r="AA36" s="401">
        <v>0.92800000000000005</v>
      </c>
      <c r="AB36" s="402" t="s">
        <v>18</v>
      </c>
      <c r="AC36" s="403">
        <v>1.4000000000000012</v>
      </c>
      <c r="AD36" s="404" t="s">
        <v>19</v>
      </c>
      <c r="AE36" s="401">
        <v>0.95299999999999996</v>
      </c>
      <c r="AF36" s="402" t="s">
        <v>18</v>
      </c>
      <c r="AG36" s="403">
        <v>2.4999999999999911</v>
      </c>
      <c r="AH36" s="404" t="s">
        <v>19</v>
      </c>
      <c r="AI36" s="401">
        <v>0.96799999999999997</v>
      </c>
      <c r="AJ36" s="402" t="s">
        <v>18</v>
      </c>
      <c r="AK36" s="403">
        <v>1.5000000000000013</v>
      </c>
      <c r="AL36" s="404" t="s">
        <v>19</v>
      </c>
      <c r="AM36" s="401">
        <v>0.96499999999999997</v>
      </c>
      <c r="AN36" s="402" t="s">
        <v>36</v>
      </c>
      <c r="AO36" s="403">
        <v>-0.30000000000000027</v>
      </c>
      <c r="AP36" s="404" t="s">
        <v>37</v>
      </c>
      <c r="AQ36" s="136"/>
      <c r="AR36" s="210"/>
      <c r="AS36" s="211"/>
      <c r="AT36" s="373"/>
      <c r="AU36" s="136"/>
      <c r="AV36" s="210"/>
      <c r="AW36" s="211"/>
      <c r="AX36" s="373"/>
      <c r="AY36" s="136"/>
      <c r="AZ36" s="210"/>
      <c r="BA36" s="211"/>
      <c r="BB36" s="373"/>
      <c r="BC36" s="136"/>
      <c r="BD36" s="210"/>
      <c r="BE36" s="211"/>
      <c r="BF36" s="373"/>
      <c r="BG36" s="136"/>
      <c r="BH36" s="210"/>
      <c r="BI36" s="211"/>
      <c r="BJ36" s="373"/>
      <c r="BK36" s="136"/>
      <c r="BL36" s="210"/>
      <c r="BM36" s="211"/>
      <c r="BN36" s="373"/>
      <c r="BO36" s="136"/>
      <c r="BP36" s="210"/>
      <c r="BQ36" s="211"/>
      <c r="BR36" s="373"/>
      <c r="BS36" s="136"/>
      <c r="BT36" s="210"/>
      <c r="BU36" s="211"/>
      <c r="BV36" s="373"/>
      <c r="BW36" s="136"/>
      <c r="BX36" s="210"/>
      <c r="BY36" s="211"/>
      <c r="BZ36" s="373"/>
      <c r="CA36" s="136"/>
      <c r="CB36" s="210"/>
      <c r="CC36" s="211"/>
      <c r="CD36" s="373"/>
      <c r="CE36" s="136"/>
      <c r="CF36" s="210"/>
      <c r="CG36" s="211"/>
      <c r="CH36" s="373"/>
      <c r="CI36" s="333" t="e">
        <f>MIN(#REF!,#REF!,#REF!,#REF!,#REF!,#REF!,#REF!,AQ36,AU36,AY36,BC36,BG36,BK36,BO36,BS36,BW36,CA36,#REF!,#REF!,#REF!,CE36)</f>
        <v>#REF!</v>
      </c>
      <c r="CJ36" s="334" t="e">
        <f>MIN(BE36,BA36,AW36,AS36,#REF!,#REF!,#REF!,#REF!,#REF!,#REF!,BI36,BM36,BQ36,BU36,BY36,CC36,#REF!,#REF!,#REF!,CG36)</f>
        <v>#REF!</v>
      </c>
      <c r="CK36" s="333" t="e">
        <f>MAX(#REF!,#REF!,#REF!,#REF!,#REF!,#REF!,#REF!,AQ36,AU36,AY36,BC36,BG36,BK36,BO36,BS36,BW36,CA36,#REF!,#REF!,#REF!,CE36)</f>
        <v>#REF!</v>
      </c>
      <c r="CL36" s="334" t="e">
        <f>MAX(#REF!,#REF!,#REF!,#REF!,#REF!,#REF!,AS36,AW36,BA36,BE36,BI36,BM36,BQ36,BU36,BY36,CC36,#REF!,#REF!,#REF!,CG36)</f>
        <v>#REF!</v>
      </c>
    </row>
    <row r="37" spans="1:90" ht="31.5" customHeight="1">
      <c r="A37" s="536" t="s">
        <v>52</v>
      </c>
      <c r="B37" s="537"/>
      <c r="C37" s="415">
        <v>0.97699999999999998</v>
      </c>
      <c r="D37" s="416" t="s">
        <v>18</v>
      </c>
      <c r="E37" s="417">
        <v>-0.1</v>
      </c>
      <c r="F37" s="418" t="s">
        <v>19</v>
      </c>
      <c r="G37" s="415">
        <v>0.96699999999999997</v>
      </c>
      <c r="H37" s="416" t="s">
        <v>18</v>
      </c>
      <c r="I37" s="417">
        <v>-1</v>
      </c>
      <c r="J37" s="418" t="s">
        <v>19</v>
      </c>
      <c r="K37" s="415">
        <v>0.90600000000000003</v>
      </c>
      <c r="L37" s="416" t="s">
        <v>18</v>
      </c>
      <c r="M37" s="417">
        <v>-6.1</v>
      </c>
      <c r="N37" s="418" t="s">
        <v>19</v>
      </c>
      <c r="O37" s="415">
        <v>0.92700000000000005</v>
      </c>
      <c r="P37" s="416" t="s">
        <v>18</v>
      </c>
      <c r="Q37" s="417">
        <v>2.1</v>
      </c>
      <c r="R37" s="418" t="s">
        <v>19</v>
      </c>
      <c r="S37" s="415">
        <v>0.95099999999999996</v>
      </c>
      <c r="T37" s="416" t="s">
        <v>18</v>
      </c>
      <c r="U37" s="417">
        <v>2.4</v>
      </c>
      <c r="V37" s="418" t="s">
        <v>19</v>
      </c>
      <c r="W37" s="415">
        <v>0.95799999999999996</v>
      </c>
      <c r="X37" s="416" t="s">
        <v>18</v>
      </c>
      <c r="Y37" s="417">
        <v>0.70000000000000062</v>
      </c>
      <c r="Z37" s="418" t="s">
        <v>19</v>
      </c>
      <c r="AA37" s="415">
        <v>0.96399999999999997</v>
      </c>
      <c r="AB37" s="416" t="s">
        <v>18</v>
      </c>
      <c r="AC37" s="417">
        <v>0.60000000000000053</v>
      </c>
      <c r="AD37" s="418" t="s">
        <v>19</v>
      </c>
      <c r="AE37" s="415">
        <v>0.96899999999999997</v>
      </c>
      <c r="AF37" s="416" t="s">
        <v>18</v>
      </c>
      <c r="AG37" s="417">
        <v>0.50000000000000044</v>
      </c>
      <c r="AH37" s="418" t="s">
        <v>19</v>
      </c>
      <c r="AI37" s="415">
        <v>0.97899999999999998</v>
      </c>
      <c r="AJ37" s="416" t="s">
        <v>18</v>
      </c>
      <c r="AK37" s="417">
        <v>1.0000000000000009</v>
      </c>
      <c r="AL37" s="418" t="s">
        <v>19</v>
      </c>
      <c r="AM37" s="415">
        <v>0.98799999999999999</v>
      </c>
      <c r="AN37" s="416" t="s">
        <v>57</v>
      </c>
      <c r="AO37" s="417">
        <v>0.9000000000000008</v>
      </c>
      <c r="AP37" s="418" t="s">
        <v>37</v>
      </c>
      <c r="AQ37" s="136"/>
      <c r="AR37" s="210"/>
      <c r="AS37" s="211"/>
      <c r="AT37" s="373"/>
      <c r="AU37" s="136"/>
      <c r="AV37" s="210"/>
      <c r="AW37" s="211"/>
      <c r="AX37" s="373"/>
      <c r="AY37" s="136"/>
      <c r="AZ37" s="210"/>
      <c r="BA37" s="211"/>
      <c r="BB37" s="373"/>
      <c r="BC37" s="136"/>
      <c r="BD37" s="210"/>
      <c r="BE37" s="211"/>
      <c r="BF37" s="373"/>
      <c r="BG37" s="136"/>
      <c r="BH37" s="210"/>
      <c r="BI37" s="211"/>
      <c r="BJ37" s="373"/>
      <c r="BK37" s="136"/>
      <c r="BL37" s="210"/>
      <c r="BM37" s="211"/>
      <c r="BN37" s="373"/>
      <c r="BO37" s="136"/>
      <c r="BP37" s="210"/>
      <c r="BQ37" s="211"/>
      <c r="BR37" s="373"/>
      <c r="BS37" s="136"/>
      <c r="BT37" s="210"/>
      <c r="BU37" s="211"/>
      <c r="BV37" s="373"/>
      <c r="BW37" s="136"/>
      <c r="BX37" s="210"/>
      <c r="BY37" s="211"/>
      <c r="BZ37" s="373"/>
      <c r="CA37" s="136"/>
      <c r="CB37" s="210"/>
      <c r="CC37" s="211"/>
      <c r="CD37" s="373"/>
      <c r="CE37" s="136"/>
      <c r="CF37" s="210"/>
      <c r="CG37" s="211"/>
      <c r="CH37" s="373"/>
      <c r="CI37" s="333" t="e">
        <f>MIN(#REF!,#REF!,#REF!,#REF!,#REF!,#REF!,#REF!,AQ37,AU37,AY37,BC37,BG37,BK37,BO37,BS37,BW37,CA37,#REF!,#REF!,#REF!,CE37)</f>
        <v>#REF!</v>
      </c>
      <c r="CJ37" s="334" t="e">
        <f>MIN(BE37,BA37,AW37,AS37,#REF!,#REF!,#REF!,#REF!,#REF!,#REF!,BI37,BM37,BQ37,BU37,BY37,CC37,#REF!,#REF!,#REF!,CG37)</f>
        <v>#REF!</v>
      </c>
      <c r="CK37" s="333" t="e">
        <f>MAX(#REF!,#REF!,#REF!,#REF!,#REF!,#REF!,#REF!,AQ37,AU37,AY37,BC37,BG37,BK37,BO37,BS37,BW37,CA37,#REF!,#REF!,#REF!,CE37)</f>
        <v>#REF!</v>
      </c>
      <c r="CL37" s="334" t="e">
        <f>MAX(#REF!,#REF!,#REF!,#REF!,#REF!,#REF!,AS37,AW37,BA37,BE37,BI37,BM37,BQ37,BU37,BY37,CC37,#REF!,#REF!,#REF!,CG37)</f>
        <v>#REF!</v>
      </c>
    </row>
    <row r="38" spans="1:90" ht="31.5" customHeight="1">
      <c r="A38" s="536" t="s">
        <v>53</v>
      </c>
      <c r="B38" s="537"/>
      <c r="C38" s="415">
        <v>0.98799999999999999</v>
      </c>
      <c r="D38" s="416" t="s">
        <v>18</v>
      </c>
      <c r="E38" s="417">
        <v>1.3</v>
      </c>
      <c r="F38" s="418" t="s">
        <v>19</v>
      </c>
      <c r="G38" s="415">
        <v>0.98899999999999999</v>
      </c>
      <c r="H38" s="416" t="s">
        <v>18</v>
      </c>
      <c r="I38" s="417">
        <v>0.1</v>
      </c>
      <c r="J38" s="418" t="s">
        <v>19</v>
      </c>
      <c r="K38" s="415">
        <v>0.93600000000000005</v>
      </c>
      <c r="L38" s="416" t="s">
        <v>18</v>
      </c>
      <c r="M38" s="417">
        <v>-5.3</v>
      </c>
      <c r="N38" s="418" t="s">
        <v>19</v>
      </c>
      <c r="O38" s="415">
        <v>0.89</v>
      </c>
      <c r="P38" s="416" t="s">
        <v>18</v>
      </c>
      <c r="Q38" s="417">
        <v>-4.5999999999999996</v>
      </c>
      <c r="R38" s="418" t="s">
        <v>19</v>
      </c>
      <c r="S38" s="415">
        <v>0.94899999999999995</v>
      </c>
      <c r="T38" s="416" t="s">
        <v>18</v>
      </c>
      <c r="U38" s="417">
        <v>5.9</v>
      </c>
      <c r="V38" s="418" t="s">
        <v>19</v>
      </c>
      <c r="W38" s="415">
        <v>0.95</v>
      </c>
      <c r="X38" s="416" t="s">
        <v>18</v>
      </c>
      <c r="Y38" s="417">
        <v>0.10000000000000009</v>
      </c>
      <c r="Z38" s="418" t="s">
        <v>19</v>
      </c>
      <c r="AA38" s="415">
        <v>0.95399999999999996</v>
      </c>
      <c r="AB38" s="416" t="s">
        <v>18</v>
      </c>
      <c r="AC38" s="417">
        <v>0.40000000000000036</v>
      </c>
      <c r="AD38" s="418" t="s">
        <v>19</v>
      </c>
      <c r="AE38" s="415">
        <v>0.97299999999999998</v>
      </c>
      <c r="AF38" s="416" t="s">
        <v>18</v>
      </c>
      <c r="AG38" s="417">
        <v>1.9000000000000017</v>
      </c>
      <c r="AH38" s="418" t="s">
        <v>19</v>
      </c>
      <c r="AI38" s="415">
        <v>0.98299999999999998</v>
      </c>
      <c r="AJ38" s="416" t="s">
        <v>18</v>
      </c>
      <c r="AK38" s="417">
        <v>1.0000000000000009</v>
      </c>
      <c r="AL38" s="418" t="s">
        <v>19</v>
      </c>
      <c r="AM38" s="415">
        <v>0.97399999999999998</v>
      </c>
      <c r="AN38" s="416" t="s">
        <v>36</v>
      </c>
      <c r="AO38" s="417">
        <v>-0.9000000000000008</v>
      </c>
      <c r="AP38" s="418" t="s">
        <v>37</v>
      </c>
      <c r="AQ38" s="136"/>
      <c r="AR38" s="210"/>
      <c r="AS38" s="211"/>
      <c r="AT38" s="373"/>
      <c r="AU38" s="136"/>
      <c r="AV38" s="210"/>
      <c r="AW38" s="211"/>
      <c r="AX38" s="373"/>
      <c r="AY38" s="136"/>
      <c r="AZ38" s="210"/>
      <c r="BA38" s="211"/>
      <c r="BB38" s="373"/>
      <c r="BC38" s="136"/>
      <c r="BD38" s="210"/>
      <c r="BE38" s="211"/>
      <c r="BF38" s="373"/>
      <c r="BG38" s="136"/>
      <c r="BH38" s="210"/>
      <c r="BI38" s="211"/>
      <c r="BJ38" s="373"/>
      <c r="BK38" s="136"/>
      <c r="BL38" s="210"/>
      <c r="BM38" s="211"/>
      <c r="BN38" s="373"/>
      <c r="BO38" s="136"/>
      <c r="BP38" s="210"/>
      <c r="BQ38" s="211"/>
      <c r="BR38" s="373"/>
      <c r="BS38" s="136"/>
      <c r="BT38" s="210"/>
      <c r="BU38" s="211"/>
      <c r="BV38" s="373"/>
      <c r="BW38" s="136"/>
      <c r="BX38" s="210"/>
      <c r="BY38" s="211"/>
      <c r="BZ38" s="373"/>
      <c r="CA38" s="136"/>
      <c r="CB38" s="210"/>
      <c r="CC38" s="211"/>
      <c r="CD38" s="373"/>
      <c r="CE38" s="136"/>
      <c r="CF38" s="210"/>
      <c r="CG38" s="211"/>
      <c r="CH38" s="373"/>
      <c r="CI38" s="333" t="e">
        <f>MIN(#REF!,#REF!,#REF!,#REF!,#REF!,#REF!,#REF!,AQ38,AU38,AY38,BC38,BG38,BK38,BO38,BS38,BW38,CA38,#REF!,#REF!,#REF!,CE38)</f>
        <v>#REF!</v>
      </c>
      <c r="CJ38" s="334" t="e">
        <f>MIN(BE38,BA38,AW38,AS38,#REF!,#REF!,#REF!,#REF!,#REF!,#REF!,BI38,BM38,BQ38,BU38,BY38,CC38,#REF!,#REF!,#REF!,CG38)</f>
        <v>#REF!</v>
      </c>
      <c r="CK38" s="333" t="e">
        <f>MAX(#REF!,#REF!,#REF!,#REF!,#REF!,#REF!,#REF!,AQ38,AU38,AY38,BC38,BG38,BK38,BO38,BS38,BW38,CA38,#REF!,#REF!,#REF!,CE38)</f>
        <v>#REF!</v>
      </c>
      <c r="CL38" s="334" t="e">
        <f>MAX(#REF!,#REF!,#REF!,#REF!,#REF!,#REF!,AS38,AW38,BA38,BE38,BI38,BM38,BQ38,BU38,BY38,CC38,#REF!,#REF!,#REF!,CG38)</f>
        <v>#REF!</v>
      </c>
    </row>
    <row r="39" spans="1:90" ht="31.5" customHeight="1">
      <c r="A39" s="536" t="s">
        <v>54</v>
      </c>
      <c r="B39" s="537"/>
      <c r="C39" s="415">
        <v>0.97</v>
      </c>
      <c r="D39" s="416" t="s">
        <v>18</v>
      </c>
      <c r="E39" s="417">
        <v>0.9</v>
      </c>
      <c r="F39" s="418" t="s">
        <v>19</v>
      </c>
      <c r="G39" s="415">
        <v>0.96799999999999997</v>
      </c>
      <c r="H39" s="416" t="s">
        <v>18</v>
      </c>
      <c r="I39" s="417">
        <v>-0.2</v>
      </c>
      <c r="J39" s="418" t="s">
        <v>19</v>
      </c>
      <c r="K39" s="415">
        <v>0.94699999999999995</v>
      </c>
      <c r="L39" s="416" t="s">
        <v>18</v>
      </c>
      <c r="M39" s="417">
        <v>-2.1</v>
      </c>
      <c r="N39" s="418" t="s">
        <v>19</v>
      </c>
      <c r="O39" s="415">
        <v>0.91400000000000003</v>
      </c>
      <c r="P39" s="416" t="s">
        <v>18</v>
      </c>
      <c r="Q39" s="417">
        <v>-3.3</v>
      </c>
      <c r="R39" s="418" t="s">
        <v>19</v>
      </c>
      <c r="S39" s="415">
        <v>0.93</v>
      </c>
      <c r="T39" s="416" t="s">
        <v>18</v>
      </c>
      <c r="U39" s="417">
        <v>1.6000000000000014</v>
      </c>
      <c r="V39" s="418" t="s">
        <v>19</v>
      </c>
      <c r="W39" s="415">
        <v>0.93200000000000005</v>
      </c>
      <c r="X39" s="416" t="s">
        <v>18</v>
      </c>
      <c r="Y39" s="417">
        <v>0.20000000000000018</v>
      </c>
      <c r="Z39" s="418" t="s">
        <v>19</v>
      </c>
      <c r="AA39" s="415">
        <v>0.93799999999999994</v>
      </c>
      <c r="AB39" s="416" t="s">
        <v>18</v>
      </c>
      <c r="AC39" s="417">
        <v>0.59999999999998943</v>
      </c>
      <c r="AD39" s="418" t="s">
        <v>19</v>
      </c>
      <c r="AE39" s="415">
        <v>0.97099999999999997</v>
      </c>
      <c r="AF39" s="416" t="s">
        <v>18</v>
      </c>
      <c r="AG39" s="417">
        <v>3.3000000000000029</v>
      </c>
      <c r="AH39" s="418" t="s">
        <v>19</v>
      </c>
      <c r="AI39" s="415">
        <v>0.96799999999999997</v>
      </c>
      <c r="AJ39" s="416" t="s">
        <v>18</v>
      </c>
      <c r="AK39" s="417">
        <v>-0.30000000000000027</v>
      </c>
      <c r="AL39" s="418" t="s">
        <v>19</v>
      </c>
      <c r="AM39" s="415">
        <v>0.97099999999999997</v>
      </c>
      <c r="AN39" s="416" t="s">
        <v>36</v>
      </c>
      <c r="AO39" s="417">
        <v>0.30000000000000027</v>
      </c>
      <c r="AP39" s="424" t="s">
        <v>37</v>
      </c>
      <c r="AQ39" s="136"/>
      <c r="AR39" s="210"/>
      <c r="AS39" s="211"/>
      <c r="AT39" s="373"/>
      <c r="AU39" s="136"/>
      <c r="AV39" s="210"/>
      <c r="AW39" s="211"/>
      <c r="AX39" s="373"/>
      <c r="AY39" s="136"/>
      <c r="AZ39" s="210"/>
      <c r="BA39" s="211"/>
      <c r="BB39" s="373"/>
      <c r="BC39" s="136"/>
      <c r="BD39" s="210"/>
      <c r="BE39" s="211"/>
      <c r="BF39" s="373"/>
      <c r="BG39" s="136"/>
      <c r="BH39" s="210"/>
      <c r="BI39" s="211"/>
      <c r="BJ39" s="373"/>
      <c r="BK39" s="136"/>
      <c r="BL39" s="210"/>
      <c r="BM39" s="211"/>
      <c r="BN39" s="373"/>
      <c r="BO39" s="136"/>
      <c r="BP39" s="210"/>
      <c r="BQ39" s="211"/>
      <c r="BR39" s="373"/>
      <c r="BS39" s="136"/>
      <c r="BT39" s="210"/>
      <c r="BU39" s="211"/>
      <c r="BV39" s="373"/>
      <c r="BW39" s="136"/>
      <c r="BX39" s="210"/>
      <c r="BY39" s="211"/>
      <c r="BZ39" s="373"/>
      <c r="CA39" s="136"/>
      <c r="CB39" s="210"/>
      <c r="CC39" s="211"/>
      <c r="CD39" s="373"/>
      <c r="CE39" s="136"/>
      <c r="CF39" s="210"/>
      <c r="CG39" s="211"/>
      <c r="CH39" s="120"/>
      <c r="CI39" s="333" t="e">
        <f>MIN(#REF!,#REF!,#REF!,#REF!,#REF!,#REF!,#REF!,AQ39,AU39,AY39,BC39,BG39,BK39,BO39,BS39,BW39,CA39,#REF!,#REF!,#REF!,CE39)</f>
        <v>#REF!</v>
      </c>
      <c r="CJ39" s="334" t="e">
        <f>MIN(BE39,BA39,AW39,AS39,#REF!,#REF!,#REF!,#REF!,#REF!,#REF!,BI39,BM39,BQ39,BU39,BY39,CC39,#REF!,#REF!,#REF!,CG39)</f>
        <v>#REF!</v>
      </c>
      <c r="CK39" s="333" t="e">
        <f>MAX(#REF!,#REF!,#REF!,#REF!,#REF!,#REF!,#REF!,AQ39,AU39,AY39,BC39,BG39,BK39,BO39,BS39,BW39,CA39,#REF!,#REF!,#REF!,CE39)</f>
        <v>#REF!</v>
      </c>
      <c r="CL39" s="334" t="e">
        <f>MAX(#REF!,#REF!,#REF!,#REF!,#REF!,#REF!,AS39,AW39,BA39,BE39,BI39,BM39,BQ39,BU39,BY39,CC39,#REF!,#REF!,#REF!,CG39)</f>
        <v>#REF!</v>
      </c>
    </row>
    <row r="40" spans="1:90" ht="31.5" customHeight="1">
      <c r="A40" s="536" t="s">
        <v>55</v>
      </c>
      <c r="B40" s="537"/>
      <c r="C40" s="415">
        <v>0.98099999999999998</v>
      </c>
      <c r="D40" s="416" t="s">
        <v>18</v>
      </c>
      <c r="E40" s="417">
        <v>4.7</v>
      </c>
      <c r="F40" s="418" t="s">
        <v>19</v>
      </c>
      <c r="G40" s="415">
        <v>0.93700000000000006</v>
      </c>
      <c r="H40" s="416" t="s">
        <v>18</v>
      </c>
      <c r="I40" s="417">
        <v>-4.4000000000000004</v>
      </c>
      <c r="J40" s="418" t="s">
        <v>19</v>
      </c>
      <c r="K40" s="425">
        <v>0.91800000000000004</v>
      </c>
      <c r="L40" s="416" t="s">
        <v>18</v>
      </c>
      <c r="M40" s="417">
        <v>-1.9</v>
      </c>
      <c r="N40" s="418" t="s">
        <v>19</v>
      </c>
      <c r="O40" s="415">
        <v>0.91500000000000004</v>
      </c>
      <c r="P40" s="416" t="s">
        <v>18</v>
      </c>
      <c r="Q40" s="417">
        <v>-0.3</v>
      </c>
      <c r="R40" s="418" t="s">
        <v>19</v>
      </c>
      <c r="S40" s="415">
        <v>0.91700000000000004</v>
      </c>
      <c r="T40" s="416" t="s">
        <v>18</v>
      </c>
      <c r="U40" s="417">
        <v>0.20000000000000018</v>
      </c>
      <c r="V40" s="418" t="s">
        <v>19</v>
      </c>
      <c r="W40" s="415">
        <v>0.93799999999999994</v>
      </c>
      <c r="X40" s="416" t="s">
        <v>18</v>
      </c>
      <c r="Y40" s="417">
        <v>2.0999999999999908</v>
      </c>
      <c r="Z40" s="418" t="s">
        <v>19</v>
      </c>
      <c r="AA40" s="415">
        <v>0.92800000000000005</v>
      </c>
      <c r="AB40" s="416" t="s">
        <v>18</v>
      </c>
      <c r="AC40" s="417">
        <v>-0.99999999999998979</v>
      </c>
      <c r="AD40" s="418" t="s">
        <v>19</v>
      </c>
      <c r="AE40" s="415">
        <v>0.97299999999999998</v>
      </c>
      <c r="AF40" s="416" t="s">
        <v>18</v>
      </c>
      <c r="AG40" s="417">
        <v>4.4999999999999929</v>
      </c>
      <c r="AH40" s="418" t="s">
        <v>19</v>
      </c>
      <c r="AI40" s="415">
        <v>0.96699999999999997</v>
      </c>
      <c r="AJ40" s="416" t="s">
        <v>18</v>
      </c>
      <c r="AK40" s="417">
        <v>-0.60000000000000053</v>
      </c>
      <c r="AL40" s="418" t="s">
        <v>19</v>
      </c>
      <c r="AM40" s="415">
        <v>0.95499999999999996</v>
      </c>
      <c r="AN40" s="416" t="s">
        <v>57</v>
      </c>
      <c r="AO40" s="417">
        <v>-1.2000000000000011</v>
      </c>
      <c r="AP40" s="418" t="s">
        <v>37</v>
      </c>
      <c r="AQ40" s="136"/>
      <c r="AR40" s="210"/>
      <c r="AS40" s="211"/>
      <c r="AT40" s="373"/>
      <c r="AU40" s="136"/>
      <c r="AV40" s="210"/>
      <c r="AW40" s="211"/>
      <c r="AX40" s="373"/>
      <c r="AY40" s="136"/>
      <c r="AZ40" s="210"/>
      <c r="BA40" s="211"/>
      <c r="BB40" s="373"/>
      <c r="BC40" s="136"/>
      <c r="BD40" s="210"/>
      <c r="BE40" s="211"/>
      <c r="BF40" s="373"/>
      <c r="BG40" s="136"/>
      <c r="BH40" s="210"/>
      <c r="BI40" s="211"/>
      <c r="BJ40" s="373"/>
      <c r="BK40" s="136"/>
      <c r="BL40" s="210"/>
      <c r="BM40" s="211"/>
      <c r="BN40" s="373"/>
      <c r="BO40" s="136"/>
      <c r="BP40" s="210"/>
      <c r="BQ40" s="211"/>
      <c r="BR40" s="373"/>
      <c r="BS40" s="136"/>
      <c r="BT40" s="210"/>
      <c r="BU40" s="211"/>
      <c r="BV40" s="373"/>
      <c r="BW40" s="136"/>
      <c r="BX40" s="210"/>
      <c r="BY40" s="211"/>
      <c r="BZ40" s="373"/>
      <c r="CA40" s="136"/>
      <c r="CB40" s="210"/>
      <c r="CC40" s="211"/>
      <c r="CD40" s="373"/>
      <c r="CE40" s="136"/>
      <c r="CF40" s="210"/>
      <c r="CG40" s="211"/>
      <c r="CH40" s="373"/>
      <c r="CI40" s="333" t="e">
        <f>MIN(#REF!,#REF!,#REF!,#REF!,#REF!,#REF!,#REF!,AQ40,AU40,AY40,BC40,BG40,BK40,BO40,BS40,BW40,CA40,#REF!,#REF!,#REF!,CE40)</f>
        <v>#REF!</v>
      </c>
      <c r="CJ40" s="334" t="e">
        <f>MIN(BE40,BA40,AW40,AS40,#REF!,#REF!,#REF!,#REF!,#REF!,#REF!,BI40,BM40,BQ40,BU40,BY40,CC40,#REF!,#REF!,#REF!,CG40)</f>
        <v>#REF!</v>
      </c>
      <c r="CK40" s="333" t="e">
        <f>MAX(#REF!,#REF!,#REF!,#REF!,#REF!,#REF!,#REF!,AQ40,AU40,AY40,BC40,BG40,BK40,BO40,BS40,BW40,CA40,#REF!,#REF!,#REF!,CE40)</f>
        <v>#REF!</v>
      </c>
      <c r="CL40" s="334" t="e">
        <f>MAX(#REF!,#REF!,#REF!,#REF!,#REF!,#REF!,AS40,AW40,BA40,BE40,BI40,BM40,BQ40,BU40,BY40,CC40,#REF!,#REF!,#REF!,CG40)</f>
        <v>#REF!</v>
      </c>
    </row>
    <row r="41" spans="1:90" ht="31.5" customHeight="1">
      <c r="A41" s="536" t="s">
        <v>56</v>
      </c>
      <c r="B41" s="537"/>
      <c r="C41" s="415">
        <v>0.93400000000000005</v>
      </c>
      <c r="D41" s="416" t="s">
        <v>18</v>
      </c>
      <c r="E41" s="417">
        <v>-0.5</v>
      </c>
      <c r="F41" s="418" t="s">
        <v>19</v>
      </c>
      <c r="G41" s="415">
        <v>0.91800000000000004</v>
      </c>
      <c r="H41" s="416" t="s">
        <v>18</v>
      </c>
      <c r="I41" s="417">
        <v>-1.6</v>
      </c>
      <c r="J41" s="418" t="s">
        <v>19</v>
      </c>
      <c r="K41" s="415">
        <v>0.88900000000000001</v>
      </c>
      <c r="L41" s="416" t="s">
        <v>18</v>
      </c>
      <c r="M41" s="417">
        <v>-2.9</v>
      </c>
      <c r="N41" s="418" t="s">
        <v>19</v>
      </c>
      <c r="O41" s="415">
        <v>0.88200000000000001</v>
      </c>
      <c r="P41" s="416" t="s">
        <v>18</v>
      </c>
      <c r="Q41" s="417">
        <v>-0.7</v>
      </c>
      <c r="R41" s="418" t="s">
        <v>19</v>
      </c>
      <c r="S41" s="415">
        <v>0.93200000000000005</v>
      </c>
      <c r="T41" s="416" t="s">
        <v>18</v>
      </c>
      <c r="U41" s="417">
        <v>5.0000000000000044</v>
      </c>
      <c r="V41" s="418" t="s">
        <v>19</v>
      </c>
      <c r="W41" s="415">
        <v>0.90600000000000003</v>
      </c>
      <c r="X41" s="416" t="s">
        <v>18</v>
      </c>
      <c r="Y41" s="417">
        <v>-2.6000000000000023</v>
      </c>
      <c r="Z41" s="418" t="s">
        <v>19</v>
      </c>
      <c r="AA41" s="415">
        <v>0.90800000000000003</v>
      </c>
      <c r="AB41" s="416" t="s">
        <v>18</v>
      </c>
      <c r="AC41" s="417">
        <v>0.20000000000000018</v>
      </c>
      <c r="AD41" s="418" t="s">
        <v>19</v>
      </c>
      <c r="AE41" s="415">
        <v>0.94699999999999995</v>
      </c>
      <c r="AF41" s="416" t="s">
        <v>18</v>
      </c>
      <c r="AG41" s="417">
        <v>3.8999999999999924</v>
      </c>
      <c r="AH41" s="418" t="s">
        <v>19</v>
      </c>
      <c r="AI41" s="415">
        <v>0.96299999999999997</v>
      </c>
      <c r="AJ41" s="416" t="s">
        <v>18</v>
      </c>
      <c r="AK41" s="417">
        <v>1.6000000000000014</v>
      </c>
      <c r="AL41" s="418" t="s">
        <v>19</v>
      </c>
      <c r="AM41" s="415">
        <v>0.97599999999999998</v>
      </c>
      <c r="AN41" s="416" t="s">
        <v>36</v>
      </c>
      <c r="AO41" s="417">
        <v>1.3000000000000012</v>
      </c>
      <c r="AP41" s="418" t="s">
        <v>37</v>
      </c>
      <c r="AQ41" s="136"/>
      <c r="AR41" s="210"/>
      <c r="AS41" s="211"/>
      <c r="AT41" s="373"/>
      <c r="AU41" s="136"/>
      <c r="AV41" s="210"/>
      <c r="AW41" s="211"/>
      <c r="AX41" s="373"/>
      <c r="AY41" s="136"/>
      <c r="AZ41" s="210"/>
      <c r="BA41" s="211"/>
      <c r="BB41" s="373"/>
      <c r="BC41" s="136"/>
      <c r="BD41" s="210"/>
      <c r="BE41" s="211"/>
      <c r="BF41" s="373"/>
      <c r="BG41" s="136"/>
      <c r="BH41" s="210"/>
      <c r="BI41" s="211"/>
      <c r="BJ41" s="373"/>
      <c r="BK41" s="136"/>
      <c r="BL41" s="210"/>
      <c r="BM41" s="211"/>
      <c r="BN41" s="373"/>
      <c r="BO41" s="136"/>
      <c r="BP41" s="210"/>
      <c r="BQ41" s="211"/>
      <c r="BR41" s="373"/>
      <c r="BS41" s="136"/>
      <c r="BT41" s="210"/>
      <c r="BU41" s="211"/>
      <c r="BV41" s="373"/>
      <c r="BW41" s="136"/>
      <c r="BX41" s="210"/>
      <c r="BY41" s="211"/>
      <c r="BZ41" s="373"/>
      <c r="CA41" s="136"/>
      <c r="CB41" s="210"/>
      <c r="CC41" s="211"/>
      <c r="CD41" s="373"/>
      <c r="CE41" s="136"/>
      <c r="CF41" s="210"/>
      <c r="CG41" s="211"/>
      <c r="CH41" s="373"/>
      <c r="CI41" s="333" t="e">
        <f>MIN(#REF!,#REF!,#REF!,#REF!,#REF!,#REF!,#REF!,AQ41,AU41,AY41,BC41,BG41,BK41,BO41,BS41,BW41,CA41,#REF!,#REF!,#REF!,CE41)</f>
        <v>#REF!</v>
      </c>
      <c r="CJ41" s="334" t="e">
        <f>MIN(BE41,BA41,AW41,AS41,#REF!,#REF!,#REF!,#REF!,#REF!,#REF!,BI41,BM41,BQ41,BU41,BY41,CC41,#REF!,#REF!,#REF!,CG41)</f>
        <v>#REF!</v>
      </c>
      <c r="CK41" s="333" t="e">
        <f>MAX(#REF!,#REF!,#REF!,#REF!,#REF!,#REF!,#REF!,AQ41,AU41,AY41,BC41,BG41,BK41,BO41,BS41,BW41,CA41,#REF!,#REF!,#REF!,CE41)</f>
        <v>#REF!</v>
      </c>
      <c r="CL41" s="334" t="e">
        <f>MAX(#REF!,#REF!,#REF!,#REF!,#REF!,#REF!,AS41,AW41,BA41,BE41,BI41,BM41,BQ41,BU41,BY41,CC41,#REF!,#REF!,#REF!,CG41)</f>
        <v>#REF!</v>
      </c>
    </row>
    <row r="42" spans="1:90" ht="14.25" customHeight="1">
      <c r="A42" s="420"/>
      <c r="B42" s="420"/>
      <c r="C42" s="421"/>
      <c r="D42" s="323"/>
      <c r="E42" s="132"/>
      <c r="F42" s="421"/>
      <c r="G42" s="421"/>
      <c r="H42" s="323"/>
      <c r="I42" s="132"/>
      <c r="J42" s="421"/>
      <c r="K42" s="421"/>
      <c r="L42" s="323"/>
      <c r="M42" s="132"/>
      <c r="N42" s="421"/>
      <c r="O42" s="421"/>
      <c r="P42" s="323"/>
      <c r="Q42" s="132"/>
      <c r="R42" s="421"/>
      <c r="S42" s="421"/>
      <c r="T42" s="323"/>
      <c r="U42" s="132" t="s">
        <v>58</v>
      </c>
      <c r="V42" s="421"/>
      <c r="W42" s="421"/>
      <c r="X42" s="323"/>
      <c r="Y42" s="132"/>
      <c r="Z42" s="421"/>
      <c r="AA42" s="422"/>
      <c r="AB42" s="323"/>
      <c r="AC42" s="132"/>
      <c r="AD42" s="421"/>
      <c r="AE42" s="422"/>
      <c r="AF42" s="323"/>
      <c r="AG42" s="132"/>
      <c r="AH42" s="421"/>
      <c r="AI42" s="422"/>
      <c r="AJ42" s="323"/>
      <c r="AK42" s="132"/>
      <c r="AL42" s="421"/>
      <c r="AM42" s="118"/>
      <c r="AN42" s="119"/>
      <c r="AO42" s="423"/>
      <c r="AP42" s="120"/>
      <c r="AQ42" s="118"/>
      <c r="AR42" s="119"/>
      <c r="AS42" s="423"/>
      <c r="AT42" s="120"/>
      <c r="AU42" s="118"/>
      <c r="AV42" s="119"/>
      <c r="AW42" s="423"/>
      <c r="AX42" s="120"/>
      <c r="AY42" s="118"/>
      <c r="AZ42" s="119"/>
      <c r="BA42" s="423"/>
      <c r="BB42" s="120"/>
      <c r="BC42" s="118"/>
      <c r="BD42" s="119"/>
      <c r="BE42" s="423"/>
      <c r="BF42" s="120"/>
      <c r="BG42" s="118"/>
      <c r="BH42" s="119"/>
      <c r="BI42" s="423"/>
      <c r="BJ42" s="120"/>
      <c r="BK42" s="118"/>
      <c r="BL42" s="119"/>
      <c r="BM42" s="423"/>
      <c r="BN42" s="120"/>
      <c r="BO42" s="118"/>
      <c r="BP42" s="119"/>
      <c r="BQ42" s="423"/>
      <c r="BR42" s="120"/>
      <c r="BS42" s="118"/>
      <c r="BT42" s="118"/>
      <c r="BU42" s="118"/>
      <c r="BV42" s="118"/>
      <c r="BW42" s="118"/>
      <c r="BX42" s="119"/>
      <c r="BY42" s="423"/>
      <c r="BZ42" s="120"/>
      <c r="CA42" s="118"/>
      <c r="CB42" s="119"/>
      <c r="CC42" s="423"/>
      <c r="CD42" s="120"/>
      <c r="CE42" s="118"/>
      <c r="CF42" s="119"/>
      <c r="CG42" s="423"/>
      <c r="CH42" s="120"/>
    </row>
    <row r="43" spans="1:90" ht="14.25" customHeight="1">
      <c r="A43" s="420"/>
      <c r="B43" s="420"/>
      <c r="C43" s="421"/>
      <c r="D43" s="323"/>
      <c r="E43" s="132"/>
      <c r="F43" s="421"/>
      <c r="G43" s="421"/>
      <c r="H43" s="323"/>
      <c r="I43" s="132"/>
      <c r="J43" s="421"/>
      <c r="K43" s="421"/>
      <c r="L43" s="323"/>
      <c r="M43" s="132"/>
      <c r="N43" s="421"/>
      <c r="O43" s="421"/>
      <c r="P43" s="323"/>
      <c r="Q43" s="132"/>
      <c r="R43" s="421"/>
      <c r="S43" s="421"/>
      <c r="T43" s="323"/>
      <c r="U43" s="132" t="s">
        <v>58</v>
      </c>
      <c r="V43" s="421"/>
      <c r="W43" s="421"/>
      <c r="X43" s="323"/>
      <c r="Y43" s="132"/>
      <c r="Z43" s="421"/>
      <c r="AA43" s="422"/>
      <c r="AB43" s="323"/>
      <c r="AC43" s="132"/>
      <c r="AD43" s="421"/>
      <c r="AE43" s="422"/>
      <c r="AF43" s="323"/>
      <c r="AG43" s="132"/>
      <c r="AH43" s="421"/>
      <c r="AI43" s="422"/>
      <c r="AJ43" s="323"/>
      <c r="AK43" s="132"/>
      <c r="AL43" s="421"/>
      <c r="AM43" s="118"/>
      <c r="AN43" s="119"/>
      <c r="AO43" s="423"/>
      <c r="AP43" s="120"/>
      <c r="AQ43" s="118"/>
      <c r="AR43" s="119"/>
      <c r="AS43" s="423"/>
      <c r="AT43" s="120"/>
      <c r="AU43" s="118"/>
      <c r="AV43" s="119"/>
      <c r="AW43" s="423"/>
      <c r="AX43" s="120"/>
      <c r="AY43" s="118"/>
      <c r="AZ43" s="119"/>
      <c r="BA43" s="423"/>
      <c r="BB43" s="120"/>
      <c r="BC43" s="118"/>
      <c r="BD43" s="119"/>
      <c r="BE43" s="423"/>
      <c r="BF43" s="120"/>
      <c r="BG43" s="118"/>
      <c r="BH43" s="119"/>
      <c r="BI43" s="423"/>
      <c r="BJ43" s="120"/>
      <c r="BK43" s="118"/>
      <c r="BL43" s="119"/>
      <c r="BM43" s="423"/>
      <c r="BN43" s="120"/>
      <c r="BO43" s="118"/>
      <c r="BP43" s="119"/>
      <c r="BQ43" s="423"/>
      <c r="BR43" s="120"/>
      <c r="BS43" s="118"/>
      <c r="BT43" s="118"/>
      <c r="BU43" s="118"/>
      <c r="BV43" s="118"/>
      <c r="BW43" s="118"/>
      <c r="BX43" s="119"/>
      <c r="BY43" s="423"/>
      <c r="BZ43" s="120"/>
      <c r="CA43" s="118"/>
      <c r="CB43" s="119"/>
      <c r="CC43" s="423"/>
      <c r="CD43" s="120"/>
      <c r="CE43" s="118"/>
      <c r="CF43" s="119"/>
      <c r="CG43" s="423"/>
      <c r="CH43" s="120"/>
    </row>
    <row r="44" spans="1:90">
      <c r="A44" s="296" t="s">
        <v>42</v>
      </c>
    </row>
    <row r="45" spans="1:90">
      <c r="A45" s="296" t="s">
        <v>43</v>
      </c>
    </row>
    <row r="46" spans="1:90">
      <c r="A46" s="5" t="s">
        <v>44</v>
      </c>
    </row>
  </sheetData>
  <mergeCells count="122">
    <mergeCell ref="A41:B41"/>
    <mergeCell ref="CE35:CH35"/>
    <mergeCell ref="A36:B36"/>
    <mergeCell ref="A37:B37"/>
    <mergeCell ref="A38:B38"/>
    <mergeCell ref="A39:B39"/>
    <mergeCell ref="A40:B40"/>
    <mergeCell ref="BG35:BJ35"/>
    <mergeCell ref="BK35:BN35"/>
    <mergeCell ref="BO35:BR35"/>
    <mergeCell ref="BS35:BV35"/>
    <mergeCell ref="BW35:BZ35"/>
    <mergeCell ref="CA35:CD35"/>
    <mergeCell ref="AI35:AL35"/>
    <mergeCell ref="AM35:AP35"/>
    <mergeCell ref="AQ35:AT35"/>
    <mergeCell ref="AU35:AX35"/>
    <mergeCell ref="AY35:BB35"/>
    <mergeCell ref="BC35:BF35"/>
    <mergeCell ref="A35:B35"/>
    <mergeCell ref="C35:F35"/>
    <mergeCell ref="G35:J35"/>
    <mergeCell ref="K35:N35"/>
    <mergeCell ref="O35:R35"/>
    <mergeCell ref="AA35:AD35"/>
    <mergeCell ref="AE35:AH35"/>
    <mergeCell ref="S35:V35"/>
    <mergeCell ref="W35:Z35"/>
    <mergeCell ref="A28:B28"/>
    <mergeCell ref="A29:B29"/>
    <mergeCell ref="A30:B30"/>
    <mergeCell ref="A31:B31"/>
    <mergeCell ref="A32:B32"/>
    <mergeCell ref="A33:B33"/>
    <mergeCell ref="W27:Z27"/>
    <mergeCell ref="AA27:AD27"/>
    <mergeCell ref="AE27:AH27"/>
    <mergeCell ref="AI27:AL27"/>
    <mergeCell ref="AM27:AP27"/>
    <mergeCell ref="AQ27:AT27"/>
    <mergeCell ref="A27:B27"/>
    <mergeCell ref="C27:F27"/>
    <mergeCell ref="G27:J27"/>
    <mergeCell ref="K27:N27"/>
    <mergeCell ref="O27:R27"/>
    <mergeCell ref="S27:V27"/>
    <mergeCell ref="BO20:BR20"/>
    <mergeCell ref="BS20:BV20"/>
    <mergeCell ref="BW20:BZ20"/>
    <mergeCell ref="CA20:CD20"/>
    <mergeCell ref="CE20:CH20"/>
    <mergeCell ref="A21:B21"/>
    <mergeCell ref="AQ20:AT20"/>
    <mergeCell ref="AU20:AX20"/>
    <mergeCell ref="AY20:BB20"/>
    <mergeCell ref="BC20:BF20"/>
    <mergeCell ref="BG20:BJ20"/>
    <mergeCell ref="BK20:BN20"/>
    <mergeCell ref="S20:V20"/>
    <mergeCell ref="W20:Z20"/>
    <mergeCell ref="AA20:AD20"/>
    <mergeCell ref="AE20:AH20"/>
    <mergeCell ref="AI20:AL20"/>
    <mergeCell ref="AM20:AP20"/>
    <mergeCell ref="A16:B16"/>
    <mergeCell ref="A20:B20"/>
    <mergeCell ref="C20:F20"/>
    <mergeCell ref="G20:J20"/>
    <mergeCell ref="K20:N20"/>
    <mergeCell ref="O20:R20"/>
    <mergeCell ref="W15:Z15"/>
    <mergeCell ref="AA15:AD15"/>
    <mergeCell ref="AE15:AH15"/>
    <mergeCell ref="AI15:AL15"/>
    <mergeCell ref="AM15:AP15"/>
    <mergeCell ref="AQ15:AT15"/>
    <mergeCell ref="A15:B15"/>
    <mergeCell ref="C15:F15"/>
    <mergeCell ref="G15:J15"/>
    <mergeCell ref="K15:N15"/>
    <mergeCell ref="O15:R15"/>
    <mergeCell ref="S15:V15"/>
    <mergeCell ref="CE8:CH8"/>
    <mergeCell ref="CI8:CJ8"/>
    <mergeCell ref="CK8:CL8"/>
    <mergeCell ref="A9:B9"/>
    <mergeCell ref="AY8:BB8"/>
    <mergeCell ref="BC8:BF8"/>
    <mergeCell ref="BG8:BJ8"/>
    <mergeCell ref="BK8:BN8"/>
    <mergeCell ref="BO8:BR8"/>
    <mergeCell ref="BS8:BV8"/>
    <mergeCell ref="AA8:AD8"/>
    <mergeCell ref="AE8:AH8"/>
    <mergeCell ref="AI8:AL8"/>
    <mergeCell ref="AM8:AP8"/>
    <mergeCell ref="AQ8:AT8"/>
    <mergeCell ref="AU8:AX8"/>
    <mergeCell ref="CI3:CJ3"/>
    <mergeCell ref="CK3:CL3"/>
    <mergeCell ref="A4:B4"/>
    <mergeCell ref="A8:B8"/>
    <mergeCell ref="C8:F8"/>
    <mergeCell ref="G8:J8"/>
    <mergeCell ref="K8:N8"/>
    <mergeCell ref="O8:R8"/>
    <mergeCell ref="S8:V8"/>
    <mergeCell ref="W8:Z8"/>
    <mergeCell ref="W3:Z3"/>
    <mergeCell ref="AA3:AD3"/>
    <mergeCell ref="AE3:AH3"/>
    <mergeCell ref="AI3:AL3"/>
    <mergeCell ref="AM3:AP3"/>
    <mergeCell ref="AQ3:AT3"/>
    <mergeCell ref="A3:B3"/>
    <mergeCell ref="C3:F3"/>
    <mergeCell ref="G3:J3"/>
    <mergeCell ref="K3:N3"/>
    <mergeCell ref="O3:R3"/>
    <mergeCell ref="S3:V3"/>
    <mergeCell ref="BW8:BZ8"/>
    <mergeCell ref="CA8:CD8"/>
  </mergeCells>
  <phoneticPr fontId="3"/>
  <conditionalFormatting sqref="G4:AT4 C9:AP9">
    <cfRule type="cellIs" dxfId="223" priority="93" operator="equal">
      <formula>$CK$4</formula>
    </cfRule>
    <cfRule type="cellIs" dxfId="222" priority="94" operator="equal">
      <formula>$CI$4</formula>
    </cfRule>
    <cfRule type="cellIs" dxfId="221" priority="95" operator="equal">
      <formula>$CL$4</formula>
    </cfRule>
    <cfRule type="cellIs" dxfId="220" priority="96" operator="equal">
      <formula>$CJ$4</formula>
    </cfRule>
  </conditionalFormatting>
  <conditionalFormatting sqref="G5:AT5 C10:AP10">
    <cfRule type="cellIs" dxfId="219" priority="89" operator="equal">
      <formula>$CL$5</formula>
    </cfRule>
    <cfRule type="cellIs" dxfId="218" priority="90" operator="equal">
      <formula>$CK$5</formula>
    </cfRule>
    <cfRule type="cellIs" dxfId="217" priority="91" operator="equal">
      <formula>$CJ$5</formula>
    </cfRule>
    <cfRule type="cellIs" dxfId="216" priority="92" operator="equal">
      <formula>$CI$5</formula>
    </cfRule>
  </conditionalFormatting>
  <conditionalFormatting sqref="G6:AT6 C11:AO11">
    <cfRule type="cellIs" dxfId="215" priority="85" operator="equal">
      <formula>$CL$6</formula>
    </cfRule>
    <cfRule type="cellIs" dxfId="214" priority="86" operator="equal">
      <formula>$CK$6</formula>
    </cfRule>
    <cfRule type="cellIs" dxfId="213" priority="87" operator="equal">
      <formula>$CJ$6</formula>
    </cfRule>
    <cfRule type="cellIs" dxfId="212" priority="88" operator="equal">
      <formula>$CI$6</formula>
    </cfRule>
  </conditionalFormatting>
  <conditionalFormatting sqref="C16:AT16 C21:AP21">
    <cfRule type="cellIs" dxfId="211" priority="81" operator="equal">
      <formula>$CL$16</formula>
    </cfRule>
    <cfRule type="cellIs" dxfId="210" priority="82" operator="equal">
      <formula>$CK$16</formula>
    </cfRule>
    <cfRule type="cellIs" dxfId="209" priority="83" operator="equal">
      <formula>$CJ$16</formula>
    </cfRule>
    <cfRule type="cellIs" dxfId="208" priority="84" operator="equal">
      <formula>$CI$16</formula>
    </cfRule>
  </conditionalFormatting>
  <conditionalFormatting sqref="C17:AT17 C22:AP22">
    <cfRule type="cellIs" dxfId="207" priority="77" operator="equal">
      <formula>$CL$17</formula>
    </cfRule>
    <cfRule type="cellIs" dxfId="206" priority="78" operator="equal">
      <formula>$CK$17</formula>
    </cfRule>
    <cfRule type="cellIs" dxfId="205" priority="79" operator="equal">
      <formula>$CJ$17</formula>
    </cfRule>
    <cfRule type="cellIs" dxfId="204" priority="80" operator="equal">
      <formula>$CI$17</formula>
    </cfRule>
  </conditionalFormatting>
  <conditionalFormatting sqref="C18:AT18 C23:AP23">
    <cfRule type="cellIs" dxfId="203" priority="73" operator="equal">
      <formula>$CL$18</formula>
    </cfRule>
    <cfRule type="cellIs" dxfId="202" priority="74" operator="equal">
      <formula>$CK$18</formula>
    </cfRule>
    <cfRule type="cellIs" dxfId="201" priority="75" operator="equal">
      <formula>$CJ$18</formula>
    </cfRule>
    <cfRule type="cellIs" dxfId="200" priority="76" operator="equal">
      <formula>$CI$18</formula>
    </cfRule>
  </conditionalFormatting>
  <conditionalFormatting sqref="C28:AT28 C36:AP36">
    <cfRule type="cellIs" dxfId="199" priority="69" operator="equal">
      <formula>$CL$28</formula>
    </cfRule>
    <cfRule type="cellIs" dxfId="198" priority="70" operator="equal">
      <formula>$CK$28</formula>
    </cfRule>
    <cfRule type="cellIs" dxfId="197" priority="71" operator="equal">
      <formula>$CJ$28</formula>
    </cfRule>
    <cfRule type="cellIs" dxfId="196" priority="72" operator="equal">
      <formula>$CI$28</formula>
    </cfRule>
  </conditionalFormatting>
  <conditionalFormatting sqref="C29:AT29 C37:AP37">
    <cfRule type="cellIs" dxfId="195" priority="65" operator="equal">
      <formula>$CL$29</formula>
    </cfRule>
    <cfRule type="cellIs" dxfId="194" priority="66" operator="equal">
      <formula>$CK$29</formula>
    </cfRule>
    <cfRule type="cellIs" dxfId="193" priority="67" operator="equal">
      <formula>$CJ$29</formula>
    </cfRule>
    <cfRule type="cellIs" dxfId="192" priority="68" operator="equal">
      <formula>$CI$29</formula>
    </cfRule>
  </conditionalFormatting>
  <conditionalFormatting sqref="C30:AT30 C38:AP38">
    <cfRule type="cellIs" dxfId="191" priority="61" operator="equal">
      <formula>$CL$30</formula>
    </cfRule>
    <cfRule type="cellIs" dxfId="190" priority="62" operator="equal">
      <formula>$CK$30</formula>
    </cfRule>
    <cfRule type="cellIs" dxfId="189" priority="63" operator="equal">
      <formula>$CJ$30</formula>
    </cfRule>
    <cfRule type="cellIs" dxfId="188" priority="64" operator="equal">
      <formula>$CI$30</formula>
    </cfRule>
  </conditionalFormatting>
  <conditionalFormatting sqref="C31:AT31 C39:AO39">
    <cfRule type="cellIs" dxfId="187" priority="57" operator="equal">
      <formula>$CL$31</formula>
    </cfRule>
    <cfRule type="cellIs" dxfId="186" priority="58" operator="equal">
      <formula>$CK$31</formula>
    </cfRule>
    <cfRule type="cellIs" dxfId="185" priority="59" operator="equal">
      <formula>$CJ$31</formula>
    </cfRule>
    <cfRule type="cellIs" dxfId="184" priority="60" operator="equal">
      <formula>$CI$31</formula>
    </cfRule>
  </conditionalFormatting>
  <conditionalFormatting sqref="C32:AT32 C40:AP40">
    <cfRule type="cellIs" dxfId="183" priority="53" operator="equal">
      <formula>$CL$32</formula>
    </cfRule>
    <cfRule type="cellIs" dxfId="182" priority="54" operator="equal">
      <formula>$CK$32</formula>
    </cfRule>
    <cfRule type="cellIs" dxfId="181" priority="55" operator="equal">
      <formula>$CJ$32</formula>
    </cfRule>
    <cfRule type="cellIs" dxfId="180" priority="56" operator="equal">
      <formula>$CI$32</formula>
    </cfRule>
  </conditionalFormatting>
  <conditionalFormatting sqref="C33:AT33 C41:AP41">
    <cfRule type="cellIs" dxfId="179" priority="49" operator="equal">
      <formula>$CL$33</formula>
    </cfRule>
    <cfRule type="cellIs" dxfId="178" priority="50" operator="equal">
      <formula>$CK$33</formula>
    </cfRule>
    <cfRule type="cellIs" dxfId="177" priority="51" operator="equal">
      <formula>$CJ$33</formula>
    </cfRule>
    <cfRule type="cellIs" dxfId="176" priority="52" operator="equal">
      <formula>$CI$33</formula>
    </cfRule>
  </conditionalFormatting>
  <conditionalFormatting sqref="AQ9:CH9">
    <cfRule type="cellIs" dxfId="175" priority="45" operator="equal">
      <formula>$CK$4</formula>
    </cfRule>
    <cfRule type="cellIs" dxfId="174" priority="46" operator="equal">
      <formula>$CI$4</formula>
    </cfRule>
    <cfRule type="cellIs" dxfId="173" priority="47" operator="equal">
      <formula>$CL$4</formula>
    </cfRule>
    <cfRule type="cellIs" dxfId="172" priority="48" operator="equal">
      <formula>$CJ$4</formula>
    </cfRule>
  </conditionalFormatting>
  <conditionalFormatting sqref="AQ10:CH10">
    <cfRule type="cellIs" dxfId="171" priority="41" operator="equal">
      <formula>$CL$5</formula>
    </cfRule>
    <cfRule type="cellIs" dxfId="170" priority="42" operator="equal">
      <formula>$CK$5</formula>
    </cfRule>
    <cfRule type="cellIs" dxfId="169" priority="43" operator="equal">
      <formula>$CJ$5</formula>
    </cfRule>
    <cfRule type="cellIs" dxfId="168" priority="44" operator="equal">
      <formula>$CI$5</formula>
    </cfRule>
  </conditionalFormatting>
  <conditionalFormatting sqref="AQ11:CG11">
    <cfRule type="cellIs" dxfId="167" priority="37" operator="equal">
      <formula>$CL$6</formula>
    </cfRule>
    <cfRule type="cellIs" dxfId="166" priority="38" operator="equal">
      <formula>$CK$6</formula>
    </cfRule>
    <cfRule type="cellIs" dxfId="165" priority="39" operator="equal">
      <formula>$CJ$6</formula>
    </cfRule>
    <cfRule type="cellIs" dxfId="164" priority="40" operator="equal">
      <formula>$CI$6</formula>
    </cfRule>
  </conditionalFormatting>
  <conditionalFormatting sqref="AQ21:CH21">
    <cfRule type="cellIs" dxfId="163" priority="33" operator="equal">
      <formula>$CL$16</formula>
    </cfRule>
    <cfRule type="cellIs" dxfId="162" priority="34" operator="equal">
      <formula>$CK$16</formula>
    </cfRule>
    <cfRule type="cellIs" dxfId="161" priority="35" operator="equal">
      <formula>$CJ$16</formula>
    </cfRule>
    <cfRule type="cellIs" dxfId="160" priority="36" operator="equal">
      <formula>$CI$16</formula>
    </cfRule>
  </conditionalFormatting>
  <conditionalFormatting sqref="AQ22:CH22">
    <cfRule type="cellIs" dxfId="159" priority="29" operator="equal">
      <formula>$CL$17</formula>
    </cfRule>
    <cfRule type="cellIs" dxfId="158" priority="30" operator="equal">
      <formula>$CK$17</formula>
    </cfRule>
    <cfRule type="cellIs" dxfId="157" priority="31" operator="equal">
      <formula>$CJ$17</formula>
    </cfRule>
    <cfRule type="cellIs" dxfId="156" priority="32" operator="equal">
      <formula>$CI$17</formula>
    </cfRule>
  </conditionalFormatting>
  <conditionalFormatting sqref="AQ23:CH23">
    <cfRule type="cellIs" dxfId="155" priority="25" operator="equal">
      <formula>$CL$18</formula>
    </cfRule>
    <cfRule type="cellIs" dxfId="154" priority="26" operator="equal">
      <formula>$CK$18</formula>
    </cfRule>
    <cfRule type="cellIs" dxfId="153" priority="27" operator="equal">
      <formula>$CJ$18</formula>
    </cfRule>
    <cfRule type="cellIs" dxfId="152" priority="28" operator="equal">
      <formula>$CI$18</formula>
    </cfRule>
  </conditionalFormatting>
  <conditionalFormatting sqref="AQ36:CH36">
    <cfRule type="cellIs" dxfId="151" priority="21" operator="equal">
      <formula>$CL$28</formula>
    </cfRule>
    <cfRule type="cellIs" dxfId="150" priority="22" operator="equal">
      <formula>$CK$28</formula>
    </cfRule>
    <cfRule type="cellIs" dxfId="149" priority="23" operator="equal">
      <formula>$CJ$28</formula>
    </cfRule>
    <cfRule type="cellIs" dxfId="148" priority="24" operator="equal">
      <formula>$CI$28</formula>
    </cfRule>
  </conditionalFormatting>
  <conditionalFormatting sqref="AQ37:CH37">
    <cfRule type="cellIs" dxfId="147" priority="17" operator="equal">
      <formula>$CL$29</formula>
    </cfRule>
    <cfRule type="cellIs" dxfId="146" priority="18" operator="equal">
      <formula>$CK$29</formula>
    </cfRule>
    <cfRule type="cellIs" dxfId="145" priority="19" operator="equal">
      <formula>$CJ$29</formula>
    </cfRule>
    <cfRule type="cellIs" dxfId="144" priority="20" operator="equal">
      <formula>$CI$29</formula>
    </cfRule>
  </conditionalFormatting>
  <conditionalFormatting sqref="AQ38:CH38">
    <cfRule type="cellIs" dxfId="143" priority="13" operator="equal">
      <formula>$CL$30</formula>
    </cfRule>
    <cfRule type="cellIs" dxfId="142" priority="14" operator="equal">
      <formula>$CK$30</formula>
    </cfRule>
    <cfRule type="cellIs" dxfId="141" priority="15" operator="equal">
      <formula>$CJ$30</formula>
    </cfRule>
    <cfRule type="cellIs" dxfId="140" priority="16" operator="equal">
      <formula>$CI$30</formula>
    </cfRule>
  </conditionalFormatting>
  <conditionalFormatting sqref="AQ39:CG39">
    <cfRule type="cellIs" dxfId="139" priority="9" operator="equal">
      <formula>$CL$31</formula>
    </cfRule>
    <cfRule type="cellIs" dxfId="138" priority="10" operator="equal">
      <formula>$CK$31</formula>
    </cfRule>
    <cfRule type="cellIs" dxfId="137" priority="11" operator="equal">
      <formula>$CJ$31</formula>
    </cfRule>
    <cfRule type="cellIs" dxfId="136" priority="12" operator="equal">
      <formula>$CI$31</formula>
    </cfRule>
  </conditionalFormatting>
  <conditionalFormatting sqref="AQ40:CH40">
    <cfRule type="cellIs" dxfId="135" priority="5" operator="equal">
      <formula>$CL$32</formula>
    </cfRule>
    <cfRule type="cellIs" dxfId="134" priority="6" operator="equal">
      <formula>$CK$32</formula>
    </cfRule>
    <cfRule type="cellIs" dxfId="133" priority="7" operator="equal">
      <formula>$CJ$32</formula>
    </cfRule>
    <cfRule type="cellIs" dxfId="132" priority="8" operator="equal">
      <formula>$CI$32</formula>
    </cfRule>
  </conditionalFormatting>
  <conditionalFormatting sqref="AQ41:CH41">
    <cfRule type="cellIs" dxfId="131" priority="1" operator="equal">
      <formula>$CL$33</formula>
    </cfRule>
    <cfRule type="cellIs" dxfId="130" priority="2" operator="equal">
      <formula>$CK$33</formula>
    </cfRule>
    <cfRule type="cellIs" dxfId="129" priority="3" operator="equal">
      <formula>$CJ$33</formula>
    </cfRule>
    <cfRule type="cellIs" dxfId="128" priority="4" operator="equal">
      <formula>$CI$33</formula>
    </cfRule>
  </conditionalFormatting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1" orientation="portrait" r:id="rId1"/>
  <headerFooter alignWithMargins="0">
    <oddFooter>&amp;C10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L57"/>
  <sheetViews>
    <sheetView view="pageBreakPreview" zoomScale="85" zoomScaleNormal="100" zoomScaleSheetLayoutView="85" workbookViewId="0"/>
  </sheetViews>
  <sheetFormatPr defaultRowHeight="13.5"/>
  <cols>
    <col min="1" max="1" width="3.375" style="308" customWidth="1"/>
    <col min="2" max="2" width="5.625" style="308" customWidth="1"/>
    <col min="3" max="3" width="6.375" style="308" bestFit="1" customWidth="1"/>
    <col min="4" max="4" width="1" style="478" customWidth="1"/>
    <col min="5" max="5" width="5" style="479" bestFit="1" customWidth="1"/>
    <col min="6" max="6" width="1" style="308" customWidth="1"/>
    <col min="7" max="7" width="5.125" style="308" customWidth="1"/>
    <col min="8" max="8" width="1" style="478" customWidth="1"/>
    <col min="9" max="9" width="5.25" style="479" bestFit="1" customWidth="1"/>
    <col min="10" max="10" width="1" style="308" customWidth="1"/>
    <col min="11" max="11" width="5.125" style="308" customWidth="1"/>
    <col min="12" max="12" width="1" style="478" customWidth="1"/>
    <col min="13" max="13" width="5.75" style="479" bestFit="1" customWidth="1"/>
    <col min="14" max="14" width="1" style="308" customWidth="1"/>
    <col min="15" max="15" width="6" style="308" bestFit="1" customWidth="1"/>
    <col min="16" max="16" width="1" style="478" customWidth="1"/>
    <col min="17" max="17" width="5.75" style="479" bestFit="1" customWidth="1"/>
    <col min="18" max="18" width="1" style="308" customWidth="1"/>
    <col min="19" max="19" width="5.125" style="480" customWidth="1"/>
    <col min="20" max="20" width="1" style="481" customWidth="1"/>
    <col min="21" max="21" width="6.125" style="482" bestFit="1" customWidth="1"/>
    <col min="22" max="22" width="1" style="480" customWidth="1"/>
    <col min="23" max="23" width="5.125" style="483" customWidth="1"/>
    <col min="24" max="24" width="1" style="481" customWidth="1"/>
    <col min="25" max="25" width="4.75" style="482" bestFit="1" customWidth="1"/>
    <col min="26" max="26" width="1" style="480" customWidth="1"/>
    <col min="27" max="27" width="5.125" style="483" customWidth="1"/>
    <col min="28" max="28" width="1" style="481" customWidth="1"/>
    <col min="29" max="29" width="5.375" style="482" bestFit="1" customWidth="1"/>
    <col min="30" max="30" width="1" style="480" customWidth="1"/>
    <col min="31" max="31" width="5.125" style="483" customWidth="1"/>
    <col min="32" max="32" width="1" style="481" customWidth="1"/>
    <col min="33" max="33" width="5.25" style="482" bestFit="1" customWidth="1"/>
    <col min="34" max="34" width="1" style="480" customWidth="1"/>
    <col min="35" max="35" width="5.125" style="483" customWidth="1"/>
    <col min="36" max="36" width="1" style="481" customWidth="1"/>
    <col min="37" max="37" width="4.75" style="482" bestFit="1" customWidth="1"/>
    <col min="38" max="38" width="1" style="480" customWidth="1"/>
    <col min="39" max="39" width="5.125" style="484" customWidth="1"/>
    <col min="40" max="40" width="1" style="485" customWidth="1"/>
    <col min="41" max="41" width="4.75" style="486" bestFit="1" customWidth="1"/>
    <col min="42" max="42" width="1" style="487" customWidth="1"/>
    <col min="43" max="43" width="5.125" style="484" customWidth="1"/>
    <col min="44" max="44" width="1" style="485" customWidth="1"/>
    <col min="45" max="45" width="4.875" style="486" bestFit="1" customWidth="1"/>
    <col min="46" max="46" width="1" style="487" customWidth="1"/>
    <col min="47" max="47" width="5.125" style="484" customWidth="1"/>
    <col min="48" max="48" width="1" style="485" customWidth="1"/>
    <col min="49" max="49" width="4.75" style="486" bestFit="1" customWidth="1"/>
    <col min="50" max="50" width="1" style="487" customWidth="1"/>
    <col min="51" max="51" width="5.125" style="484" customWidth="1"/>
    <col min="52" max="52" width="1" style="485" customWidth="1"/>
    <col min="53" max="53" width="5.375" style="486" bestFit="1" customWidth="1"/>
    <col min="54" max="54" width="1" style="487" customWidth="1"/>
    <col min="55" max="55" width="5.125" style="484" customWidth="1"/>
    <col min="56" max="56" width="1" style="485" customWidth="1"/>
    <col min="57" max="57" width="4.5" style="488" customWidth="1"/>
    <col min="58" max="58" width="1" style="487" customWidth="1"/>
    <col min="59" max="59" width="5.125" style="484" customWidth="1"/>
    <col min="60" max="60" width="1" style="485" customWidth="1"/>
    <col min="61" max="61" width="4.5" style="488" customWidth="1"/>
    <col min="62" max="62" width="1" style="487" customWidth="1"/>
    <col min="63" max="63" width="5.125" style="484" customWidth="1"/>
    <col min="64" max="64" width="1" style="485" customWidth="1"/>
    <col min="65" max="65" width="4.5" style="488" customWidth="1"/>
    <col min="66" max="66" width="1" style="487" customWidth="1"/>
    <col min="67" max="67" width="5.125" style="484" customWidth="1"/>
    <col min="68" max="68" width="1" style="485" customWidth="1"/>
    <col min="69" max="69" width="4.75" style="488" bestFit="1" customWidth="1"/>
    <col min="70" max="70" width="1" style="487" customWidth="1"/>
    <col min="71" max="71" width="5.125" style="484" customWidth="1"/>
    <col min="72" max="72" width="1" style="484" customWidth="1"/>
    <col min="73" max="73" width="5.125" style="484" customWidth="1"/>
    <col min="74" max="74" width="1" style="484" customWidth="1"/>
    <col min="75" max="75" width="5.125" style="484" customWidth="1"/>
    <col min="76" max="76" width="1" style="485" customWidth="1"/>
    <col min="77" max="77" width="4.75" style="488" bestFit="1" customWidth="1"/>
    <col min="78" max="78" width="1" style="487" customWidth="1"/>
    <col min="79" max="79" width="5.125" style="484" customWidth="1"/>
    <col min="80" max="80" width="1" style="485" customWidth="1"/>
    <col min="81" max="81" width="5.375" style="488" bestFit="1" customWidth="1"/>
    <col min="82" max="82" width="1" style="487" customWidth="1"/>
    <col min="83" max="83" width="5.125" style="484" customWidth="1"/>
    <col min="84" max="84" width="1" style="485" customWidth="1"/>
    <col min="85" max="85" width="5.375" style="488" bestFit="1" customWidth="1"/>
    <col min="86" max="86" width="1" style="487" customWidth="1"/>
    <col min="87" max="87" width="5.375" style="308" bestFit="1" customWidth="1"/>
    <col min="88" max="89" width="7.25" style="308" bestFit="1" customWidth="1"/>
    <col min="90" max="90" width="4.5" style="308" bestFit="1" customWidth="1"/>
    <col min="91" max="16384" width="9" style="308"/>
  </cols>
  <sheetData>
    <row r="1" spans="1:90" ht="12.75" customHeight="1">
      <c r="A1" s="297"/>
      <c r="B1" s="296"/>
      <c r="C1" s="296"/>
      <c r="D1" s="298"/>
      <c r="E1" s="299"/>
      <c r="F1" s="296"/>
      <c r="G1" s="296"/>
      <c r="H1" s="298"/>
      <c r="I1" s="299"/>
      <c r="J1" s="296"/>
      <c r="K1" s="296"/>
      <c r="L1" s="298"/>
      <c r="M1" s="299"/>
      <c r="N1" s="296"/>
      <c r="O1" s="296"/>
      <c r="P1" s="298"/>
      <c r="Q1" s="299"/>
      <c r="R1" s="296"/>
      <c r="S1" s="300"/>
      <c r="T1" s="301"/>
      <c r="U1" s="302"/>
      <c r="V1" s="300"/>
      <c r="W1" s="303"/>
      <c r="X1" s="301"/>
      <c r="Y1" s="302"/>
      <c r="Z1" s="300"/>
      <c r="AA1" s="303"/>
      <c r="AB1" s="301"/>
      <c r="AC1" s="302"/>
      <c r="AD1" s="300"/>
      <c r="AE1" s="303"/>
      <c r="AF1" s="301"/>
      <c r="AG1" s="302"/>
      <c r="AH1" s="300"/>
      <c r="AI1" s="303"/>
      <c r="AJ1" s="301"/>
      <c r="AK1" s="302"/>
      <c r="AL1" s="300"/>
      <c r="AM1" s="304"/>
      <c r="AN1" s="305"/>
      <c r="AO1" s="306"/>
      <c r="AP1" s="307"/>
      <c r="AQ1" s="304"/>
      <c r="AR1" s="305"/>
      <c r="AS1" s="306"/>
      <c r="AT1" s="307"/>
      <c r="AU1" s="304"/>
      <c r="AV1" s="305"/>
      <c r="AW1" s="306"/>
      <c r="AX1" s="307"/>
      <c r="AY1" s="304"/>
      <c r="AZ1" s="305"/>
      <c r="BA1" s="306"/>
      <c r="BB1" s="307"/>
      <c r="BC1" s="304"/>
      <c r="BD1" s="305"/>
      <c r="BE1" s="426"/>
      <c r="BF1" s="307"/>
      <c r="BG1" s="304"/>
      <c r="BH1" s="305"/>
      <c r="BI1" s="426"/>
      <c r="BJ1" s="307"/>
      <c r="BK1" s="304"/>
      <c r="BL1" s="305"/>
      <c r="BM1" s="426"/>
      <c r="BN1" s="307"/>
      <c r="BO1" s="304"/>
      <c r="BP1" s="305"/>
      <c r="BQ1" s="426"/>
      <c r="BR1" s="307"/>
      <c r="BS1" s="304"/>
      <c r="BT1" s="304"/>
      <c r="BU1" s="304"/>
      <c r="BV1" s="304"/>
      <c r="BW1" s="304"/>
      <c r="BX1" s="305"/>
      <c r="BY1" s="426"/>
      <c r="BZ1" s="307"/>
      <c r="CA1" s="304"/>
      <c r="CB1" s="305"/>
      <c r="CC1" s="426"/>
      <c r="CD1" s="307"/>
      <c r="CE1" s="304"/>
      <c r="CF1" s="305"/>
      <c r="CG1" s="426"/>
      <c r="CH1" s="307"/>
    </row>
    <row r="2" spans="1:90" ht="18" customHeight="1">
      <c r="A2" s="427" t="s">
        <v>59</v>
      </c>
      <c r="B2" s="296"/>
      <c r="C2" s="296"/>
      <c r="D2" s="298"/>
      <c r="E2" s="428"/>
      <c r="F2" s="296"/>
      <c r="G2" s="296"/>
      <c r="H2" s="298"/>
      <c r="I2" s="299"/>
      <c r="J2" s="296"/>
      <c r="K2" s="296"/>
      <c r="L2" s="298"/>
      <c r="M2" s="299"/>
      <c r="N2" s="296"/>
      <c r="O2" s="296"/>
      <c r="P2" s="298"/>
      <c r="Q2" s="299"/>
      <c r="R2" s="296"/>
      <c r="S2" s="300"/>
      <c r="T2" s="301"/>
      <c r="U2" s="302"/>
      <c r="V2" s="300"/>
      <c r="W2" s="303"/>
      <c r="X2" s="301"/>
      <c r="Y2" s="302"/>
      <c r="Z2" s="300"/>
      <c r="AA2" s="303"/>
      <c r="AB2" s="301"/>
      <c r="AC2" s="302"/>
      <c r="AD2" s="300"/>
      <c r="AE2" s="303"/>
      <c r="AF2" s="301"/>
      <c r="AG2" s="302"/>
      <c r="AH2" s="300"/>
      <c r="AI2" s="303"/>
      <c r="AJ2" s="301"/>
      <c r="AK2" s="302"/>
      <c r="AL2" s="300"/>
      <c r="AM2" s="304"/>
      <c r="AN2" s="305"/>
      <c r="AO2" s="306"/>
      <c r="AP2" s="307"/>
      <c r="AQ2" s="304"/>
      <c r="AR2" s="305"/>
      <c r="AS2" s="306"/>
      <c r="AT2" s="307"/>
      <c r="AU2" s="304"/>
      <c r="AV2" s="305"/>
      <c r="AW2" s="306"/>
      <c r="AX2" s="307"/>
      <c r="AY2" s="304"/>
      <c r="AZ2" s="305"/>
      <c r="BA2" s="306"/>
      <c r="BB2" s="307"/>
      <c r="BC2" s="304"/>
      <c r="BD2" s="305"/>
      <c r="BE2" s="426"/>
      <c r="BF2" s="307"/>
      <c r="BG2" s="304"/>
      <c r="BH2" s="305"/>
      <c r="BI2" s="426"/>
      <c r="BJ2" s="307"/>
      <c r="BK2" s="304"/>
      <c r="BL2" s="305"/>
      <c r="BM2" s="426"/>
      <c r="BN2" s="307"/>
      <c r="BO2" s="304"/>
      <c r="BP2" s="305"/>
      <c r="BQ2" s="426"/>
      <c r="BR2" s="307"/>
      <c r="BS2" s="304"/>
      <c r="BT2" s="304"/>
      <c r="BU2" s="304"/>
      <c r="BV2" s="304"/>
      <c r="BW2" s="304"/>
      <c r="BX2" s="305"/>
      <c r="BY2" s="426"/>
      <c r="BZ2" s="307"/>
      <c r="CA2" s="304"/>
      <c r="CB2" s="305"/>
      <c r="CC2" s="426"/>
      <c r="CD2" s="307"/>
      <c r="CE2" s="304"/>
      <c r="CF2" s="305"/>
      <c r="CG2" s="426"/>
      <c r="CH2" s="307"/>
    </row>
    <row r="3" spans="1:90" ht="9" customHeight="1">
      <c r="A3" s="296"/>
      <c r="B3" s="296"/>
      <c r="C3" s="296"/>
      <c r="D3" s="298"/>
      <c r="E3" s="299"/>
      <c r="F3" s="296"/>
      <c r="G3" s="296"/>
      <c r="H3" s="298"/>
      <c r="I3" s="299"/>
      <c r="J3" s="296"/>
      <c r="K3" s="296"/>
      <c r="L3" s="298"/>
      <c r="M3" s="299"/>
      <c r="N3" s="296"/>
      <c r="O3" s="296"/>
      <c r="P3" s="298"/>
      <c r="Q3" s="299"/>
      <c r="R3" s="296"/>
      <c r="S3" s="300"/>
      <c r="T3" s="301"/>
      <c r="U3" s="302"/>
      <c r="V3" s="300"/>
      <c r="W3" s="303"/>
      <c r="X3" s="301"/>
      <c r="Y3" s="302"/>
      <c r="Z3" s="300"/>
      <c r="AA3" s="303"/>
      <c r="AB3" s="301"/>
      <c r="AC3" s="302"/>
      <c r="AD3" s="300"/>
      <c r="AE3" s="303"/>
      <c r="AF3" s="301"/>
      <c r="AG3" s="302"/>
      <c r="AH3" s="300"/>
      <c r="AI3" s="303"/>
      <c r="AJ3" s="301"/>
      <c r="AK3" s="302"/>
      <c r="AL3" s="300"/>
      <c r="AM3" s="304"/>
      <c r="AN3" s="305"/>
      <c r="AO3" s="306"/>
      <c r="AP3" s="307"/>
      <c r="AQ3" s="304"/>
      <c r="AR3" s="305"/>
      <c r="AS3" s="306"/>
      <c r="AT3" s="307"/>
      <c r="AU3" s="304"/>
      <c r="AV3" s="305"/>
      <c r="AW3" s="306"/>
      <c r="AX3" s="307"/>
      <c r="AY3" s="304"/>
      <c r="AZ3" s="305"/>
      <c r="BA3" s="306"/>
      <c r="BB3" s="307"/>
      <c r="BC3" s="304"/>
      <c r="BD3" s="305"/>
      <c r="BE3" s="426"/>
      <c r="BF3" s="307"/>
      <c r="BG3" s="304"/>
      <c r="BH3" s="305"/>
      <c r="BI3" s="426"/>
      <c r="BJ3" s="307"/>
      <c r="BK3" s="304"/>
      <c r="BL3" s="305"/>
      <c r="BM3" s="426"/>
      <c r="BN3" s="307"/>
      <c r="BO3" s="304"/>
      <c r="BP3" s="305"/>
      <c r="BQ3" s="426"/>
      <c r="BR3" s="307"/>
      <c r="BS3" s="304"/>
      <c r="BT3" s="304"/>
      <c r="BU3" s="304"/>
      <c r="BV3" s="304"/>
      <c r="BW3" s="304"/>
      <c r="BX3" s="305"/>
      <c r="BY3" s="426"/>
      <c r="BZ3" s="307"/>
      <c r="CA3" s="304"/>
      <c r="CB3" s="305"/>
      <c r="CC3" s="426"/>
      <c r="CD3" s="307"/>
      <c r="CE3" s="304"/>
      <c r="CF3" s="305"/>
      <c r="CG3" s="426"/>
      <c r="CH3" s="307"/>
    </row>
    <row r="4" spans="1:90">
      <c r="A4" s="309" t="s">
        <v>2</v>
      </c>
      <c r="B4" s="310"/>
      <c r="C4" s="311"/>
      <c r="D4" s="312"/>
      <c r="E4" s="313"/>
      <c r="F4" s="311"/>
      <c r="G4" s="311"/>
      <c r="H4" s="312"/>
      <c r="I4" s="313"/>
      <c r="J4" s="311"/>
      <c r="K4" s="311"/>
      <c r="L4" s="312"/>
      <c r="M4" s="313"/>
      <c r="N4" s="311"/>
      <c r="O4" s="311"/>
      <c r="P4" s="312"/>
      <c r="Q4" s="313"/>
      <c r="R4" s="311"/>
      <c r="S4" s="311"/>
      <c r="T4" s="312"/>
      <c r="U4" s="313"/>
      <c r="V4" s="311"/>
      <c r="W4" s="316"/>
      <c r="X4" s="369"/>
      <c r="Y4" s="318"/>
      <c r="Z4" s="370"/>
      <c r="AA4" s="303"/>
      <c r="AB4" s="301"/>
      <c r="AC4" s="302"/>
      <c r="AD4" s="300"/>
      <c r="AE4" s="303"/>
      <c r="AF4" s="301"/>
      <c r="AG4" s="302"/>
      <c r="AH4" s="300"/>
      <c r="AI4" s="303"/>
      <c r="AJ4" s="301"/>
      <c r="AK4" s="302"/>
      <c r="AL4" s="300"/>
      <c r="AM4" s="304"/>
      <c r="AN4" s="305"/>
      <c r="AO4" s="306"/>
      <c r="AP4" s="307"/>
      <c r="AQ4" s="304"/>
      <c r="AR4" s="305"/>
      <c r="AS4" s="306"/>
      <c r="AT4" s="307"/>
      <c r="AU4" s="304"/>
      <c r="AV4" s="305"/>
      <c r="AW4" s="306"/>
      <c r="AX4" s="307"/>
      <c r="AY4" s="304"/>
      <c r="AZ4" s="305"/>
      <c r="BA4" s="306"/>
      <c r="BB4" s="307"/>
      <c r="BC4" s="304"/>
      <c r="BD4" s="305"/>
      <c r="BE4" s="426"/>
      <c r="BF4" s="307"/>
      <c r="BG4" s="304"/>
      <c r="BH4" s="305"/>
      <c r="BI4" s="426"/>
      <c r="BJ4" s="307"/>
      <c r="BK4" s="304"/>
      <c r="BL4" s="305"/>
      <c r="BM4" s="426"/>
      <c r="BN4" s="307"/>
      <c r="BO4" s="304"/>
      <c r="BP4" s="305"/>
      <c r="BQ4" s="426"/>
      <c r="BR4" s="307"/>
      <c r="BS4" s="304"/>
      <c r="BT4" s="305"/>
      <c r="BU4" s="426"/>
      <c r="BV4" s="307"/>
      <c r="BW4" s="304"/>
      <c r="BX4" s="305"/>
      <c r="BY4" s="426"/>
      <c r="BZ4" s="307"/>
      <c r="CA4" s="304"/>
      <c r="CB4" s="305"/>
      <c r="CC4" s="426"/>
      <c r="CD4" s="307"/>
      <c r="CE4" s="304"/>
      <c r="CF4" s="305"/>
      <c r="CG4" s="426"/>
      <c r="CH4" s="307"/>
    </row>
    <row r="5" spans="1:90" ht="26.25" customHeight="1" thickBot="1">
      <c r="A5" s="496" t="s">
        <v>3</v>
      </c>
      <c r="B5" s="497"/>
      <c r="C5" s="522" t="s">
        <v>4</v>
      </c>
      <c r="D5" s="520"/>
      <c r="E5" s="520"/>
      <c r="F5" s="521"/>
      <c r="G5" s="519" t="s">
        <v>5</v>
      </c>
      <c r="H5" s="520"/>
      <c r="I5" s="520"/>
      <c r="J5" s="521"/>
      <c r="K5" s="519" t="s">
        <v>6</v>
      </c>
      <c r="L5" s="520"/>
      <c r="M5" s="520"/>
      <c r="N5" s="521"/>
      <c r="O5" s="519" t="s">
        <v>7</v>
      </c>
      <c r="P5" s="520"/>
      <c r="Q5" s="520"/>
      <c r="R5" s="521"/>
      <c r="S5" s="519" t="s">
        <v>8</v>
      </c>
      <c r="T5" s="520"/>
      <c r="U5" s="520"/>
      <c r="V5" s="521"/>
      <c r="W5" s="519" t="s">
        <v>9</v>
      </c>
      <c r="X5" s="520"/>
      <c r="Y5" s="520"/>
      <c r="Z5" s="521"/>
      <c r="AA5" s="519" t="s">
        <v>10</v>
      </c>
      <c r="AB5" s="520"/>
      <c r="AC5" s="520"/>
      <c r="AD5" s="521"/>
      <c r="AE5" s="519" t="s">
        <v>11</v>
      </c>
      <c r="AF5" s="520"/>
      <c r="AG5" s="520"/>
      <c r="AH5" s="521"/>
      <c r="AI5" s="519" t="s">
        <v>12</v>
      </c>
      <c r="AJ5" s="520"/>
      <c r="AK5" s="520"/>
      <c r="AL5" s="521"/>
      <c r="AM5" s="516" t="s">
        <v>13</v>
      </c>
      <c r="AN5" s="517"/>
      <c r="AO5" s="517"/>
      <c r="AP5" s="518"/>
      <c r="AQ5" s="516" t="s">
        <v>14</v>
      </c>
      <c r="AR5" s="517"/>
      <c r="AS5" s="517"/>
      <c r="AT5" s="51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512" t="s">
        <v>15</v>
      </c>
      <c r="CJ5" s="513"/>
      <c r="CK5" s="513" t="s">
        <v>16</v>
      </c>
      <c r="CL5" s="513"/>
    </row>
    <row r="6" spans="1:90" ht="26.25" customHeight="1" thickTop="1">
      <c r="A6" s="514" t="s">
        <v>47</v>
      </c>
      <c r="B6" s="515"/>
      <c r="C6" s="322">
        <v>0.72399999999999998</v>
      </c>
      <c r="D6" s="326"/>
      <c r="E6" s="237"/>
      <c r="F6" s="327"/>
      <c r="G6" s="325">
        <v>0.72399999999999998</v>
      </c>
      <c r="H6" s="326" t="s">
        <v>18</v>
      </c>
      <c r="I6" s="237">
        <v>0</v>
      </c>
      <c r="J6" s="327" t="s">
        <v>19</v>
      </c>
      <c r="K6" s="328">
        <v>0.68300000000000005</v>
      </c>
      <c r="L6" s="326" t="s">
        <v>18</v>
      </c>
      <c r="M6" s="237">
        <v>-4.0999999999999996</v>
      </c>
      <c r="N6" s="325" t="s">
        <v>19</v>
      </c>
      <c r="O6" s="328">
        <v>0.627</v>
      </c>
      <c r="P6" s="326" t="s">
        <v>18</v>
      </c>
      <c r="Q6" s="237">
        <v>-5.6</v>
      </c>
      <c r="R6" s="329" t="s">
        <v>19</v>
      </c>
      <c r="S6" s="328">
        <v>0.64300000000000002</v>
      </c>
      <c r="T6" s="326" t="s">
        <v>18</v>
      </c>
      <c r="U6" s="237">
        <v>1.6</v>
      </c>
      <c r="V6" s="327" t="s">
        <v>19</v>
      </c>
      <c r="W6" s="328">
        <v>0.64500000000000002</v>
      </c>
      <c r="X6" s="326" t="s">
        <v>18</v>
      </c>
      <c r="Y6" s="237">
        <v>0.2</v>
      </c>
      <c r="Z6" s="327" t="s">
        <v>19</v>
      </c>
      <c r="AA6" s="330">
        <v>0.65500000000000003</v>
      </c>
      <c r="AB6" s="326" t="s">
        <v>18</v>
      </c>
      <c r="AC6" s="237">
        <v>1</v>
      </c>
      <c r="AD6" s="327" t="s">
        <v>19</v>
      </c>
      <c r="AE6" s="330">
        <v>0.63500000000000001</v>
      </c>
      <c r="AF6" s="326" t="s">
        <v>18</v>
      </c>
      <c r="AG6" s="237">
        <v>-2</v>
      </c>
      <c r="AH6" s="327" t="s">
        <v>19</v>
      </c>
      <c r="AI6" s="331">
        <v>0.66300000000000003</v>
      </c>
      <c r="AJ6" s="326" t="s">
        <v>18</v>
      </c>
      <c r="AK6" s="237">
        <v>2.8</v>
      </c>
      <c r="AL6" s="329" t="s">
        <v>19</v>
      </c>
      <c r="AM6" s="136">
        <v>0.68300000000000005</v>
      </c>
      <c r="AN6" s="210" t="s">
        <v>18</v>
      </c>
      <c r="AO6" s="211">
        <v>2</v>
      </c>
      <c r="AP6" s="332" t="s">
        <v>19</v>
      </c>
      <c r="AQ6" s="136">
        <v>0.69199999999999995</v>
      </c>
      <c r="AR6" s="210" t="s">
        <v>18</v>
      </c>
      <c r="AS6" s="211">
        <v>0.9</v>
      </c>
      <c r="AT6" s="332" t="s">
        <v>19</v>
      </c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33">
        <f t="shared" ref="CI6:CI11" si="0">MIN(O6,S6,W6,AA6,AE6,AI6,AM6,AQ6,C14,G14,K14,O14,S14,W14,AA14,AE14,AI14,K6,G6,C6,AM14)</f>
        <v>0.627</v>
      </c>
      <c r="CJ6" s="334">
        <f t="shared" ref="CJ6:CJ11" si="1">MIN(M14,I14,E14,AS6,AO6,AK6,AG6,AC6,Y6,U6,Q14,U14,Y14,AC14,AG14,AK14,Q6,M6,I6,AO14)</f>
        <v>-5.6</v>
      </c>
      <c r="CK6" s="333">
        <f t="shared" ref="CK6:CK11" si="2">MAX(O6,S6,W6,AA6,AE6,AI6,AM6,AQ6,C14,G14,K14,O14,S14,W14,AA14,AE14,AI14,K6,G6,C6,AM14)</f>
        <v>0.747</v>
      </c>
      <c r="CL6" s="334">
        <f t="shared" ref="CL6:CL11" si="3">MAX(U6,Y6,AC6,AG6,AK6,AO6,AS6,E14,I14,M14,Q14,U14,Y14,AC14,AG14,AK14,Q6,M6,I6,AO14)</f>
        <v>2.8</v>
      </c>
    </row>
    <row r="7" spans="1:90" ht="26.25" customHeight="1">
      <c r="A7" s="335" t="s">
        <v>60</v>
      </c>
      <c r="B7" s="336" t="s">
        <v>21</v>
      </c>
      <c r="C7" s="384">
        <v>0.56000000000000005</v>
      </c>
      <c r="D7" s="341"/>
      <c r="E7" s="342"/>
      <c r="F7" s="343"/>
      <c r="G7" s="340">
        <v>0.55400000000000005</v>
      </c>
      <c r="H7" s="341" t="s">
        <v>18</v>
      </c>
      <c r="I7" s="342">
        <v>-0.6</v>
      </c>
      <c r="J7" s="343" t="s">
        <v>19</v>
      </c>
      <c r="K7" s="344">
        <v>0.49199999999999999</v>
      </c>
      <c r="L7" s="341" t="s">
        <v>18</v>
      </c>
      <c r="M7" s="342">
        <v>-6.2</v>
      </c>
      <c r="N7" s="340" t="s">
        <v>19</v>
      </c>
      <c r="O7" s="344">
        <v>0.45</v>
      </c>
      <c r="P7" s="341" t="s">
        <v>18</v>
      </c>
      <c r="Q7" s="342">
        <v>-4.2</v>
      </c>
      <c r="R7" s="345" t="s">
        <v>19</v>
      </c>
      <c r="S7" s="344">
        <v>0.47499999999999998</v>
      </c>
      <c r="T7" s="341" t="s">
        <v>18</v>
      </c>
      <c r="U7" s="342">
        <v>2.5</v>
      </c>
      <c r="V7" s="343" t="s">
        <v>19</v>
      </c>
      <c r="W7" s="344">
        <v>0.47099999999999997</v>
      </c>
      <c r="X7" s="341" t="s">
        <v>18</v>
      </c>
      <c r="Y7" s="342">
        <v>-0.4</v>
      </c>
      <c r="Z7" s="343" t="s">
        <v>19</v>
      </c>
      <c r="AA7" s="346">
        <v>0.46200000000000002</v>
      </c>
      <c r="AB7" s="341" t="s">
        <v>18</v>
      </c>
      <c r="AC7" s="342">
        <v>-0.9</v>
      </c>
      <c r="AD7" s="343" t="s">
        <v>19</v>
      </c>
      <c r="AE7" s="346">
        <v>0.44500000000000001</v>
      </c>
      <c r="AF7" s="341" t="s">
        <v>18</v>
      </c>
      <c r="AG7" s="342">
        <v>-1.7</v>
      </c>
      <c r="AH7" s="343" t="s">
        <v>19</v>
      </c>
      <c r="AI7" s="347">
        <v>0.44800000000000001</v>
      </c>
      <c r="AJ7" s="341" t="s">
        <v>18</v>
      </c>
      <c r="AK7" s="342">
        <v>0.3</v>
      </c>
      <c r="AL7" s="345" t="s">
        <v>19</v>
      </c>
      <c r="AM7" s="216">
        <v>0.47399999999999998</v>
      </c>
      <c r="AN7" s="217" t="s">
        <v>18</v>
      </c>
      <c r="AO7" s="218">
        <v>2.6</v>
      </c>
      <c r="AP7" s="348" t="s">
        <v>19</v>
      </c>
      <c r="AQ7" s="216">
        <v>0.497</v>
      </c>
      <c r="AR7" s="217" t="s">
        <v>18</v>
      </c>
      <c r="AS7" s="218">
        <v>2.2999999999999998</v>
      </c>
      <c r="AT7" s="348" t="s">
        <v>19</v>
      </c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33">
        <f t="shared" si="0"/>
        <v>0.44500000000000001</v>
      </c>
      <c r="CJ7" s="334">
        <f t="shared" si="1"/>
        <v>-6.2</v>
      </c>
      <c r="CK7" s="333">
        <f t="shared" si="2"/>
        <v>0.56000000000000005</v>
      </c>
      <c r="CL7" s="334">
        <f t="shared" si="3"/>
        <v>4.4000000000000039</v>
      </c>
    </row>
    <row r="8" spans="1:90" ht="26.25" customHeight="1">
      <c r="A8" s="335"/>
      <c r="B8" s="351" t="s">
        <v>22</v>
      </c>
      <c r="C8" s="352">
        <v>0.80700000000000005</v>
      </c>
      <c r="D8" s="326"/>
      <c r="E8" s="237"/>
      <c r="F8" s="327"/>
      <c r="G8" s="355">
        <v>0.81200000000000006</v>
      </c>
      <c r="H8" s="326" t="s">
        <v>18</v>
      </c>
      <c r="I8" s="237">
        <v>0.5</v>
      </c>
      <c r="J8" s="327" t="s">
        <v>19</v>
      </c>
      <c r="K8" s="359">
        <v>0.78100000000000003</v>
      </c>
      <c r="L8" s="326" t="s">
        <v>18</v>
      </c>
      <c r="M8" s="237">
        <v>-3.1</v>
      </c>
      <c r="N8" s="325" t="s">
        <v>19</v>
      </c>
      <c r="O8" s="359">
        <v>0.71699999999999997</v>
      </c>
      <c r="P8" s="326" t="s">
        <v>18</v>
      </c>
      <c r="Q8" s="237">
        <v>-6.4</v>
      </c>
      <c r="R8" s="329" t="s">
        <v>19</v>
      </c>
      <c r="S8" s="359">
        <v>0.72199999999999998</v>
      </c>
      <c r="T8" s="326" t="s">
        <v>18</v>
      </c>
      <c r="U8" s="237">
        <v>0.5</v>
      </c>
      <c r="V8" s="327" t="s">
        <v>19</v>
      </c>
      <c r="W8" s="328">
        <v>0.72799999999999998</v>
      </c>
      <c r="X8" s="326" t="s">
        <v>18</v>
      </c>
      <c r="Y8" s="237">
        <v>0.6</v>
      </c>
      <c r="Z8" s="327" t="s">
        <v>19</v>
      </c>
      <c r="AA8" s="330">
        <v>0.747</v>
      </c>
      <c r="AB8" s="326" t="s">
        <v>18</v>
      </c>
      <c r="AC8" s="237">
        <v>1.9</v>
      </c>
      <c r="AD8" s="327" t="s">
        <v>19</v>
      </c>
      <c r="AE8" s="330">
        <v>0.72499999999999998</v>
      </c>
      <c r="AF8" s="326" t="s">
        <v>18</v>
      </c>
      <c r="AG8" s="237">
        <v>-2.2000000000000002</v>
      </c>
      <c r="AH8" s="327" t="s">
        <v>19</v>
      </c>
      <c r="AI8" s="331">
        <v>0.76500000000000001</v>
      </c>
      <c r="AJ8" s="326" t="s">
        <v>18</v>
      </c>
      <c r="AK8" s="237">
        <v>4</v>
      </c>
      <c r="AL8" s="329" t="s">
        <v>19</v>
      </c>
      <c r="AM8" s="136">
        <v>0.78400000000000003</v>
      </c>
      <c r="AN8" s="210" t="s">
        <v>18</v>
      </c>
      <c r="AO8" s="211">
        <v>1.9</v>
      </c>
      <c r="AP8" s="332" t="s">
        <v>19</v>
      </c>
      <c r="AQ8" s="136">
        <v>0.78800000000000003</v>
      </c>
      <c r="AR8" s="210" t="s">
        <v>18</v>
      </c>
      <c r="AS8" s="211">
        <v>0.4</v>
      </c>
      <c r="AT8" s="332" t="s">
        <v>19</v>
      </c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33">
        <f t="shared" si="0"/>
        <v>0.71699999999999997</v>
      </c>
      <c r="CJ8" s="334">
        <f t="shared" si="1"/>
        <v>-6.4</v>
      </c>
      <c r="CK8" s="333">
        <f t="shared" si="2"/>
        <v>0.84299999999999997</v>
      </c>
      <c r="CL8" s="334">
        <f t="shared" si="3"/>
        <v>4</v>
      </c>
    </row>
    <row r="9" spans="1:90" ht="26.25" customHeight="1">
      <c r="A9" s="536" t="s">
        <v>23</v>
      </c>
      <c r="B9" s="537"/>
      <c r="C9" s="322">
        <v>0.80800000000000005</v>
      </c>
      <c r="D9" s="429"/>
      <c r="E9" s="430"/>
      <c r="F9" s="431"/>
      <c r="G9" s="325">
        <v>0.76300000000000001</v>
      </c>
      <c r="H9" s="429" t="s">
        <v>18</v>
      </c>
      <c r="I9" s="430">
        <v>-4.5</v>
      </c>
      <c r="J9" s="431" t="s">
        <v>19</v>
      </c>
      <c r="K9" s="328">
        <v>0.71299999999999997</v>
      </c>
      <c r="L9" s="429" t="s">
        <v>18</v>
      </c>
      <c r="M9" s="430">
        <v>-5</v>
      </c>
      <c r="N9" s="432" t="s">
        <v>19</v>
      </c>
      <c r="O9" s="328">
        <v>0.72099999999999997</v>
      </c>
      <c r="P9" s="429" t="s">
        <v>18</v>
      </c>
      <c r="Q9" s="430">
        <v>0.8</v>
      </c>
      <c r="R9" s="433" t="s">
        <v>19</v>
      </c>
      <c r="S9" s="328">
        <v>0.72699999999999998</v>
      </c>
      <c r="T9" s="429" t="s">
        <v>18</v>
      </c>
      <c r="U9" s="430">
        <v>0.6</v>
      </c>
      <c r="V9" s="431" t="s">
        <v>19</v>
      </c>
      <c r="W9" s="410">
        <v>0.72299999999999998</v>
      </c>
      <c r="X9" s="429" t="s">
        <v>18</v>
      </c>
      <c r="Y9" s="430">
        <v>-0.4</v>
      </c>
      <c r="Z9" s="431" t="s">
        <v>19</v>
      </c>
      <c r="AA9" s="413">
        <v>0.74199999999999999</v>
      </c>
      <c r="AB9" s="429" t="s">
        <v>18</v>
      </c>
      <c r="AC9" s="430">
        <v>1.9</v>
      </c>
      <c r="AD9" s="431" t="s">
        <v>19</v>
      </c>
      <c r="AE9" s="413">
        <v>0.74399999999999999</v>
      </c>
      <c r="AF9" s="429" t="s">
        <v>18</v>
      </c>
      <c r="AG9" s="430">
        <v>0.2</v>
      </c>
      <c r="AH9" s="431" t="s">
        <v>19</v>
      </c>
      <c r="AI9" s="414">
        <v>0.76700000000000002</v>
      </c>
      <c r="AJ9" s="429" t="s">
        <v>18</v>
      </c>
      <c r="AK9" s="430">
        <v>2.2999999999999998</v>
      </c>
      <c r="AL9" s="433" t="s">
        <v>19</v>
      </c>
      <c r="AM9" s="415">
        <v>0.752</v>
      </c>
      <c r="AN9" s="434" t="s">
        <v>18</v>
      </c>
      <c r="AO9" s="435">
        <v>-1.5</v>
      </c>
      <c r="AP9" s="436" t="s">
        <v>19</v>
      </c>
      <c r="AQ9" s="415">
        <v>0.74399999999999999</v>
      </c>
      <c r="AR9" s="434" t="s">
        <v>18</v>
      </c>
      <c r="AS9" s="435">
        <v>-0.8</v>
      </c>
      <c r="AT9" s="436" t="s">
        <v>19</v>
      </c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33">
        <f t="shared" si="0"/>
        <v>0.71299999999999997</v>
      </c>
      <c r="CJ9" s="334">
        <f t="shared" si="1"/>
        <v>-6.2000000000000055</v>
      </c>
      <c r="CK9" s="333">
        <f t="shared" si="2"/>
        <v>0.82299999999999995</v>
      </c>
      <c r="CL9" s="334">
        <f t="shared" si="3"/>
        <v>5.2000000000000046</v>
      </c>
    </row>
    <row r="10" spans="1:90" ht="26.25" customHeight="1" thickBot="1">
      <c r="A10" s="532" t="s">
        <v>24</v>
      </c>
      <c r="B10" s="533"/>
      <c r="C10" s="437">
        <v>0.63300000000000001</v>
      </c>
      <c r="D10" s="438"/>
      <c r="E10" s="439"/>
      <c r="F10" s="440"/>
      <c r="G10" s="441">
        <v>0.60799999999999998</v>
      </c>
      <c r="H10" s="438" t="s">
        <v>18</v>
      </c>
      <c r="I10" s="439">
        <v>-2.5</v>
      </c>
      <c r="J10" s="440" t="s">
        <v>19</v>
      </c>
      <c r="K10" s="442">
        <v>0.6</v>
      </c>
      <c r="L10" s="438" t="s">
        <v>18</v>
      </c>
      <c r="M10" s="439">
        <v>-0.8</v>
      </c>
      <c r="N10" s="441" t="s">
        <v>19</v>
      </c>
      <c r="O10" s="442">
        <v>0.61699999999999999</v>
      </c>
      <c r="P10" s="438" t="s">
        <v>18</v>
      </c>
      <c r="Q10" s="439">
        <v>1.7</v>
      </c>
      <c r="R10" s="443" t="s">
        <v>19</v>
      </c>
      <c r="S10" s="442">
        <v>0.53300000000000003</v>
      </c>
      <c r="T10" s="438" t="s">
        <v>18</v>
      </c>
      <c r="U10" s="439">
        <v>-8.4</v>
      </c>
      <c r="V10" s="440" t="s">
        <v>19</v>
      </c>
      <c r="W10" s="444">
        <v>0.5</v>
      </c>
      <c r="X10" s="438" t="s">
        <v>18</v>
      </c>
      <c r="Y10" s="439">
        <v>-3.3</v>
      </c>
      <c r="Z10" s="440" t="s">
        <v>19</v>
      </c>
      <c r="AA10" s="445">
        <v>0.57499999999999996</v>
      </c>
      <c r="AB10" s="438" t="s">
        <v>18</v>
      </c>
      <c r="AC10" s="439">
        <v>7.5</v>
      </c>
      <c r="AD10" s="440" t="s">
        <v>19</v>
      </c>
      <c r="AE10" s="445">
        <v>0.48299999999999998</v>
      </c>
      <c r="AF10" s="438" t="s">
        <v>18</v>
      </c>
      <c r="AG10" s="439">
        <v>-9.1999999999999993</v>
      </c>
      <c r="AH10" s="440" t="s">
        <v>19</v>
      </c>
      <c r="AI10" s="446">
        <v>0.56699999999999995</v>
      </c>
      <c r="AJ10" s="438" t="s">
        <v>18</v>
      </c>
      <c r="AK10" s="439">
        <v>8.4</v>
      </c>
      <c r="AL10" s="443" t="s">
        <v>19</v>
      </c>
      <c r="AM10" s="229">
        <v>0.5</v>
      </c>
      <c r="AN10" s="226" t="s">
        <v>18</v>
      </c>
      <c r="AO10" s="227">
        <v>-6.7</v>
      </c>
      <c r="AP10" s="447" t="s">
        <v>19</v>
      </c>
      <c r="AQ10" s="229">
        <v>0.63500000000000001</v>
      </c>
      <c r="AR10" s="226" t="s">
        <v>18</v>
      </c>
      <c r="AS10" s="227">
        <v>13.5</v>
      </c>
      <c r="AT10" s="447" t="s">
        <v>19</v>
      </c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33">
        <f t="shared" si="0"/>
        <v>0.48299999999999998</v>
      </c>
      <c r="CJ10" s="334">
        <f t="shared" si="1"/>
        <v>-9.1999999999999993</v>
      </c>
      <c r="CK10" s="333">
        <f t="shared" si="2"/>
        <v>0.63500000000000001</v>
      </c>
      <c r="CL10" s="334">
        <f t="shared" si="3"/>
        <v>13.5</v>
      </c>
    </row>
    <row r="11" spans="1:90" ht="26.25" customHeight="1" thickTop="1">
      <c r="A11" s="541" t="s">
        <v>25</v>
      </c>
      <c r="B11" s="542"/>
      <c r="C11" s="352">
        <v>0.73</v>
      </c>
      <c r="D11" s="356"/>
      <c r="E11" s="357"/>
      <c r="F11" s="358"/>
      <c r="G11" s="355">
        <v>0.72599999999999998</v>
      </c>
      <c r="H11" s="356" t="s">
        <v>18</v>
      </c>
      <c r="I11" s="357">
        <v>-0.4</v>
      </c>
      <c r="J11" s="358" t="s">
        <v>19</v>
      </c>
      <c r="K11" s="359">
        <v>0.68400000000000005</v>
      </c>
      <c r="L11" s="356" t="s">
        <v>18</v>
      </c>
      <c r="M11" s="357">
        <v>-4.2</v>
      </c>
      <c r="N11" s="355" t="s">
        <v>19</v>
      </c>
      <c r="O11" s="359">
        <v>0.63600000000000001</v>
      </c>
      <c r="P11" s="356" t="s">
        <v>18</v>
      </c>
      <c r="Q11" s="357">
        <v>-4.8</v>
      </c>
      <c r="R11" s="360" t="s">
        <v>19</v>
      </c>
      <c r="S11" s="359">
        <v>0.64800000000000002</v>
      </c>
      <c r="T11" s="356" t="s">
        <v>18</v>
      </c>
      <c r="U11" s="357">
        <v>1.2</v>
      </c>
      <c r="V11" s="358" t="s">
        <v>19</v>
      </c>
      <c r="W11" s="359">
        <v>0.65</v>
      </c>
      <c r="X11" s="356" t="s">
        <v>18</v>
      </c>
      <c r="Y11" s="357">
        <v>0.2</v>
      </c>
      <c r="Z11" s="358" t="s">
        <v>19</v>
      </c>
      <c r="AA11" s="361">
        <v>0.66200000000000003</v>
      </c>
      <c r="AB11" s="356" t="s">
        <v>18</v>
      </c>
      <c r="AC11" s="357">
        <v>1.2</v>
      </c>
      <c r="AD11" s="358" t="s">
        <v>19</v>
      </c>
      <c r="AE11" s="361">
        <v>0.64200000000000002</v>
      </c>
      <c r="AF11" s="356" t="s">
        <v>18</v>
      </c>
      <c r="AG11" s="357">
        <v>-2</v>
      </c>
      <c r="AH11" s="358" t="s">
        <v>19</v>
      </c>
      <c r="AI11" s="362">
        <v>0.67100000000000004</v>
      </c>
      <c r="AJ11" s="356" t="s">
        <v>18</v>
      </c>
      <c r="AK11" s="357">
        <v>2.9</v>
      </c>
      <c r="AL11" s="360" t="s">
        <v>19</v>
      </c>
      <c r="AM11" s="233">
        <v>0.68600000000000005</v>
      </c>
      <c r="AN11" s="234" t="s">
        <v>18</v>
      </c>
      <c r="AO11" s="285">
        <v>1.5</v>
      </c>
      <c r="AP11" s="363" t="s">
        <v>19</v>
      </c>
      <c r="AQ11" s="233">
        <v>0.69299999999999995</v>
      </c>
      <c r="AR11" s="234" t="s">
        <v>18</v>
      </c>
      <c r="AS11" s="285">
        <v>0.7</v>
      </c>
      <c r="AT11" s="363" t="s">
        <v>19</v>
      </c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33">
        <f t="shared" si="0"/>
        <v>0.63600000000000001</v>
      </c>
      <c r="CJ11" s="334">
        <f t="shared" si="1"/>
        <v>-4.8</v>
      </c>
      <c r="CK11" s="333">
        <f t="shared" si="2"/>
        <v>0.74199999999999999</v>
      </c>
      <c r="CL11" s="334">
        <f t="shared" si="3"/>
        <v>2.9</v>
      </c>
    </row>
    <row r="12" spans="1:90">
      <c r="A12" s="364"/>
      <c r="B12" s="364"/>
      <c r="C12" s="365"/>
      <c r="D12" s="312"/>
      <c r="E12" s="366"/>
      <c r="F12" s="365"/>
      <c r="G12" s="365"/>
      <c r="H12" s="312"/>
      <c r="I12" s="366"/>
      <c r="J12" s="365"/>
      <c r="K12" s="365"/>
      <c r="L12" s="312"/>
      <c r="M12" s="366"/>
      <c r="N12" s="365"/>
      <c r="O12" s="365"/>
      <c r="P12" s="312"/>
      <c r="Q12" s="366"/>
      <c r="R12" s="365"/>
      <c r="S12" s="365"/>
      <c r="T12" s="312"/>
      <c r="U12" s="366"/>
      <c r="V12" s="365"/>
      <c r="W12" s="368"/>
      <c r="X12" s="369"/>
      <c r="Y12" s="318"/>
      <c r="Z12" s="370"/>
      <c r="AA12" s="303"/>
      <c r="AB12" s="301"/>
      <c r="AC12" s="302"/>
      <c r="AD12" s="300"/>
      <c r="AE12" s="303"/>
      <c r="AF12" s="301"/>
      <c r="AG12" s="302"/>
      <c r="AH12" s="300"/>
      <c r="AI12" s="303"/>
      <c r="AJ12" s="301"/>
      <c r="AK12" s="302"/>
      <c r="AL12" s="300"/>
      <c r="AM12" s="304"/>
      <c r="AN12" s="305"/>
      <c r="AO12" s="306"/>
      <c r="AP12" s="307"/>
      <c r="AQ12" s="304"/>
      <c r="AR12" s="305"/>
      <c r="AS12" s="306"/>
      <c r="AT12" s="307"/>
      <c r="AU12" s="304"/>
      <c r="AV12" s="305"/>
      <c r="AW12" s="306"/>
      <c r="AX12" s="307"/>
      <c r="AY12" s="304"/>
      <c r="AZ12" s="305"/>
      <c r="BA12" s="306"/>
      <c r="BB12" s="307"/>
      <c r="BC12" s="304"/>
      <c r="BD12" s="305"/>
      <c r="BE12" s="426"/>
      <c r="BF12" s="307"/>
      <c r="BG12" s="304"/>
      <c r="BH12" s="305"/>
      <c r="BI12" s="426"/>
      <c r="BJ12" s="307"/>
      <c r="BK12" s="304"/>
      <c r="BL12" s="305"/>
      <c r="BM12" s="426"/>
      <c r="BN12" s="307"/>
      <c r="BO12" s="304"/>
      <c r="BP12" s="305"/>
      <c r="BQ12" s="426"/>
      <c r="BR12" s="307"/>
      <c r="BS12" s="304"/>
      <c r="BT12" s="305"/>
      <c r="BU12" s="426"/>
      <c r="BV12" s="307"/>
      <c r="BW12" s="304"/>
      <c r="BX12" s="305"/>
      <c r="BY12" s="426"/>
      <c r="BZ12" s="307"/>
      <c r="CA12" s="304"/>
      <c r="CB12" s="305"/>
      <c r="CC12" s="426"/>
      <c r="CD12" s="307"/>
      <c r="CE12" s="304"/>
      <c r="CF12" s="305"/>
      <c r="CG12" s="426"/>
      <c r="CH12" s="307"/>
      <c r="CI12" s="333"/>
      <c r="CJ12" s="334"/>
      <c r="CK12" s="333"/>
      <c r="CL12" s="334"/>
    </row>
    <row r="13" spans="1:90" ht="26.25" customHeight="1" thickBot="1">
      <c r="A13" s="496" t="s">
        <v>3</v>
      </c>
      <c r="B13" s="497"/>
      <c r="C13" s="516" t="s">
        <v>26</v>
      </c>
      <c r="D13" s="517"/>
      <c r="E13" s="517"/>
      <c r="F13" s="518"/>
      <c r="G13" s="516" t="s">
        <v>27</v>
      </c>
      <c r="H13" s="517"/>
      <c r="I13" s="517"/>
      <c r="J13" s="518"/>
      <c r="K13" s="516" t="s">
        <v>28</v>
      </c>
      <c r="L13" s="517"/>
      <c r="M13" s="517"/>
      <c r="N13" s="518"/>
      <c r="O13" s="506" t="s">
        <v>29</v>
      </c>
      <c r="P13" s="507"/>
      <c r="Q13" s="507"/>
      <c r="R13" s="508"/>
      <c r="S13" s="506" t="s">
        <v>30</v>
      </c>
      <c r="T13" s="507"/>
      <c r="U13" s="507"/>
      <c r="V13" s="508"/>
      <c r="W13" s="506" t="s">
        <v>31</v>
      </c>
      <c r="X13" s="507"/>
      <c r="Y13" s="507"/>
      <c r="Z13" s="508"/>
      <c r="AA13" s="506" t="s">
        <v>32</v>
      </c>
      <c r="AB13" s="507"/>
      <c r="AC13" s="507"/>
      <c r="AD13" s="508"/>
      <c r="AE13" s="506" t="s">
        <v>33</v>
      </c>
      <c r="AF13" s="507"/>
      <c r="AG13" s="507"/>
      <c r="AH13" s="508"/>
      <c r="AI13" s="506" t="s">
        <v>34</v>
      </c>
      <c r="AJ13" s="507"/>
      <c r="AK13" s="507"/>
      <c r="AL13" s="508"/>
      <c r="AM13" s="506" t="s">
        <v>48</v>
      </c>
      <c r="AN13" s="507"/>
      <c r="AO13" s="507"/>
      <c r="AP13" s="508"/>
      <c r="AQ13" s="524"/>
      <c r="AR13" s="524"/>
      <c r="AS13" s="524"/>
      <c r="AT13" s="524"/>
      <c r="AU13" s="524"/>
      <c r="AV13" s="524"/>
      <c r="AW13" s="524"/>
      <c r="AX13" s="524"/>
      <c r="AY13" s="524"/>
      <c r="AZ13" s="524"/>
      <c r="BA13" s="524"/>
      <c r="BB13" s="524"/>
      <c r="BC13" s="524"/>
      <c r="BD13" s="524"/>
      <c r="BE13" s="524"/>
      <c r="BF13" s="524"/>
      <c r="BG13" s="503"/>
      <c r="BH13" s="503"/>
      <c r="BI13" s="503"/>
      <c r="BJ13" s="503"/>
      <c r="BK13" s="503"/>
      <c r="BL13" s="503"/>
      <c r="BM13" s="503"/>
      <c r="BN13" s="503"/>
      <c r="BO13" s="503"/>
      <c r="BP13" s="503"/>
      <c r="BQ13" s="503"/>
      <c r="BR13" s="503"/>
      <c r="BS13" s="503"/>
      <c r="BT13" s="503"/>
      <c r="BU13" s="503"/>
      <c r="BV13" s="503"/>
      <c r="BW13" s="503"/>
      <c r="BX13" s="503"/>
      <c r="BY13" s="503"/>
      <c r="BZ13" s="503"/>
      <c r="CA13" s="503"/>
      <c r="CB13" s="503"/>
      <c r="CC13" s="503"/>
      <c r="CD13" s="503"/>
      <c r="CE13" s="503"/>
      <c r="CF13" s="503"/>
      <c r="CG13" s="503"/>
      <c r="CH13" s="503"/>
      <c r="CI13" s="523" t="s">
        <v>15</v>
      </c>
      <c r="CJ13" s="513"/>
      <c r="CK13" s="513" t="s">
        <v>16</v>
      </c>
      <c r="CL13" s="513"/>
    </row>
    <row r="14" spans="1:90" ht="26.25" customHeight="1" thickTop="1">
      <c r="A14" s="514" t="s">
        <v>47</v>
      </c>
      <c r="B14" s="515"/>
      <c r="C14" s="136">
        <v>0.71199999999999997</v>
      </c>
      <c r="D14" s="210" t="s">
        <v>18</v>
      </c>
      <c r="E14" s="211">
        <v>2</v>
      </c>
      <c r="F14" s="332" t="s">
        <v>19</v>
      </c>
      <c r="G14" s="136">
        <v>0.70399999999999996</v>
      </c>
      <c r="H14" s="210" t="s">
        <v>18</v>
      </c>
      <c r="I14" s="211">
        <v>-0.8</v>
      </c>
      <c r="J14" s="332" t="s">
        <v>19</v>
      </c>
      <c r="K14" s="136">
        <v>0.66800000000000004</v>
      </c>
      <c r="L14" s="210" t="s">
        <v>18</v>
      </c>
      <c r="M14" s="211">
        <v>-3.5999999999999921</v>
      </c>
      <c r="N14" s="332" t="s">
        <v>19</v>
      </c>
      <c r="O14" s="136">
        <v>0.66500000000000004</v>
      </c>
      <c r="P14" s="210" t="s">
        <v>18</v>
      </c>
      <c r="Q14" s="211">
        <v>-0.3</v>
      </c>
      <c r="R14" s="332" t="s">
        <v>19</v>
      </c>
      <c r="S14" s="136">
        <v>0.68899999999999995</v>
      </c>
      <c r="T14" s="210" t="s">
        <v>18</v>
      </c>
      <c r="U14" s="211">
        <v>2.399999999999991</v>
      </c>
      <c r="V14" s="332" t="s">
        <v>19</v>
      </c>
      <c r="W14" s="136">
        <v>0.70299999999999996</v>
      </c>
      <c r="X14" s="210" t="s">
        <v>18</v>
      </c>
      <c r="Y14" s="211">
        <v>1.4000000000000012</v>
      </c>
      <c r="Z14" s="332" t="s">
        <v>19</v>
      </c>
      <c r="AA14" s="136">
        <v>0.71499999999999997</v>
      </c>
      <c r="AB14" s="210" t="s">
        <v>18</v>
      </c>
      <c r="AC14" s="211">
        <v>1.2000000000000011</v>
      </c>
      <c r="AD14" s="332" t="s">
        <v>19</v>
      </c>
      <c r="AE14" s="136">
        <v>0.72699999999999998</v>
      </c>
      <c r="AF14" s="210" t="s">
        <v>18</v>
      </c>
      <c r="AG14" s="211">
        <v>1.2000000000000011</v>
      </c>
      <c r="AH14" s="332" t="s">
        <v>19</v>
      </c>
      <c r="AI14" s="136">
        <v>0.74</v>
      </c>
      <c r="AJ14" s="210" t="s">
        <v>18</v>
      </c>
      <c r="AK14" s="211">
        <v>1.3000000000000012</v>
      </c>
      <c r="AL14" s="332" t="s">
        <v>19</v>
      </c>
      <c r="AM14" s="136">
        <v>0.747</v>
      </c>
      <c r="AN14" s="210" t="s">
        <v>36</v>
      </c>
      <c r="AO14" s="211">
        <v>0.70000000000000062</v>
      </c>
      <c r="AP14" s="332" t="s">
        <v>37</v>
      </c>
      <c r="AQ14" s="136"/>
      <c r="AR14" s="210"/>
      <c r="AS14" s="211"/>
      <c r="AT14" s="373"/>
      <c r="AU14" s="136"/>
      <c r="AV14" s="210"/>
      <c r="AW14" s="211"/>
      <c r="AX14" s="373"/>
      <c r="AY14" s="136"/>
      <c r="AZ14" s="210"/>
      <c r="BA14" s="211"/>
      <c r="BB14" s="373"/>
      <c r="BC14" s="136"/>
      <c r="BD14" s="210"/>
      <c r="BE14" s="211"/>
      <c r="BF14" s="373"/>
      <c r="BG14" s="136"/>
      <c r="BH14" s="210"/>
      <c r="BI14" s="211"/>
      <c r="BJ14" s="373"/>
      <c r="BK14" s="136"/>
      <c r="BL14" s="210"/>
      <c r="BM14" s="211"/>
      <c r="BN14" s="373"/>
      <c r="BO14" s="136"/>
      <c r="BP14" s="210"/>
      <c r="BQ14" s="211"/>
      <c r="BR14" s="373"/>
      <c r="BS14" s="136"/>
      <c r="BT14" s="210"/>
      <c r="BU14" s="211"/>
      <c r="BV14" s="373"/>
      <c r="BW14" s="136"/>
      <c r="BX14" s="210"/>
      <c r="BY14" s="211"/>
      <c r="BZ14" s="373"/>
      <c r="CA14" s="136"/>
      <c r="CB14" s="210"/>
      <c r="CC14" s="211"/>
      <c r="CD14" s="373"/>
      <c r="CE14" s="136"/>
      <c r="CF14" s="210"/>
      <c r="CG14" s="211"/>
      <c r="CH14" s="373"/>
      <c r="CI14" s="333" t="e">
        <f>MIN(#REF!,#REF!,#REF!,#REF!,#REF!,#REF!,#REF!,AQ14,AU14,AY14,BC14,BG14,BK14,BO14,BS14,BW14,CA14,#REF!,#REF!,#REF!,CE14)</f>
        <v>#REF!</v>
      </c>
      <c r="CJ14" s="334" t="e">
        <f>MIN(BE14,BA14,AW14,AS14,#REF!,#REF!,#REF!,#REF!,#REF!,#REF!,BI14,BM14,BQ14,BU14,BY14,CC14,#REF!,#REF!,#REF!,CG14)</f>
        <v>#REF!</v>
      </c>
      <c r="CK14" s="333" t="e">
        <f>MAX(#REF!,#REF!,#REF!,#REF!,#REF!,#REF!,#REF!,AQ14,AU14,AY14,BC14,BG14,BK14,BO14,BS14,BW14,CA14,#REF!,#REF!,#REF!,CE14)</f>
        <v>#REF!</v>
      </c>
      <c r="CL14" s="334" t="e">
        <f>MAX(#REF!,#REF!,#REF!,#REF!,#REF!,#REF!,AS14,AW14,BA14,BE14,BI14,BM14,BQ14,BU14,BY14,CC14,#REF!,#REF!,#REF!,CG14)</f>
        <v>#REF!</v>
      </c>
    </row>
    <row r="15" spans="1:90" ht="26.25" customHeight="1">
      <c r="A15" s="335" t="s">
        <v>20</v>
      </c>
      <c r="B15" s="336" t="s">
        <v>21</v>
      </c>
      <c r="C15" s="216">
        <v>0.52800000000000002</v>
      </c>
      <c r="D15" s="217" t="s">
        <v>18</v>
      </c>
      <c r="E15" s="218">
        <v>3.1</v>
      </c>
      <c r="F15" s="348" t="s">
        <v>19</v>
      </c>
      <c r="G15" s="216">
        <v>0.51400000000000001</v>
      </c>
      <c r="H15" s="217" t="s">
        <v>18</v>
      </c>
      <c r="I15" s="218">
        <v>-1.4</v>
      </c>
      <c r="J15" s="348" t="s">
        <v>19</v>
      </c>
      <c r="K15" s="216">
        <v>0.52800000000000002</v>
      </c>
      <c r="L15" s="217" t="s">
        <v>18</v>
      </c>
      <c r="M15" s="218">
        <v>1.4</v>
      </c>
      <c r="N15" s="348" t="s">
        <v>19</v>
      </c>
      <c r="O15" s="216">
        <v>0.498</v>
      </c>
      <c r="P15" s="217" t="s">
        <v>18</v>
      </c>
      <c r="Q15" s="218">
        <v>-3</v>
      </c>
      <c r="R15" s="348" t="s">
        <v>19</v>
      </c>
      <c r="S15" s="448">
        <v>0.54200000000000004</v>
      </c>
      <c r="T15" s="217" t="s">
        <v>18</v>
      </c>
      <c r="U15" s="218">
        <v>4.4000000000000039</v>
      </c>
      <c r="V15" s="348" t="s">
        <v>19</v>
      </c>
      <c r="W15" s="216">
        <v>0.53400000000000003</v>
      </c>
      <c r="X15" s="217" t="s">
        <v>18</v>
      </c>
      <c r="Y15" s="218">
        <v>-0.80000000000000071</v>
      </c>
      <c r="Z15" s="348" t="s">
        <v>19</v>
      </c>
      <c r="AA15" s="216">
        <v>0.53100000000000003</v>
      </c>
      <c r="AB15" s="217" t="s">
        <v>18</v>
      </c>
      <c r="AC15" s="218">
        <v>-0.30000000000000027</v>
      </c>
      <c r="AD15" s="348" t="s">
        <v>19</v>
      </c>
      <c r="AE15" s="216">
        <v>0.54300000000000004</v>
      </c>
      <c r="AF15" s="217" t="s">
        <v>18</v>
      </c>
      <c r="AG15" s="218">
        <v>1.2000000000000011</v>
      </c>
      <c r="AH15" s="348" t="s">
        <v>19</v>
      </c>
      <c r="AI15" s="216">
        <v>0.53200000000000003</v>
      </c>
      <c r="AJ15" s="217" t="s">
        <v>18</v>
      </c>
      <c r="AK15" s="218">
        <v>-1.100000000000001</v>
      </c>
      <c r="AL15" s="348" t="s">
        <v>19</v>
      </c>
      <c r="AM15" s="216">
        <v>0.55300000000000005</v>
      </c>
      <c r="AN15" s="217" t="s">
        <v>36</v>
      </c>
      <c r="AO15" s="218">
        <v>2.1000000000000019</v>
      </c>
      <c r="AP15" s="348" t="s">
        <v>37</v>
      </c>
      <c r="AQ15" s="136"/>
      <c r="AR15" s="210"/>
      <c r="AS15" s="211"/>
      <c r="AT15" s="373"/>
      <c r="AU15" s="136"/>
      <c r="AV15" s="210"/>
      <c r="AW15" s="211"/>
      <c r="AX15" s="373"/>
      <c r="AY15" s="136"/>
      <c r="AZ15" s="210"/>
      <c r="BA15" s="211"/>
      <c r="BB15" s="373"/>
      <c r="BC15" s="136"/>
      <c r="BD15" s="210"/>
      <c r="BE15" s="211"/>
      <c r="BF15" s="373"/>
      <c r="BG15" s="136"/>
      <c r="BH15" s="210"/>
      <c r="BI15" s="211"/>
      <c r="BJ15" s="373"/>
      <c r="BK15" s="136"/>
      <c r="BL15" s="210"/>
      <c r="BM15" s="211"/>
      <c r="BN15" s="373"/>
      <c r="BO15" s="136"/>
      <c r="BP15" s="210"/>
      <c r="BQ15" s="211"/>
      <c r="BR15" s="373"/>
      <c r="BS15" s="136"/>
      <c r="BT15" s="210"/>
      <c r="BU15" s="211"/>
      <c r="BV15" s="373"/>
      <c r="BW15" s="136"/>
      <c r="BX15" s="210"/>
      <c r="BY15" s="211"/>
      <c r="BZ15" s="373"/>
      <c r="CA15" s="136"/>
      <c r="CB15" s="210"/>
      <c r="CC15" s="211"/>
      <c r="CD15" s="373"/>
      <c r="CE15" s="136"/>
      <c r="CF15" s="210"/>
      <c r="CG15" s="211"/>
      <c r="CH15" s="373"/>
      <c r="CI15" s="333" t="e">
        <f>MIN(#REF!,#REF!,#REF!,#REF!,#REF!,#REF!,#REF!,AQ15,AU15,AY15,BC15,BG15,BK15,BO15,BS15,BW15,CA15,#REF!,#REF!,#REF!,CE15)</f>
        <v>#REF!</v>
      </c>
      <c r="CJ15" s="334" t="e">
        <f>MIN(BE15,BA15,AW15,AS15,#REF!,#REF!,#REF!,#REF!,#REF!,#REF!,BI15,BM15,BQ15,BU15,BY15,CC15,#REF!,#REF!,#REF!,CG15)</f>
        <v>#REF!</v>
      </c>
      <c r="CK15" s="333" t="e">
        <f>MAX(#REF!,#REF!,#REF!,#REF!,#REF!,#REF!,#REF!,AQ15,AU15,AY15,BC15,BG15,BK15,BO15,BS15,BW15,CA15,#REF!,#REF!,#REF!,CE15)</f>
        <v>#REF!</v>
      </c>
      <c r="CL15" s="334" t="e">
        <f>MAX(#REF!,#REF!,#REF!,#REF!,#REF!,#REF!,AS15,AW15,BA15,BE15,BI15,BM15,BQ15,BU15,BY15,CC15,#REF!,#REF!,#REF!,CG15)</f>
        <v>#REF!</v>
      </c>
    </row>
    <row r="16" spans="1:90" ht="26.25" customHeight="1">
      <c r="A16" s="335"/>
      <c r="B16" s="351" t="s">
        <v>22</v>
      </c>
      <c r="C16" s="136">
        <v>0.80300000000000005</v>
      </c>
      <c r="D16" s="210" t="s">
        <v>18</v>
      </c>
      <c r="E16" s="211">
        <v>1.5</v>
      </c>
      <c r="F16" s="332" t="s">
        <v>19</v>
      </c>
      <c r="G16" s="136">
        <v>0.79700000000000004</v>
      </c>
      <c r="H16" s="210" t="s">
        <v>18</v>
      </c>
      <c r="I16" s="211">
        <v>-0.6</v>
      </c>
      <c r="J16" s="332" t="s">
        <v>19</v>
      </c>
      <c r="K16" s="136">
        <v>0.73699999999999999</v>
      </c>
      <c r="L16" s="210" t="s">
        <v>18</v>
      </c>
      <c r="M16" s="211">
        <v>-6.0000000000000053</v>
      </c>
      <c r="N16" s="332" t="s">
        <v>19</v>
      </c>
      <c r="O16" s="136">
        <v>0.747</v>
      </c>
      <c r="P16" s="210" t="s">
        <v>18</v>
      </c>
      <c r="Q16" s="211">
        <v>1</v>
      </c>
      <c r="R16" s="332" t="s">
        <v>19</v>
      </c>
      <c r="S16" s="136">
        <v>0.76200000000000001</v>
      </c>
      <c r="T16" s="210" t="s">
        <v>18</v>
      </c>
      <c r="U16" s="211">
        <v>1.5000000000000013</v>
      </c>
      <c r="V16" s="332" t="s">
        <v>19</v>
      </c>
      <c r="W16" s="136">
        <v>0.78700000000000003</v>
      </c>
      <c r="X16" s="210" t="s">
        <v>18</v>
      </c>
      <c r="Y16" s="211">
        <v>2.5000000000000022</v>
      </c>
      <c r="Z16" s="332" t="s">
        <v>19</v>
      </c>
      <c r="AA16" s="136">
        <v>0.80600000000000005</v>
      </c>
      <c r="AB16" s="210" t="s">
        <v>18</v>
      </c>
      <c r="AC16" s="211">
        <v>1.9000000000000017</v>
      </c>
      <c r="AD16" s="332" t="s">
        <v>19</v>
      </c>
      <c r="AE16" s="136">
        <v>0.81899999999999995</v>
      </c>
      <c r="AF16" s="210" t="s">
        <v>18</v>
      </c>
      <c r="AG16" s="211">
        <v>1.2999999999999901</v>
      </c>
      <c r="AH16" s="332" t="s">
        <v>19</v>
      </c>
      <c r="AI16" s="136">
        <v>0.84299999999999997</v>
      </c>
      <c r="AJ16" s="210" t="s">
        <v>18</v>
      </c>
      <c r="AK16" s="211">
        <v>2.4000000000000021</v>
      </c>
      <c r="AL16" s="332" t="s">
        <v>19</v>
      </c>
      <c r="AM16" s="136">
        <v>0.84299999999999997</v>
      </c>
      <c r="AN16" s="210" t="s">
        <v>36</v>
      </c>
      <c r="AO16" s="211">
        <v>0</v>
      </c>
      <c r="AP16" s="332" t="s">
        <v>37</v>
      </c>
      <c r="AQ16" s="136"/>
      <c r="AR16" s="210"/>
      <c r="AS16" s="211"/>
      <c r="AT16" s="373"/>
      <c r="AU16" s="136"/>
      <c r="AV16" s="210"/>
      <c r="AW16" s="211"/>
      <c r="AX16" s="373"/>
      <c r="AY16" s="136"/>
      <c r="AZ16" s="210"/>
      <c r="BA16" s="211"/>
      <c r="BB16" s="373"/>
      <c r="BC16" s="136"/>
      <c r="BD16" s="210"/>
      <c r="BE16" s="211"/>
      <c r="BF16" s="373"/>
      <c r="BG16" s="136"/>
      <c r="BH16" s="210"/>
      <c r="BI16" s="211"/>
      <c r="BJ16" s="373"/>
      <c r="BK16" s="136"/>
      <c r="BL16" s="210"/>
      <c r="BM16" s="211"/>
      <c r="BN16" s="373"/>
      <c r="BO16" s="136"/>
      <c r="BP16" s="210"/>
      <c r="BQ16" s="211"/>
      <c r="BR16" s="373"/>
      <c r="BS16" s="136"/>
      <c r="BT16" s="210"/>
      <c r="BU16" s="211"/>
      <c r="BV16" s="373"/>
      <c r="BW16" s="136"/>
      <c r="BX16" s="210"/>
      <c r="BY16" s="211"/>
      <c r="BZ16" s="373"/>
      <c r="CA16" s="136"/>
      <c r="CB16" s="210"/>
      <c r="CC16" s="211"/>
      <c r="CD16" s="373"/>
      <c r="CE16" s="136"/>
      <c r="CF16" s="210"/>
      <c r="CG16" s="211"/>
      <c r="CH16" s="373"/>
      <c r="CI16" s="333" t="e">
        <f>MIN(#REF!,#REF!,#REF!,#REF!,#REF!,#REF!,#REF!,AQ16,AU16,AY16,BC16,BG16,BK16,BO16,BS16,BW16,CA16,#REF!,#REF!,#REF!,CE16)</f>
        <v>#REF!</v>
      </c>
      <c r="CJ16" s="334" t="e">
        <f>MIN(BE16,BA16,AW16,AS16,#REF!,#REF!,#REF!,#REF!,#REF!,#REF!,BI16,BM16,BQ16,BU16,BY16,CC16,#REF!,#REF!,#REF!,CG16)</f>
        <v>#REF!</v>
      </c>
      <c r="CK16" s="333" t="e">
        <f>MAX(#REF!,#REF!,#REF!,#REF!,#REF!,#REF!,#REF!,AQ16,AU16,AY16,BC16,BG16,BK16,BO16,BS16,BW16,CA16,#REF!,#REF!,#REF!,CE16)</f>
        <v>#REF!</v>
      </c>
      <c r="CL16" s="334" t="e">
        <f>MAX(#REF!,#REF!,#REF!,#REF!,#REF!,#REF!,AS16,AW16,BA16,BE16,BI16,BM16,BQ16,BU16,BY16,CC16,#REF!,#REF!,#REF!,CG16)</f>
        <v>#REF!</v>
      </c>
    </row>
    <row r="17" spans="1:90" ht="26.25" customHeight="1">
      <c r="A17" s="536" t="s">
        <v>23</v>
      </c>
      <c r="B17" s="537"/>
      <c r="C17" s="415">
        <v>0.78500000000000003</v>
      </c>
      <c r="D17" s="434" t="s">
        <v>18</v>
      </c>
      <c r="E17" s="435">
        <v>4.0999999999999996</v>
      </c>
      <c r="F17" s="436" t="s">
        <v>19</v>
      </c>
      <c r="G17" s="415">
        <v>0.77500000000000002</v>
      </c>
      <c r="H17" s="434" t="s">
        <v>18</v>
      </c>
      <c r="I17" s="435">
        <v>-1</v>
      </c>
      <c r="J17" s="436" t="s">
        <v>19</v>
      </c>
      <c r="K17" s="415">
        <v>0.71299999999999997</v>
      </c>
      <c r="L17" s="434" t="s">
        <v>18</v>
      </c>
      <c r="M17" s="435">
        <v>-6.2000000000000055</v>
      </c>
      <c r="N17" s="436" t="s">
        <v>19</v>
      </c>
      <c r="O17" s="415">
        <v>0.748</v>
      </c>
      <c r="P17" s="434" t="s">
        <v>18</v>
      </c>
      <c r="Q17" s="435">
        <v>3.5</v>
      </c>
      <c r="R17" s="436" t="s">
        <v>19</v>
      </c>
      <c r="S17" s="415">
        <v>0.748</v>
      </c>
      <c r="T17" s="434" t="s">
        <v>18</v>
      </c>
      <c r="U17" s="435">
        <v>0</v>
      </c>
      <c r="V17" s="436" t="s">
        <v>19</v>
      </c>
      <c r="W17" s="415">
        <v>0.8</v>
      </c>
      <c r="X17" s="434" t="s">
        <v>18</v>
      </c>
      <c r="Y17" s="435">
        <v>5.2000000000000046</v>
      </c>
      <c r="Z17" s="436" t="s">
        <v>19</v>
      </c>
      <c r="AA17" s="415">
        <v>0.79</v>
      </c>
      <c r="AB17" s="434" t="s">
        <v>18</v>
      </c>
      <c r="AC17" s="435">
        <v>-1.0000000000000009</v>
      </c>
      <c r="AD17" s="436" t="s">
        <v>19</v>
      </c>
      <c r="AE17" s="415">
        <v>0.78800000000000003</v>
      </c>
      <c r="AF17" s="434" t="s">
        <v>18</v>
      </c>
      <c r="AG17" s="435">
        <v>-0.20000000000000018</v>
      </c>
      <c r="AH17" s="436" t="s">
        <v>19</v>
      </c>
      <c r="AI17" s="415">
        <v>0.81299999999999994</v>
      </c>
      <c r="AJ17" s="434" t="s">
        <v>18</v>
      </c>
      <c r="AK17" s="435">
        <v>2.4999999999999911</v>
      </c>
      <c r="AL17" s="436" t="s">
        <v>19</v>
      </c>
      <c r="AM17" s="415">
        <v>0.82299999999999995</v>
      </c>
      <c r="AN17" s="434" t="s">
        <v>36</v>
      </c>
      <c r="AO17" s="435">
        <v>1.0000000000000009</v>
      </c>
      <c r="AP17" s="436" t="s">
        <v>37</v>
      </c>
      <c r="AQ17" s="136"/>
      <c r="AR17" s="210"/>
      <c r="AS17" s="211"/>
      <c r="AT17" s="373"/>
      <c r="AU17" s="136"/>
      <c r="AV17" s="210"/>
      <c r="AW17" s="211"/>
      <c r="AX17" s="373"/>
      <c r="AY17" s="136"/>
      <c r="AZ17" s="210"/>
      <c r="BA17" s="211"/>
      <c r="BB17" s="373"/>
      <c r="BC17" s="136"/>
      <c r="BD17" s="210"/>
      <c r="BE17" s="211"/>
      <c r="BF17" s="373"/>
      <c r="BG17" s="136"/>
      <c r="BH17" s="210"/>
      <c r="BI17" s="211"/>
      <c r="BJ17" s="373"/>
      <c r="BK17" s="136"/>
      <c r="BL17" s="210"/>
      <c r="BM17" s="211"/>
      <c r="BN17" s="373"/>
      <c r="BO17" s="136"/>
      <c r="BP17" s="210"/>
      <c r="BQ17" s="211"/>
      <c r="BR17" s="373"/>
      <c r="BS17" s="136"/>
      <c r="BT17" s="210"/>
      <c r="BU17" s="211"/>
      <c r="BV17" s="373"/>
      <c r="BW17" s="136"/>
      <c r="BX17" s="210"/>
      <c r="BY17" s="211"/>
      <c r="BZ17" s="373"/>
      <c r="CA17" s="136"/>
      <c r="CB17" s="210"/>
      <c r="CC17" s="211"/>
      <c r="CD17" s="373"/>
      <c r="CE17" s="136"/>
      <c r="CF17" s="210"/>
      <c r="CG17" s="211"/>
      <c r="CH17" s="373"/>
      <c r="CI17" s="333" t="e">
        <f>MIN(#REF!,#REF!,#REF!,#REF!,#REF!,#REF!,#REF!,AQ17,AU17,AY17,BC17,BG17,BK17,BO17,BS17,BW17,CA17,#REF!,#REF!,#REF!,CE17)</f>
        <v>#REF!</v>
      </c>
      <c r="CJ17" s="334" t="e">
        <f>MIN(BE17,BA17,AW17,AS17,#REF!,#REF!,#REF!,#REF!,#REF!,#REF!,BI17,BM17,BQ17,BU17,BY17,CC17,#REF!,#REF!,#REF!,CG17)</f>
        <v>#REF!</v>
      </c>
      <c r="CK17" s="333" t="e">
        <f>MAX(#REF!,#REF!,#REF!,#REF!,#REF!,#REF!,#REF!,AQ17,AU17,AY17,BC17,BG17,BK17,BO17,BS17,BW17,CA17,#REF!,#REF!,#REF!,CE17)</f>
        <v>#REF!</v>
      </c>
      <c r="CL17" s="334" t="e">
        <f>MAX(#REF!,#REF!,#REF!,#REF!,#REF!,#REF!,AS17,AW17,BA17,BE17,BI17,BM17,BQ17,BU17,BY17,CC17,#REF!,#REF!,#REF!,CG17)</f>
        <v>#REF!</v>
      </c>
    </row>
    <row r="18" spans="1:90" ht="26.25" customHeight="1" thickBot="1">
      <c r="A18" s="532" t="s">
        <v>24</v>
      </c>
      <c r="B18" s="533"/>
      <c r="C18" s="229">
        <v>0.56999999999999995</v>
      </c>
      <c r="D18" s="226" t="s">
        <v>18</v>
      </c>
      <c r="E18" s="227">
        <v>-6.5</v>
      </c>
      <c r="F18" s="447" t="s">
        <v>19</v>
      </c>
      <c r="G18" s="229">
        <v>0.52500000000000002</v>
      </c>
      <c r="H18" s="226" t="s">
        <v>18</v>
      </c>
      <c r="I18" s="227">
        <v>-4.5</v>
      </c>
      <c r="J18" s="447" t="s">
        <v>19</v>
      </c>
      <c r="K18" s="229">
        <v>0.55000000000000004</v>
      </c>
      <c r="L18" s="226" t="s">
        <v>18</v>
      </c>
      <c r="M18" s="227">
        <v>2.5</v>
      </c>
      <c r="N18" s="447" t="s">
        <v>19</v>
      </c>
      <c r="O18" s="229">
        <v>0.56299999999999994</v>
      </c>
      <c r="P18" s="226" t="s">
        <v>18</v>
      </c>
      <c r="Q18" s="227">
        <v>1.2999999999999901</v>
      </c>
      <c r="R18" s="447" t="s">
        <v>19</v>
      </c>
      <c r="S18" s="229">
        <v>0.628</v>
      </c>
      <c r="T18" s="226" t="s">
        <v>18</v>
      </c>
      <c r="U18" s="227">
        <v>6.5000000000000053</v>
      </c>
      <c r="V18" s="447" t="s">
        <v>19</v>
      </c>
      <c r="W18" s="229">
        <v>0.60799999999999998</v>
      </c>
      <c r="X18" s="226" t="s">
        <v>18</v>
      </c>
      <c r="Y18" s="227">
        <v>-2.0000000000000018</v>
      </c>
      <c r="Z18" s="447" t="s">
        <v>19</v>
      </c>
      <c r="AA18" s="229">
        <v>0.57799999999999996</v>
      </c>
      <c r="AB18" s="226" t="s">
        <v>18</v>
      </c>
      <c r="AC18" s="227">
        <v>-3.0000000000000027</v>
      </c>
      <c r="AD18" s="447" t="s">
        <v>19</v>
      </c>
      <c r="AE18" s="229">
        <v>0.56299999999999994</v>
      </c>
      <c r="AF18" s="226" t="s">
        <v>18</v>
      </c>
      <c r="AG18" s="227">
        <v>-1.5000000000000013</v>
      </c>
      <c r="AH18" s="447" t="s">
        <v>19</v>
      </c>
      <c r="AI18" s="229">
        <v>0.62</v>
      </c>
      <c r="AJ18" s="226" t="s">
        <v>18</v>
      </c>
      <c r="AK18" s="227">
        <v>5.7000000000000046</v>
      </c>
      <c r="AL18" s="447" t="s">
        <v>19</v>
      </c>
      <c r="AM18" s="229">
        <v>0.57999999999999996</v>
      </c>
      <c r="AN18" s="226" t="s">
        <v>36</v>
      </c>
      <c r="AO18" s="227">
        <v>-4.0000000000000036</v>
      </c>
      <c r="AP18" s="447" t="s">
        <v>37</v>
      </c>
      <c r="AQ18" s="136"/>
      <c r="AR18" s="210"/>
      <c r="AS18" s="211"/>
      <c r="AT18" s="373"/>
      <c r="AU18" s="136"/>
      <c r="AV18" s="210"/>
      <c r="AW18" s="211"/>
      <c r="AX18" s="373"/>
      <c r="AY18" s="136"/>
      <c r="AZ18" s="210"/>
      <c r="BA18" s="211"/>
      <c r="BB18" s="373"/>
      <c r="BC18" s="136"/>
      <c r="BD18" s="210"/>
      <c r="BE18" s="211"/>
      <c r="BF18" s="373"/>
      <c r="BG18" s="136"/>
      <c r="BH18" s="210"/>
      <c r="BI18" s="211"/>
      <c r="BJ18" s="373"/>
      <c r="BK18" s="136"/>
      <c r="BL18" s="210"/>
      <c r="BM18" s="211"/>
      <c r="BN18" s="373"/>
      <c r="BO18" s="136"/>
      <c r="BP18" s="210"/>
      <c r="BQ18" s="211"/>
      <c r="BR18" s="373"/>
      <c r="BS18" s="136"/>
      <c r="BT18" s="210"/>
      <c r="BU18" s="211"/>
      <c r="BV18" s="373"/>
      <c r="BW18" s="136"/>
      <c r="BX18" s="210"/>
      <c r="BY18" s="211"/>
      <c r="BZ18" s="373"/>
      <c r="CA18" s="136"/>
      <c r="CB18" s="210"/>
      <c r="CC18" s="211"/>
      <c r="CD18" s="373"/>
      <c r="CE18" s="136"/>
      <c r="CF18" s="210"/>
      <c r="CG18" s="211"/>
      <c r="CH18" s="373"/>
      <c r="CI18" s="333" t="e">
        <f>MIN(#REF!,#REF!,#REF!,#REF!,#REF!,#REF!,#REF!,AQ18,AU18,AY18,BC18,BG18,BK18,BO18,BS18,BW18,CA18,#REF!,#REF!,#REF!,CE18)</f>
        <v>#REF!</v>
      </c>
      <c r="CJ18" s="334" t="e">
        <f>MIN(BE18,BA18,AW18,AS18,#REF!,#REF!,#REF!,#REF!,#REF!,#REF!,BI18,BM18,BQ18,BU18,BY18,CC18,#REF!,#REF!,#REF!,CG18)</f>
        <v>#REF!</v>
      </c>
      <c r="CK18" s="333" t="e">
        <f>MAX(#REF!,#REF!,#REF!,#REF!,#REF!,#REF!,#REF!,AQ18,AU18,AY18,BC18,BG18,BK18,BO18,BS18,BW18,CA18,#REF!,#REF!,#REF!,CE18)</f>
        <v>#REF!</v>
      </c>
      <c r="CL18" s="334" t="e">
        <f>MAX(#REF!,#REF!,#REF!,#REF!,#REF!,#REF!,AS18,AW18,BA18,BE18,BI18,BM18,BQ18,BU18,BY18,CC18,#REF!,#REF!,#REF!,CG18)</f>
        <v>#REF!</v>
      </c>
    </row>
    <row r="19" spans="1:90" ht="26.25" customHeight="1" thickTop="1">
      <c r="A19" s="541" t="s">
        <v>25</v>
      </c>
      <c r="B19" s="542"/>
      <c r="C19" s="233">
        <v>0.70899999999999996</v>
      </c>
      <c r="D19" s="234" t="s">
        <v>18</v>
      </c>
      <c r="E19" s="285">
        <v>1.6</v>
      </c>
      <c r="F19" s="363" t="s">
        <v>19</v>
      </c>
      <c r="G19" s="233">
        <v>0.69799999999999995</v>
      </c>
      <c r="H19" s="234" t="s">
        <v>18</v>
      </c>
      <c r="I19" s="285">
        <v>-1.1000000000000001</v>
      </c>
      <c r="J19" s="363" t="s">
        <v>19</v>
      </c>
      <c r="K19" s="233">
        <v>0.66400000000000003</v>
      </c>
      <c r="L19" s="234" t="s">
        <v>18</v>
      </c>
      <c r="M19" s="285">
        <v>-3.3999999999999919</v>
      </c>
      <c r="N19" s="363" t="s">
        <v>19</v>
      </c>
      <c r="O19" s="233">
        <v>0.66500000000000004</v>
      </c>
      <c r="P19" s="234" t="s">
        <v>18</v>
      </c>
      <c r="Q19" s="285">
        <v>0.1</v>
      </c>
      <c r="R19" s="363" t="s">
        <v>19</v>
      </c>
      <c r="S19" s="233">
        <v>0.69</v>
      </c>
      <c r="T19" s="234" t="s">
        <v>18</v>
      </c>
      <c r="U19" s="285">
        <v>2.4999999999999911</v>
      </c>
      <c r="V19" s="363" t="s">
        <v>19</v>
      </c>
      <c r="W19" s="233">
        <v>0.70499999999999996</v>
      </c>
      <c r="X19" s="234" t="s">
        <v>18</v>
      </c>
      <c r="Y19" s="285">
        <v>1.5000000000000013</v>
      </c>
      <c r="Z19" s="363" t="s">
        <v>19</v>
      </c>
      <c r="AA19" s="233">
        <v>0.71199999999999997</v>
      </c>
      <c r="AB19" s="234" t="s">
        <v>18</v>
      </c>
      <c r="AC19" s="285">
        <v>0.70000000000000062</v>
      </c>
      <c r="AD19" s="363" t="s">
        <v>19</v>
      </c>
      <c r="AE19" s="233">
        <v>0.72099999999999997</v>
      </c>
      <c r="AF19" s="234" t="s">
        <v>18</v>
      </c>
      <c r="AG19" s="285">
        <v>0.9000000000000008</v>
      </c>
      <c r="AH19" s="363" t="s">
        <v>19</v>
      </c>
      <c r="AI19" s="233">
        <v>0.73799999999999999</v>
      </c>
      <c r="AJ19" s="234" t="s">
        <v>18</v>
      </c>
      <c r="AK19" s="285">
        <v>1.7000000000000015</v>
      </c>
      <c r="AL19" s="363" t="s">
        <v>19</v>
      </c>
      <c r="AM19" s="233">
        <v>0.74199999999999999</v>
      </c>
      <c r="AN19" s="234" t="s">
        <v>36</v>
      </c>
      <c r="AO19" s="285">
        <v>0.40000000000000036</v>
      </c>
      <c r="AP19" s="363" t="s">
        <v>61</v>
      </c>
      <c r="AQ19" s="136"/>
      <c r="AR19" s="210"/>
      <c r="AS19" s="211"/>
      <c r="AT19" s="373"/>
      <c r="AU19" s="136"/>
      <c r="AV19" s="210"/>
      <c r="AW19" s="211"/>
      <c r="AX19" s="373"/>
      <c r="AY19" s="136"/>
      <c r="AZ19" s="210"/>
      <c r="BA19" s="211"/>
      <c r="BB19" s="373"/>
      <c r="BC19" s="136"/>
      <c r="BD19" s="210"/>
      <c r="BE19" s="211"/>
      <c r="BF19" s="373"/>
      <c r="BG19" s="136"/>
      <c r="BH19" s="210"/>
      <c r="BI19" s="211"/>
      <c r="BJ19" s="373"/>
      <c r="BK19" s="136"/>
      <c r="BL19" s="210"/>
      <c r="BM19" s="211"/>
      <c r="BN19" s="373"/>
      <c r="BO19" s="136"/>
      <c r="BP19" s="210"/>
      <c r="BQ19" s="211"/>
      <c r="BR19" s="373"/>
      <c r="BS19" s="136"/>
      <c r="BT19" s="210"/>
      <c r="BU19" s="211"/>
      <c r="BV19" s="373"/>
      <c r="BW19" s="136"/>
      <c r="BX19" s="210"/>
      <c r="BY19" s="211"/>
      <c r="BZ19" s="373"/>
      <c r="CA19" s="136"/>
      <c r="CB19" s="210"/>
      <c r="CC19" s="211"/>
      <c r="CD19" s="373"/>
      <c r="CE19" s="136"/>
      <c r="CF19" s="210"/>
      <c r="CG19" s="211"/>
      <c r="CH19" s="373"/>
      <c r="CI19" s="333" t="e">
        <f>MIN(#REF!,#REF!,#REF!,#REF!,#REF!,#REF!,#REF!,AQ19,AU19,AY19,BC19,BG19,BK19,BO19,BS19,BW19,CA19,#REF!,#REF!,#REF!,CE19)</f>
        <v>#REF!</v>
      </c>
      <c r="CJ19" s="334" t="e">
        <f>MIN(BE19,BA19,AW19,AS19,#REF!,#REF!,#REF!,#REF!,#REF!,#REF!,BI19,BM19,BQ19,BU19,BY19,CC19,#REF!,#REF!,#REF!,CG19)</f>
        <v>#REF!</v>
      </c>
      <c r="CK19" s="333" t="e">
        <f>MAX(#REF!,#REF!,#REF!,#REF!,#REF!,#REF!,#REF!,AQ19,AU19,AY19,BC19,BG19,BK19,BO19,BS19,BW19,CA19,#REF!,#REF!,#REF!,CE19)</f>
        <v>#REF!</v>
      </c>
      <c r="CL19" s="334" t="e">
        <f>MAX(#REF!,#REF!,#REF!,#REF!,#REF!,#REF!,AS19,AW19,BA19,BE19,BI19,BM19,BQ19,BU19,BY19,CC19,#REF!,#REF!,#REF!,CG19)</f>
        <v>#REF!</v>
      </c>
    </row>
    <row r="20" spans="1:90">
      <c r="A20" s="364"/>
      <c r="B20" s="364"/>
      <c r="C20" s="365"/>
      <c r="D20" s="312"/>
      <c r="E20" s="366"/>
      <c r="F20" s="365"/>
      <c r="G20" s="365"/>
      <c r="H20" s="312"/>
      <c r="I20" s="366"/>
      <c r="J20" s="365"/>
      <c r="K20" s="365"/>
      <c r="L20" s="312"/>
      <c r="M20" s="366"/>
      <c r="N20" s="365"/>
      <c r="O20" s="365"/>
      <c r="P20" s="312"/>
      <c r="Q20" s="366"/>
      <c r="R20" s="365"/>
      <c r="S20" s="365"/>
      <c r="T20" s="312"/>
      <c r="U20" s="366"/>
      <c r="V20" s="365"/>
      <c r="W20" s="368"/>
      <c r="X20" s="369"/>
      <c r="Y20" s="318"/>
      <c r="Z20" s="370"/>
      <c r="AA20" s="303"/>
      <c r="AB20" s="301"/>
      <c r="AC20" s="302"/>
      <c r="AD20" s="300"/>
      <c r="AE20" s="303"/>
      <c r="AF20" s="301"/>
      <c r="AG20" s="302"/>
      <c r="AH20" s="300"/>
      <c r="AI20" s="303"/>
      <c r="AJ20" s="301"/>
      <c r="AK20" s="302"/>
      <c r="AL20" s="300"/>
      <c r="AM20" s="304"/>
      <c r="AN20" s="305"/>
      <c r="AO20" s="306"/>
      <c r="AP20" s="307"/>
      <c r="AQ20" s="304"/>
      <c r="AR20" s="305"/>
      <c r="AS20" s="306"/>
      <c r="AT20" s="307"/>
      <c r="AU20" s="304"/>
      <c r="AV20" s="305"/>
      <c r="AW20" s="306"/>
      <c r="AX20" s="307"/>
      <c r="AY20" s="304"/>
      <c r="AZ20" s="305"/>
      <c r="BA20" s="306"/>
      <c r="BB20" s="307"/>
      <c r="BC20" s="304"/>
      <c r="BD20" s="305"/>
      <c r="BE20" s="426"/>
      <c r="BF20" s="307"/>
      <c r="BG20" s="304"/>
      <c r="BH20" s="305"/>
      <c r="BI20" s="426"/>
      <c r="BJ20" s="307"/>
      <c r="BK20" s="304"/>
      <c r="BL20" s="305"/>
      <c r="BM20" s="426"/>
      <c r="BN20" s="307"/>
      <c r="BO20" s="304"/>
      <c r="BP20" s="305"/>
      <c r="BQ20" s="426"/>
      <c r="BR20" s="307"/>
      <c r="BS20" s="304"/>
      <c r="BT20" s="305"/>
      <c r="BU20" s="426"/>
      <c r="BV20" s="307"/>
      <c r="BW20" s="304"/>
      <c r="BX20" s="305"/>
      <c r="BY20" s="426"/>
      <c r="BZ20" s="307"/>
      <c r="CA20" s="304"/>
      <c r="CB20" s="305"/>
      <c r="CC20" s="426"/>
      <c r="CD20" s="307"/>
      <c r="CE20" s="304"/>
      <c r="CF20" s="305"/>
      <c r="CG20" s="426"/>
      <c r="CH20" s="307"/>
      <c r="CI20" s="333"/>
      <c r="CJ20" s="334"/>
      <c r="CK20" s="333"/>
      <c r="CL20" s="334"/>
    </row>
    <row r="21" spans="1:90">
      <c r="A21" s="296"/>
      <c r="B21" s="296"/>
      <c r="C21" s="296"/>
      <c r="D21" s="298"/>
      <c r="E21" s="299"/>
      <c r="F21" s="296"/>
      <c r="G21" s="296"/>
      <c r="H21" s="298"/>
      <c r="I21" s="299"/>
      <c r="J21" s="296"/>
      <c r="K21" s="296"/>
      <c r="L21" s="298"/>
      <c r="M21" s="299"/>
      <c r="N21" s="296"/>
      <c r="O21" s="296"/>
      <c r="P21" s="298"/>
      <c r="Q21" s="299"/>
      <c r="R21" s="296"/>
      <c r="S21" s="300"/>
      <c r="T21" s="301"/>
      <c r="U21" s="302"/>
      <c r="V21" s="300"/>
      <c r="W21" s="303"/>
      <c r="X21" s="301"/>
      <c r="Y21" s="302"/>
      <c r="Z21" s="300"/>
      <c r="AA21" s="303"/>
      <c r="AB21" s="301"/>
      <c r="AC21" s="302"/>
      <c r="AD21" s="300"/>
      <c r="AE21" s="303"/>
      <c r="AF21" s="301"/>
      <c r="AG21" s="302"/>
      <c r="AH21" s="300"/>
      <c r="AI21" s="303"/>
      <c r="AJ21" s="301"/>
      <c r="AK21" s="302"/>
      <c r="AL21" s="300"/>
      <c r="AM21" s="304"/>
      <c r="AN21" s="305"/>
      <c r="AO21" s="306"/>
      <c r="AP21" s="307"/>
      <c r="AQ21" s="304"/>
      <c r="AR21" s="305"/>
      <c r="AS21" s="306"/>
      <c r="AT21" s="307"/>
      <c r="AU21" s="304"/>
      <c r="AV21" s="305"/>
      <c r="AW21" s="306"/>
      <c r="AX21" s="307"/>
      <c r="AY21" s="304"/>
      <c r="AZ21" s="305"/>
      <c r="BA21" s="306"/>
      <c r="BB21" s="307"/>
      <c r="BC21" s="304"/>
      <c r="BD21" s="305"/>
      <c r="BE21" s="426"/>
      <c r="BF21" s="307"/>
      <c r="BG21" s="304"/>
      <c r="BH21" s="305"/>
      <c r="BI21" s="426"/>
      <c r="BJ21" s="307"/>
      <c r="BK21" s="304"/>
      <c r="BL21" s="305"/>
      <c r="BM21" s="426"/>
      <c r="BN21" s="307"/>
      <c r="BO21" s="304"/>
      <c r="BP21" s="305"/>
      <c r="BQ21" s="426"/>
      <c r="BR21" s="307"/>
      <c r="BS21" s="304"/>
      <c r="BT21" s="305"/>
      <c r="BU21" s="426"/>
      <c r="BV21" s="307"/>
      <c r="BW21" s="304"/>
      <c r="BX21" s="305"/>
      <c r="BY21" s="426"/>
      <c r="BZ21" s="307"/>
      <c r="CA21" s="304"/>
      <c r="CB21" s="305"/>
      <c r="CC21" s="426"/>
      <c r="CD21" s="307"/>
      <c r="CE21" s="304"/>
      <c r="CF21" s="305"/>
      <c r="CG21" s="426"/>
      <c r="CH21" s="307"/>
      <c r="CI21" s="333"/>
      <c r="CJ21" s="334"/>
      <c r="CK21" s="333"/>
      <c r="CL21" s="334"/>
    </row>
    <row r="22" spans="1:90" ht="22.5" customHeight="1">
      <c r="A22" s="309" t="s">
        <v>38</v>
      </c>
      <c r="B22" s="310"/>
      <c r="C22" s="311"/>
      <c r="D22" s="312"/>
      <c r="E22" s="313"/>
      <c r="F22" s="311"/>
      <c r="G22" s="311"/>
      <c r="H22" s="312"/>
      <c r="I22" s="313"/>
      <c r="J22" s="311"/>
      <c r="K22" s="311"/>
      <c r="L22" s="312"/>
      <c r="M22" s="313"/>
      <c r="N22" s="311"/>
      <c r="O22" s="311"/>
      <c r="P22" s="312"/>
      <c r="Q22" s="313"/>
      <c r="R22" s="311"/>
      <c r="S22" s="311"/>
      <c r="T22" s="312"/>
      <c r="U22" s="313"/>
      <c r="V22" s="311"/>
      <c r="W22" s="316"/>
      <c r="X22" s="369"/>
      <c r="Y22" s="318"/>
      <c r="Z22" s="370"/>
      <c r="AA22" s="303"/>
      <c r="AB22" s="301"/>
      <c r="AC22" s="302"/>
      <c r="AD22" s="300"/>
      <c r="AE22" s="303"/>
      <c r="AF22" s="301"/>
      <c r="AG22" s="302"/>
      <c r="AH22" s="300"/>
      <c r="AI22" s="303"/>
      <c r="AJ22" s="301"/>
      <c r="AK22" s="302"/>
      <c r="AL22" s="300"/>
      <c r="AM22" s="304"/>
      <c r="AN22" s="305"/>
      <c r="AO22" s="306"/>
      <c r="AP22" s="307"/>
      <c r="AQ22" s="304"/>
      <c r="AR22" s="305"/>
      <c r="AS22" s="306"/>
      <c r="AT22" s="307"/>
      <c r="AU22" s="304"/>
      <c r="AV22" s="305"/>
      <c r="AW22" s="306"/>
      <c r="AX22" s="307"/>
      <c r="AY22" s="304"/>
      <c r="AZ22" s="305"/>
      <c r="BA22" s="306"/>
      <c r="BB22" s="307"/>
      <c r="BC22" s="304"/>
      <c r="BD22" s="305"/>
      <c r="BE22" s="426"/>
      <c r="BF22" s="307"/>
      <c r="BG22" s="304"/>
      <c r="BH22" s="305"/>
      <c r="BI22" s="426"/>
      <c r="BJ22" s="307"/>
      <c r="BK22" s="304"/>
      <c r="BL22" s="305"/>
      <c r="BM22" s="426"/>
      <c r="BN22" s="307"/>
      <c r="BO22" s="304"/>
      <c r="BP22" s="305"/>
      <c r="BQ22" s="426"/>
      <c r="BR22" s="307"/>
      <c r="BS22" s="304"/>
      <c r="BT22" s="305"/>
      <c r="BU22" s="426"/>
      <c r="BV22" s="307"/>
      <c r="BW22" s="304"/>
      <c r="BX22" s="305"/>
      <c r="BY22" s="426"/>
      <c r="BZ22" s="307"/>
      <c r="CA22" s="304"/>
      <c r="CB22" s="305"/>
      <c r="CC22" s="426"/>
      <c r="CD22" s="307"/>
      <c r="CE22" s="304"/>
      <c r="CF22" s="305"/>
      <c r="CG22" s="426"/>
      <c r="CH22" s="307"/>
      <c r="CI22" s="333"/>
      <c r="CJ22" s="334"/>
      <c r="CK22" s="333"/>
      <c r="CL22" s="334"/>
    </row>
    <row r="23" spans="1:90" ht="26.25" customHeight="1" thickBot="1">
      <c r="A23" s="496" t="s">
        <v>3</v>
      </c>
      <c r="B23" s="497"/>
      <c r="C23" s="522" t="s">
        <v>4</v>
      </c>
      <c r="D23" s="520"/>
      <c r="E23" s="520"/>
      <c r="F23" s="521"/>
      <c r="G23" s="519" t="s">
        <v>5</v>
      </c>
      <c r="H23" s="520"/>
      <c r="I23" s="520"/>
      <c r="J23" s="521"/>
      <c r="K23" s="519" t="s">
        <v>6</v>
      </c>
      <c r="L23" s="520"/>
      <c r="M23" s="520"/>
      <c r="N23" s="521"/>
      <c r="O23" s="519" t="s">
        <v>7</v>
      </c>
      <c r="P23" s="520"/>
      <c r="Q23" s="520"/>
      <c r="R23" s="521"/>
      <c r="S23" s="519" t="s">
        <v>8</v>
      </c>
      <c r="T23" s="520"/>
      <c r="U23" s="520"/>
      <c r="V23" s="521"/>
      <c r="W23" s="519" t="s">
        <v>9</v>
      </c>
      <c r="X23" s="520"/>
      <c r="Y23" s="520"/>
      <c r="Z23" s="521"/>
      <c r="AA23" s="519" t="s">
        <v>10</v>
      </c>
      <c r="AB23" s="520"/>
      <c r="AC23" s="520"/>
      <c r="AD23" s="521"/>
      <c r="AE23" s="519" t="s">
        <v>11</v>
      </c>
      <c r="AF23" s="520"/>
      <c r="AG23" s="520"/>
      <c r="AH23" s="521"/>
      <c r="AI23" s="519" t="s">
        <v>12</v>
      </c>
      <c r="AJ23" s="520"/>
      <c r="AK23" s="520"/>
      <c r="AL23" s="521"/>
      <c r="AM23" s="516" t="s">
        <v>13</v>
      </c>
      <c r="AN23" s="517"/>
      <c r="AO23" s="517"/>
      <c r="AP23" s="518"/>
      <c r="AQ23" s="516" t="s">
        <v>14</v>
      </c>
      <c r="AR23" s="517"/>
      <c r="AS23" s="517"/>
      <c r="AT23" s="51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33"/>
      <c r="CJ23" s="334"/>
      <c r="CK23" s="333"/>
      <c r="CL23" s="334"/>
    </row>
    <row r="24" spans="1:90" ht="26.25" customHeight="1" thickTop="1">
      <c r="A24" s="514" t="s">
        <v>47</v>
      </c>
      <c r="B24" s="515"/>
      <c r="C24" s="449">
        <v>0.70899999999999996</v>
      </c>
      <c r="D24" s="323"/>
      <c r="E24" s="132"/>
      <c r="F24" s="324"/>
      <c r="G24" s="421">
        <v>0.70699999999999996</v>
      </c>
      <c r="H24" s="323" t="s">
        <v>18</v>
      </c>
      <c r="I24" s="132">
        <v>-0.2</v>
      </c>
      <c r="J24" s="324" t="s">
        <v>19</v>
      </c>
      <c r="K24" s="450">
        <v>0.66100000000000003</v>
      </c>
      <c r="L24" s="323" t="s">
        <v>18</v>
      </c>
      <c r="M24" s="237">
        <v>-4.5999999999999996</v>
      </c>
      <c r="N24" s="421" t="s">
        <v>19</v>
      </c>
      <c r="O24" s="450">
        <v>0.60399999999999998</v>
      </c>
      <c r="P24" s="323" t="s">
        <v>18</v>
      </c>
      <c r="Q24" s="451">
        <v>-5.7</v>
      </c>
      <c r="R24" s="452" t="s">
        <v>19</v>
      </c>
      <c r="S24" s="450">
        <v>0.60899999999999999</v>
      </c>
      <c r="T24" s="323" t="s">
        <v>18</v>
      </c>
      <c r="U24" s="132">
        <v>0.5</v>
      </c>
      <c r="V24" s="324" t="s">
        <v>19</v>
      </c>
      <c r="W24" s="450">
        <v>0.60799999999999998</v>
      </c>
      <c r="X24" s="323" t="s">
        <v>18</v>
      </c>
      <c r="Y24" s="132">
        <v>-0.1</v>
      </c>
      <c r="Z24" s="324" t="s">
        <v>19</v>
      </c>
      <c r="AA24" s="330">
        <v>0.62</v>
      </c>
      <c r="AB24" s="323" t="s">
        <v>18</v>
      </c>
      <c r="AC24" s="132">
        <v>1.2</v>
      </c>
      <c r="AD24" s="324" t="s">
        <v>19</v>
      </c>
      <c r="AE24" s="453">
        <v>0.58499999999999996</v>
      </c>
      <c r="AF24" s="323" t="s">
        <v>18</v>
      </c>
      <c r="AG24" s="237">
        <v>-3.5</v>
      </c>
      <c r="AH24" s="324" t="s">
        <v>19</v>
      </c>
      <c r="AI24" s="422">
        <v>0.61899999999999999</v>
      </c>
      <c r="AJ24" s="323" t="s">
        <v>18</v>
      </c>
      <c r="AK24" s="454">
        <v>3.4</v>
      </c>
      <c r="AL24" s="452" t="s">
        <v>19</v>
      </c>
      <c r="AM24" s="118">
        <v>0.63400000000000001</v>
      </c>
      <c r="AN24" s="119" t="s">
        <v>18</v>
      </c>
      <c r="AO24" s="423">
        <v>1.5</v>
      </c>
      <c r="AP24" s="115" t="s">
        <v>19</v>
      </c>
      <c r="AQ24" s="118">
        <v>0.63300000000000001</v>
      </c>
      <c r="AR24" s="119" t="s">
        <v>18</v>
      </c>
      <c r="AS24" s="423">
        <v>-0.1</v>
      </c>
      <c r="AT24" s="115" t="s">
        <v>19</v>
      </c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33">
        <f>MIN(O24,S24,W24,AA24,AE24,AI24,AM24,AQ24,C31,G31,K31,O31,S31,W31,AA31,AE31,AI31,K24,G24,C24,AM31)</f>
        <v>0.58499999999999996</v>
      </c>
      <c r="CJ24" s="334">
        <f>MIN(M31,I31,E31,AS24,AO24,AK24,AG24,AC24,Y24,U24,Q31,U31,Y31,AC31,AG31,AK31,Q24,M24,I24,AO31)</f>
        <v>-5.7</v>
      </c>
      <c r="CK24" s="333">
        <f>MAX(O24,S24,W24,AA24,AE24,AI24,AM24,AQ24,C31,G31,K31,O31,S31,W31,AA31,AE31,AI31,K24,G24,C24,AM31)</f>
        <v>0.70899999999999996</v>
      </c>
      <c r="CL24" s="334">
        <f>MAX(U24,Y24,AC24,AG24,AK24,AO24,AS24,E31,I31,M31,Q31,U31,Y31,AC31,AG31,AK31,Q24,M24,I24,AO31)</f>
        <v>3.4</v>
      </c>
    </row>
    <row r="25" spans="1:90" ht="26.25" customHeight="1">
      <c r="A25" s="335" t="s">
        <v>62</v>
      </c>
      <c r="B25" s="336" t="s">
        <v>21</v>
      </c>
      <c r="C25" s="384">
        <v>0.52</v>
      </c>
      <c r="D25" s="341"/>
      <c r="E25" s="342"/>
      <c r="F25" s="343"/>
      <c r="G25" s="340">
        <v>0.52400000000000002</v>
      </c>
      <c r="H25" s="341" t="s">
        <v>18</v>
      </c>
      <c r="I25" s="342">
        <v>0.4</v>
      </c>
      <c r="J25" s="343" t="s">
        <v>19</v>
      </c>
      <c r="K25" s="344">
        <v>0.45300000000000001</v>
      </c>
      <c r="L25" s="341" t="s">
        <v>18</v>
      </c>
      <c r="M25" s="342">
        <v>-7.1</v>
      </c>
      <c r="N25" s="340" t="s">
        <v>19</v>
      </c>
      <c r="O25" s="344">
        <v>0.41</v>
      </c>
      <c r="P25" s="341" t="s">
        <v>18</v>
      </c>
      <c r="Q25" s="342">
        <v>-4.3</v>
      </c>
      <c r="R25" s="345" t="s">
        <v>19</v>
      </c>
      <c r="S25" s="344">
        <v>0.42599999999999999</v>
      </c>
      <c r="T25" s="341" t="s">
        <v>18</v>
      </c>
      <c r="U25" s="342">
        <v>1.6</v>
      </c>
      <c r="V25" s="343" t="s">
        <v>19</v>
      </c>
      <c r="W25" s="344">
        <v>0.42399999999999999</v>
      </c>
      <c r="X25" s="341" t="s">
        <v>18</v>
      </c>
      <c r="Y25" s="342">
        <v>-0.2</v>
      </c>
      <c r="Z25" s="343" t="s">
        <v>19</v>
      </c>
      <c r="AA25" s="346">
        <v>0.40699999999999997</v>
      </c>
      <c r="AB25" s="341" t="s">
        <v>18</v>
      </c>
      <c r="AC25" s="342">
        <v>-1.7</v>
      </c>
      <c r="AD25" s="343" t="s">
        <v>19</v>
      </c>
      <c r="AE25" s="346">
        <v>0.38900000000000001</v>
      </c>
      <c r="AF25" s="341" t="s">
        <v>18</v>
      </c>
      <c r="AG25" s="342">
        <v>-1.8</v>
      </c>
      <c r="AH25" s="343" t="s">
        <v>19</v>
      </c>
      <c r="AI25" s="347">
        <v>0.38200000000000001</v>
      </c>
      <c r="AJ25" s="341" t="s">
        <v>18</v>
      </c>
      <c r="AK25" s="342">
        <v>-0.7</v>
      </c>
      <c r="AL25" s="345" t="s">
        <v>19</v>
      </c>
      <c r="AM25" s="216">
        <v>0.39200000000000002</v>
      </c>
      <c r="AN25" s="217" t="s">
        <v>18</v>
      </c>
      <c r="AO25" s="218">
        <v>1</v>
      </c>
      <c r="AP25" s="348" t="s">
        <v>19</v>
      </c>
      <c r="AQ25" s="216">
        <v>0.41199999999999998</v>
      </c>
      <c r="AR25" s="217" t="s">
        <v>18</v>
      </c>
      <c r="AS25" s="218">
        <v>2</v>
      </c>
      <c r="AT25" s="348" t="s">
        <v>19</v>
      </c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33">
        <f>MIN(O25,S25,W25,AA25,AE25,AI25,AM25,AQ25,C32,G32,K32,O32,S32,W32,AA32,AE32,AI32,K25,G25,C25,AM32)</f>
        <v>0.38200000000000001</v>
      </c>
      <c r="CJ25" s="334">
        <f>MIN(M32,I32,E32,AS25,AO25,AK25,AG25,AC25,Y25,U25,Q32,U32,Y32,AC32,AG32,AK32,Q25,M25,I25,AO32)</f>
        <v>-7.1</v>
      </c>
      <c r="CK25" s="333">
        <f>MAX(O25,S25,W25,AA25,AE25,AI25,AM25,AQ25,C32,G32,K32,O32,S32,W32,AA32,AE32,AI32,K25,G25,C25,AM32)</f>
        <v>0.52400000000000002</v>
      </c>
      <c r="CL25" s="334">
        <f>MAX(U25,Y25,AC25,AG25,AK25,AO25,AS25,E32,I32,M32,Q32,U32,Y32,AC32,AG32,AK32,Q25,M25,I25,AO32)</f>
        <v>3.6</v>
      </c>
    </row>
    <row r="26" spans="1:90" ht="26.25" customHeight="1">
      <c r="A26" s="335"/>
      <c r="B26" s="351" t="s">
        <v>22</v>
      </c>
      <c r="C26" s="352">
        <v>0.81200000000000006</v>
      </c>
      <c r="D26" s="326"/>
      <c r="E26" s="237"/>
      <c r="F26" s="327"/>
      <c r="G26" s="355">
        <v>0.80600000000000005</v>
      </c>
      <c r="H26" s="326" t="s">
        <v>18</v>
      </c>
      <c r="I26" s="237">
        <v>-0.6</v>
      </c>
      <c r="J26" s="327" t="s">
        <v>19</v>
      </c>
      <c r="K26" s="359">
        <v>0.77500000000000002</v>
      </c>
      <c r="L26" s="326" t="s">
        <v>18</v>
      </c>
      <c r="M26" s="237">
        <v>-3.1</v>
      </c>
      <c r="N26" s="325" t="s">
        <v>19</v>
      </c>
      <c r="O26" s="359">
        <v>0.70799999999999996</v>
      </c>
      <c r="P26" s="326" t="s">
        <v>18</v>
      </c>
      <c r="Q26" s="237">
        <v>-6.7</v>
      </c>
      <c r="R26" s="329" t="s">
        <v>19</v>
      </c>
      <c r="S26" s="359">
        <v>0.70299999999999996</v>
      </c>
      <c r="T26" s="326" t="s">
        <v>18</v>
      </c>
      <c r="U26" s="237">
        <v>-0.5</v>
      </c>
      <c r="V26" s="327" t="s">
        <v>19</v>
      </c>
      <c r="W26" s="455">
        <v>0.70299999999999996</v>
      </c>
      <c r="X26" s="386" t="s">
        <v>18</v>
      </c>
      <c r="Y26" s="387">
        <v>0</v>
      </c>
      <c r="Z26" s="388" t="s">
        <v>19</v>
      </c>
      <c r="AA26" s="389">
        <v>0.72699999999999998</v>
      </c>
      <c r="AB26" s="386" t="s">
        <v>18</v>
      </c>
      <c r="AC26" s="387">
        <v>2.4</v>
      </c>
      <c r="AD26" s="388" t="s">
        <v>19</v>
      </c>
      <c r="AE26" s="389">
        <v>0.68500000000000005</v>
      </c>
      <c r="AF26" s="386" t="s">
        <v>18</v>
      </c>
      <c r="AG26" s="387">
        <v>-4.2</v>
      </c>
      <c r="AH26" s="388" t="s">
        <v>19</v>
      </c>
      <c r="AI26" s="390">
        <v>0.73899999999999999</v>
      </c>
      <c r="AJ26" s="386" t="s">
        <v>18</v>
      </c>
      <c r="AK26" s="387">
        <v>5.4</v>
      </c>
      <c r="AL26" s="391" t="s">
        <v>19</v>
      </c>
      <c r="AM26" s="221">
        <v>0.75900000000000001</v>
      </c>
      <c r="AN26" s="222" t="s">
        <v>18</v>
      </c>
      <c r="AO26" s="223">
        <v>2</v>
      </c>
      <c r="AP26" s="392" t="s">
        <v>19</v>
      </c>
      <c r="AQ26" s="221">
        <v>0.751</v>
      </c>
      <c r="AR26" s="222" t="s">
        <v>18</v>
      </c>
      <c r="AS26" s="223">
        <v>-0.8</v>
      </c>
      <c r="AT26" s="392" t="s">
        <v>19</v>
      </c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33">
        <f>MIN(O26,S26,W26,AA26,AE26,AI26,AM26,AQ26,C33,G33,K33,O33,S33,W33,AA33,AE33,AI33,K26,G26,C26,AM33)</f>
        <v>0.68500000000000005</v>
      </c>
      <c r="CJ26" s="334">
        <f>MIN(M33,I33,E33,AS26,AO26,AK26,AG26,AC26,Y26,U26,Q33,U33,Y33,AC33,AG33,AK33,Q26,M26,I26,AO33)</f>
        <v>-7</v>
      </c>
      <c r="CK26" s="333">
        <f>MAX(O26,S26,W26,AA26,AE26,AI26,AM26,AQ26,C33,G33,K33,O33,S33,W33,AA33,AE33,AI33,K26,G26,C26,AM33)</f>
        <v>0.81200000000000006</v>
      </c>
      <c r="CL26" s="334">
        <f>MAX(U26,Y26,AC26,AG26,AK26,AO26,AS26,E33,I33,M33,Q33,U33,Y33,AC33,AG33,AK33,Q26,M26,I26,AO33)</f>
        <v>5.4</v>
      </c>
    </row>
    <row r="27" spans="1:90" ht="26.25" customHeight="1" thickBot="1">
      <c r="A27" s="532" t="s">
        <v>24</v>
      </c>
      <c r="B27" s="533"/>
      <c r="C27" s="437">
        <v>0.63300000000000001</v>
      </c>
      <c r="D27" s="438"/>
      <c r="E27" s="439"/>
      <c r="F27" s="440"/>
      <c r="G27" s="441">
        <v>0.60799999999999998</v>
      </c>
      <c r="H27" s="438" t="s">
        <v>18</v>
      </c>
      <c r="I27" s="439">
        <v>-2.5</v>
      </c>
      <c r="J27" s="440" t="s">
        <v>19</v>
      </c>
      <c r="K27" s="442">
        <v>0.6</v>
      </c>
      <c r="L27" s="438" t="s">
        <v>18</v>
      </c>
      <c r="M27" s="439">
        <v>-0.8</v>
      </c>
      <c r="N27" s="441" t="s">
        <v>19</v>
      </c>
      <c r="O27" s="442">
        <v>0.61699999999999999</v>
      </c>
      <c r="P27" s="438" t="s">
        <v>18</v>
      </c>
      <c r="Q27" s="439">
        <v>1.7</v>
      </c>
      <c r="R27" s="443" t="s">
        <v>19</v>
      </c>
      <c r="S27" s="442">
        <v>0.53300000000000003</v>
      </c>
      <c r="T27" s="438" t="s">
        <v>18</v>
      </c>
      <c r="U27" s="439">
        <v>-8.4</v>
      </c>
      <c r="V27" s="440" t="s">
        <v>19</v>
      </c>
      <c r="W27" s="444">
        <v>0.5</v>
      </c>
      <c r="X27" s="438" t="s">
        <v>18</v>
      </c>
      <c r="Y27" s="439">
        <v>-3.3</v>
      </c>
      <c r="Z27" s="440" t="s">
        <v>19</v>
      </c>
      <c r="AA27" s="445">
        <v>0.57499999999999996</v>
      </c>
      <c r="AB27" s="438" t="s">
        <v>18</v>
      </c>
      <c r="AC27" s="439">
        <v>7.5</v>
      </c>
      <c r="AD27" s="440" t="s">
        <v>19</v>
      </c>
      <c r="AE27" s="445">
        <v>0.48299999999999998</v>
      </c>
      <c r="AF27" s="438" t="s">
        <v>18</v>
      </c>
      <c r="AG27" s="439">
        <v>-9.1999999999999993</v>
      </c>
      <c r="AH27" s="440" t="s">
        <v>19</v>
      </c>
      <c r="AI27" s="446">
        <v>0.56699999999999995</v>
      </c>
      <c r="AJ27" s="438" t="s">
        <v>18</v>
      </c>
      <c r="AK27" s="439">
        <v>8.4</v>
      </c>
      <c r="AL27" s="443" t="s">
        <v>19</v>
      </c>
      <c r="AM27" s="229">
        <v>0.5</v>
      </c>
      <c r="AN27" s="226" t="s">
        <v>18</v>
      </c>
      <c r="AO27" s="227">
        <v>-6.7</v>
      </c>
      <c r="AP27" s="447" t="s">
        <v>19</v>
      </c>
      <c r="AQ27" s="229">
        <v>0.63500000000000001</v>
      </c>
      <c r="AR27" s="226" t="s">
        <v>18</v>
      </c>
      <c r="AS27" s="227">
        <v>13.5</v>
      </c>
      <c r="AT27" s="447" t="s">
        <v>19</v>
      </c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33">
        <f>MIN(O27,S27,W27,AA27,AE27,AI27,AM27,AQ27,C34,G34,K34,O34,S34,W34,AA34,AE34,AI34,K27,G27,C27,AM34)</f>
        <v>0.48299999999999998</v>
      </c>
      <c r="CJ27" s="334">
        <f>MIN(M34,I34,E34,AS27,AO27,AK27,AG27,AC27,Y27,U27,Q34,U34,Y34,AC34,AG34,AK34,Q27,M27,I27,AO34)</f>
        <v>-9.1999999999999993</v>
      </c>
      <c r="CK27" s="333">
        <f>MAX(O27,S27,W27,AA27,AE27,AI27,AM27,AQ27,C34,G34,K34,O34,S34,W34,AA34,AE34,AI34,K27,G27,C27,AM34)</f>
        <v>0.63500000000000001</v>
      </c>
      <c r="CL27" s="334">
        <f>MAX(U27,Y27,AC27,AG27,AK27,AO27,AS27,E34,I34,M34,Q34,U34,Y34,AC34,AG34,AK34,Q27,M27,I27,AO34)</f>
        <v>13.5</v>
      </c>
    </row>
    <row r="28" spans="1:90" ht="26.25" customHeight="1" thickTop="1">
      <c r="A28" s="541" t="s">
        <v>25</v>
      </c>
      <c r="B28" s="542"/>
      <c r="C28" s="352">
        <v>0.70599999999999996</v>
      </c>
      <c r="D28" s="356"/>
      <c r="E28" s="357"/>
      <c r="F28" s="358"/>
      <c r="G28" s="355">
        <v>0.70299999999999996</v>
      </c>
      <c r="H28" s="356" t="s">
        <v>18</v>
      </c>
      <c r="I28" s="357">
        <v>-0.3</v>
      </c>
      <c r="J28" s="358" t="s">
        <v>19</v>
      </c>
      <c r="K28" s="359">
        <v>0.65900000000000003</v>
      </c>
      <c r="L28" s="356" t="s">
        <v>18</v>
      </c>
      <c r="M28" s="357">
        <v>-4.4000000000000004</v>
      </c>
      <c r="N28" s="355" t="s">
        <v>19</v>
      </c>
      <c r="O28" s="359">
        <v>0.60399999999999998</v>
      </c>
      <c r="P28" s="356" t="s">
        <v>18</v>
      </c>
      <c r="Q28" s="357">
        <v>-5.5</v>
      </c>
      <c r="R28" s="360" t="s">
        <v>19</v>
      </c>
      <c r="S28" s="359">
        <v>0.60599999999999998</v>
      </c>
      <c r="T28" s="356" t="s">
        <v>18</v>
      </c>
      <c r="U28" s="357">
        <v>0.2</v>
      </c>
      <c r="V28" s="358" t="s">
        <v>19</v>
      </c>
      <c r="W28" s="359">
        <v>0.60399999999999998</v>
      </c>
      <c r="X28" s="356" t="s">
        <v>18</v>
      </c>
      <c r="Y28" s="357">
        <v>-0.2</v>
      </c>
      <c r="Z28" s="358" t="s">
        <v>19</v>
      </c>
      <c r="AA28" s="361">
        <v>0.61799999999999999</v>
      </c>
      <c r="AB28" s="356" t="s">
        <v>18</v>
      </c>
      <c r="AC28" s="357">
        <v>1.4</v>
      </c>
      <c r="AD28" s="358" t="s">
        <v>19</v>
      </c>
      <c r="AE28" s="361">
        <v>0.58099999999999996</v>
      </c>
      <c r="AF28" s="356" t="s">
        <v>18</v>
      </c>
      <c r="AG28" s="357">
        <v>-3.7</v>
      </c>
      <c r="AH28" s="358" t="s">
        <v>19</v>
      </c>
      <c r="AI28" s="362">
        <v>0.61599999999999999</v>
      </c>
      <c r="AJ28" s="356" t="s">
        <v>18</v>
      </c>
      <c r="AK28" s="357">
        <v>3.5</v>
      </c>
      <c r="AL28" s="360" t="s">
        <v>19</v>
      </c>
      <c r="AM28" s="233">
        <v>0.628</v>
      </c>
      <c r="AN28" s="234" t="s">
        <v>18</v>
      </c>
      <c r="AO28" s="285">
        <v>1.2</v>
      </c>
      <c r="AP28" s="363" t="s">
        <v>19</v>
      </c>
      <c r="AQ28" s="233">
        <v>0.63300000000000001</v>
      </c>
      <c r="AR28" s="234" t="s">
        <v>18</v>
      </c>
      <c r="AS28" s="285">
        <v>0.5</v>
      </c>
      <c r="AT28" s="363" t="s">
        <v>19</v>
      </c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33">
        <f>MIN(O28,S28,W28,AA28,AE28,AI28,AM28,AQ28,C35,G35,K35,O35,S35,W35,AA35,AE35,AI35,K28,G28,C28,AM35)</f>
        <v>0.58099999999999996</v>
      </c>
      <c r="CJ28" s="334">
        <f>MIN(M35,I35,E35,AS28,AO28,AK28,AG28,AC28,Y28,U28,Q35,U35,Y35,AC35,AG35,AK35,Q28,M28,I28,AO35)</f>
        <v>-5.5</v>
      </c>
      <c r="CK28" s="333">
        <f>MAX(O28,S28,W28,AA28,AE28,AI28,AM28,AQ28,C35,G35,K35,O35,S35,W35,AA35,AE35,AI35,K28,G28,C28,AM35)</f>
        <v>0.70599999999999996</v>
      </c>
      <c r="CL28" s="334">
        <f>MAX(U28,Y28,AC28,AG28,AK28,AO28,AS28,E35,I35,M35,Q35,U35,Y35,AC35,AG35,AK35,Q28,M28,I28,AO35)</f>
        <v>3.5</v>
      </c>
    </row>
    <row r="29" spans="1:90">
      <c r="A29" s="296"/>
      <c r="B29" s="296"/>
      <c r="C29" s="456"/>
      <c r="D29" s="457"/>
      <c r="E29" s="458"/>
      <c r="F29" s="456"/>
      <c r="G29" s="456"/>
      <c r="H29" s="457"/>
      <c r="I29" s="458"/>
      <c r="J29" s="456"/>
      <c r="K29" s="456"/>
      <c r="L29" s="457"/>
      <c r="M29" s="458"/>
      <c r="N29" s="456"/>
      <c r="O29" s="456"/>
      <c r="P29" s="457"/>
      <c r="Q29" s="458"/>
      <c r="R29" s="456"/>
      <c r="S29" s="459"/>
      <c r="T29" s="460"/>
      <c r="U29" s="461"/>
      <c r="V29" s="459"/>
      <c r="W29" s="462"/>
      <c r="X29" s="460"/>
      <c r="Y29" s="461"/>
      <c r="Z29" s="459"/>
      <c r="AA29" s="462"/>
      <c r="AB29" s="460"/>
      <c r="AC29" s="461"/>
      <c r="AD29" s="459"/>
      <c r="AE29" s="462"/>
      <c r="AF29" s="460"/>
      <c r="AG29" s="461"/>
      <c r="AH29" s="459"/>
      <c r="AI29" s="462"/>
      <c r="AJ29" s="460"/>
      <c r="AK29" s="461"/>
      <c r="AL29" s="459"/>
      <c r="AM29" s="425"/>
      <c r="AN29" s="463"/>
      <c r="AO29" s="464"/>
      <c r="AP29" s="465"/>
      <c r="AQ29" s="425"/>
      <c r="AR29" s="463"/>
      <c r="AS29" s="464"/>
      <c r="AT29" s="465"/>
      <c r="AU29" s="425"/>
      <c r="AV29" s="463"/>
      <c r="AW29" s="464"/>
      <c r="AX29" s="465"/>
      <c r="AY29" s="425"/>
      <c r="AZ29" s="463"/>
      <c r="BA29" s="464"/>
      <c r="BB29" s="465"/>
      <c r="BC29" s="425"/>
      <c r="BD29" s="463"/>
      <c r="BE29" s="466"/>
      <c r="BF29" s="465"/>
      <c r="BG29" s="425"/>
      <c r="BH29" s="463"/>
      <c r="BI29" s="466"/>
      <c r="BJ29" s="465"/>
      <c r="BK29" s="425"/>
      <c r="BL29" s="463"/>
      <c r="BM29" s="466"/>
      <c r="BN29" s="465"/>
      <c r="BO29" s="425"/>
      <c r="BP29" s="463"/>
      <c r="BQ29" s="466"/>
      <c r="BR29" s="465"/>
      <c r="BS29" s="425"/>
      <c r="BT29" s="463"/>
      <c r="BU29" s="466"/>
      <c r="BV29" s="465"/>
      <c r="BW29" s="425"/>
      <c r="BX29" s="463"/>
      <c r="BY29" s="466"/>
      <c r="BZ29" s="465"/>
      <c r="CA29" s="425"/>
      <c r="CB29" s="463"/>
      <c r="CC29" s="466"/>
      <c r="CD29" s="465"/>
      <c r="CE29" s="425"/>
      <c r="CF29" s="463"/>
      <c r="CG29" s="466"/>
      <c r="CH29" s="465"/>
      <c r="CI29" s="333"/>
      <c r="CJ29" s="334"/>
      <c r="CK29" s="333"/>
      <c r="CL29" s="334"/>
    </row>
    <row r="30" spans="1:90" ht="26.25" customHeight="1" thickBot="1">
      <c r="A30" s="496" t="s">
        <v>3</v>
      </c>
      <c r="B30" s="497"/>
      <c r="C30" s="516" t="s">
        <v>26</v>
      </c>
      <c r="D30" s="517"/>
      <c r="E30" s="517"/>
      <c r="F30" s="518"/>
      <c r="G30" s="516" t="s">
        <v>27</v>
      </c>
      <c r="H30" s="517"/>
      <c r="I30" s="517"/>
      <c r="J30" s="518"/>
      <c r="K30" s="516" t="s">
        <v>28</v>
      </c>
      <c r="L30" s="517"/>
      <c r="M30" s="517"/>
      <c r="N30" s="518"/>
      <c r="O30" s="506" t="s">
        <v>29</v>
      </c>
      <c r="P30" s="507"/>
      <c r="Q30" s="507"/>
      <c r="R30" s="508"/>
      <c r="S30" s="506" t="s">
        <v>30</v>
      </c>
      <c r="T30" s="507"/>
      <c r="U30" s="507"/>
      <c r="V30" s="508"/>
      <c r="W30" s="506" t="s">
        <v>31</v>
      </c>
      <c r="X30" s="507"/>
      <c r="Y30" s="507"/>
      <c r="Z30" s="508"/>
      <c r="AA30" s="506" t="s">
        <v>32</v>
      </c>
      <c r="AB30" s="507"/>
      <c r="AC30" s="507"/>
      <c r="AD30" s="508"/>
      <c r="AE30" s="506" t="s">
        <v>33</v>
      </c>
      <c r="AF30" s="507"/>
      <c r="AG30" s="507"/>
      <c r="AH30" s="508"/>
      <c r="AI30" s="506" t="s">
        <v>34</v>
      </c>
      <c r="AJ30" s="507"/>
      <c r="AK30" s="507"/>
      <c r="AL30" s="508"/>
      <c r="AM30" s="506" t="s">
        <v>48</v>
      </c>
      <c r="AN30" s="507"/>
      <c r="AO30" s="507"/>
      <c r="AP30" s="508"/>
      <c r="AQ30" s="524"/>
      <c r="AR30" s="524"/>
      <c r="AS30" s="524"/>
      <c r="AT30" s="524"/>
      <c r="AU30" s="524"/>
      <c r="AV30" s="524"/>
      <c r="AW30" s="524"/>
      <c r="AX30" s="524"/>
      <c r="AY30" s="524"/>
      <c r="AZ30" s="524"/>
      <c r="BA30" s="524"/>
      <c r="BB30" s="524"/>
      <c r="BC30" s="524"/>
      <c r="BD30" s="524"/>
      <c r="BE30" s="524"/>
      <c r="BF30" s="524"/>
      <c r="BG30" s="503"/>
      <c r="BH30" s="503"/>
      <c r="BI30" s="503"/>
      <c r="BJ30" s="503"/>
      <c r="BK30" s="503"/>
      <c r="BL30" s="503"/>
      <c r="BM30" s="503"/>
      <c r="BN30" s="503"/>
      <c r="BO30" s="503"/>
      <c r="BP30" s="503"/>
      <c r="BQ30" s="503"/>
      <c r="BR30" s="503"/>
      <c r="BS30" s="503"/>
      <c r="BT30" s="503"/>
      <c r="BU30" s="503"/>
      <c r="BV30" s="503"/>
      <c r="BW30" s="503"/>
      <c r="BX30" s="503"/>
      <c r="BY30" s="503"/>
      <c r="BZ30" s="503"/>
      <c r="CA30" s="503"/>
      <c r="CB30" s="503"/>
      <c r="CC30" s="503"/>
      <c r="CD30" s="503"/>
      <c r="CE30" s="503"/>
      <c r="CF30" s="503"/>
      <c r="CG30" s="503"/>
      <c r="CH30" s="503"/>
      <c r="CI30" s="333"/>
      <c r="CJ30" s="334"/>
      <c r="CK30" s="333"/>
      <c r="CL30" s="334"/>
    </row>
    <row r="31" spans="1:90" ht="26.25" customHeight="1" thickTop="1">
      <c r="A31" s="514" t="s">
        <v>47</v>
      </c>
      <c r="B31" s="515"/>
      <c r="C31" s="118">
        <v>0.65700000000000003</v>
      </c>
      <c r="D31" s="119" t="s">
        <v>18</v>
      </c>
      <c r="E31" s="423">
        <v>2.4</v>
      </c>
      <c r="F31" s="115" t="s">
        <v>19</v>
      </c>
      <c r="G31" s="118">
        <v>0.64800000000000002</v>
      </c>
      <c r="H31" s="119" t="s">
        <v>18</v>
      </c>
      <c r="I31" s="211">
        <v>-0.9</v>
      </c>
      <c r="J31" s="115" t="s">
        <v>19</v>
      </c>
      <c r="K31" s="118">
        <v>0.60699999999999998</v>
      </c>
      <c r="L31" s="119" t="s">
        <v>18</v>
      </c>
      <c r="M31" s="211">
        <v>-4.0999999999999996</v>
      </c>
      <c r="N31" s="115" t="s">
        <v>19</v>
      </c>
      <c r="O31" s="118">
        <v>0.60199999999999998</v>
      </c>
      <c r="P31" s="119" t="s">
        <v>18</v>
      </c>
      <c r="Q31" s="423">
        <v>-0.5</v>
      </c>
      <c r="R31" s="115" t="s">
        <v>19</v>
      </c>
      <c r="S31" s="118">
        <v>0.61799999999999999</v>
      </c>
      <c r="T31" s="119" t="s">
        <v>18</v>
      </c>
      <c r="U31" s="423">
        <v>1.6000000000000014</v>
      </c>
      <c r="V31" s="115" t="s">
        <v>19</v>
      </c>
      <c r="W31" s="118">
        <v>0.63600000000000001</v>
      </c>
      <c r="X31" s="119" t="s">
        <v>18</v>
      </c>
      <c r="Y31" s="423">
        <v>1.8000000000000016</v>
      </c>
      <c r="Z31" s="115" t="s">
        <v>19</v>
      </c>
      <c r="AA31" s="118">
        <v>0.64600000000000002</v>
      </c>
      <c r="AB31" s="119" t="s">
        <v>18</v>
      </c>
      <c r="AC31" s="423">
        <v>1.0000000000000009</v>
      </c>
      <c r="AD31" s="115" t="s">
        <v>19</v>
      </c>
      <c r="AE31" s="136">
        <v>0.66400000000000003</v>
      </c>
      <c r="AF31" s="119" t="s">
        <v>18</v>
      </c>
      <c r="AG31" s="423">
        <v>1.8000000000000016</v>
      </c>
      <c r="AH31" s="115" t="s">
        <v>19</v>
      </c>
      <c r="AI31" s="136">
        <v>0.67700000000000005</v>
      </c>
      <c r="AJ31" s="119" t="s">
        <v>18</v>
      </c>
      <c r="AK31" s="423">
        <v>1.3000000000000012</v>
      </c>
      <c r="AL31" s="115" t="s">
        <v>19</v>
      </c>
      <c r="AM31" s="136">
        <v>0.68200000000000005</v>
      </c>
      <c r="AN31" s="119" t="s">
        <v>36</v>
      </c>
      <c r="AO31" s="423">
        <v>0.50000000000000044</v>
      </c>
      <c r="AP31" s="115" t="s">
        <v>37</v>
      </c>
      <c r="AQ31" s="118"/>
      <c r="AR31" s="119"/>
      <c r="AS31" s="423"/>
      <c r="AT31" s="120"/>
      <c r="AU31" s="118"/>
      <c r="AV31" s="119"/>
      <c r="AW31" s="423"/>
      <c r="AX31" s="120"/>
      <c r="AY31" s="118"/>
      <c r="AZ31" s="119"/>
      <c r="BA31" s="211"/>
      <c r="BB31" s="120"/>
      <c r="BC31" s="118"/>
      <c r="BD31" s="119"/>
      <c r="BE31" s="211"/>
      <c r="BF31" s="120"/>
      <c r="BG31" s="118"/>
      <c r="BH31" s="119"/>
      <c r="BI31" s="423"/>
      <c r="BJ31" s="120"/>
      <c r="BK31" s="118"/>
      <c r="BL31" s="119"/>
      <c r="BM31" s="423"/>
      <c r="BN31" s="120"/>
      <c r="BO31" s="118"/>
      <c r="BP31" s="119"/>
      <c r="BQ31" s="423"/>
      <c r="BR31" s="120"/>
      <c r="BS31" s="118"/>
      <c r="BT31" s="119"/>
      <c r="BU31" s="423"/>
      <c r="BV31" s="120"/>
      <c r="BW31" s="136"/>
      <c r="BX31" s="119"/>
      <c r="BY31" s="423"/>
      <c r="BZ31" s="120"/>
      <c r="CA31" s="136"/>
      <c r="CB31" s="119"/>
      <c r="CC31" s="423"/>
      <c r="CD31" s="120"/>
      <c r="CE31" s="136"/>
      <c r="CF31" s="119"/>
      <c r="CG31" s="423"/>
      <c r="CH31" s="120"/>
      <c r="CI31" s="333" t="e">
        <f>MIN(#REF!,#REF!,#REF!,#REF!,#REF!,#REF!,#REF!,AQ31,AU31,AY31,BC31,BG31,BK31,BO31,BS31,BW31,CA31,#REF!,#REF!,#REF!,CE31)</f>
        <v>#REF!</v>
      </c>
      <c r="CJ31" s="334" t="e">
        <f>MIN(BE31,BA31,AW31,AS31,#REF!,#REF!,#REF!,#REF!,#REF!,#REF!,BI31,BM31,BQ31,BU31,BY31,CC31,#REF!,#REF!,#REF!,CG31)</f>
        <v>#REF!</v>
      </c>
      <c r="CK31" s="333" t="e">
        <f>MAX(#REF!,#REF!,#REF!,#REF!,#REF!,#REF!,#REF!,AQ31,AU31,AY31,BC31,BG31,BK31,BO31,BS31,BW31,CA31,#REF!,#REF!,#REF!,CE31)</f>
        <v>#REF!</v>
      </c>
      <c r="CL31" s="334" t="e">
        <f>MAX(#REF!,#REF!,#REF!,#REF!,#REF!,#REF!,AS31,AW31,BA31,BE31,BI31,BM31,BQ31,BU31,BY31,CC31,#REF!,#REF!,#REF!,CG31)</f>
        <v>#REF!</v>
      </c>
    </row>
    <row r="32" spans="1:90" ht="26.25" customHeight="1">
      <c r="A32" s="335" t="s">
        <v>20</v>
      </c>
      <c r="B32" s="336" t="s">
        <v>21</v>
      </c>
      <c r="C32" s="216">
        <v>0.44800000000000001</v>
      </c>
      <c r="D32" s="217" t="s">
        <v>18</v>
      </c>
      <c r="E32" s="218">
        <v>3.6</v>
      </c>
      <c r="F32" s="348" t="s">
        <v>19</v>
      </c>
      <c r="G32" s="216">
        <v>0.42499999999999999</v>
      </c>
      <c r="H32" s="217" t="s">
        <v>18</v>
      </c>
      <c r="I32" s="218">
        <v>-2.2999999999999998</v>
      </c>
      <c r="J32" s="348" t="s">
        <v>19</v>
      </c>
      <c r="K32" s="216">
        <v>0.436</v>
      </c>
      <c r="L32" s="217" t="s">
        <v>18</v>
      </c>
      <c r="M32" s="218">
        <v>1.1000000000000001</v>
      </c>
      <c r="N32" s="348" t="s">
        <v>19</v>
      </c>
      <c r="O32" s="216">
        <v>0.42799999999999999</v>
      </c>
      <c r="P32" s="217" t="s">
        <v>18</v>
      </c>
      <c r="Q32" s="218">
        <v>-0.80000000000000071</v>
      </c>
      <c r="R32" s="348" t="s">
        <v>19</v>
      </c>
      <c r="S32" s="216">
        <v>0.443</v>
      </c>
      <c r="T32" s="217" t="s">
        <v>18</v>
      </c>
      <c r="U32" s="218">
        <v>1.5000000000000013</v>
      </c>
      <c r="V32" s="348" t="s">
        <v>19</v>
      </c>
      <c r="W32" s="216">
        <v>0.434</v>
      </c>
      <c r="X32" s="217" t="s">
        <v>18</v>
      </c>
      <c r="Y32" s="218">
        <v>-0.9000000000000008</v>
      </c>
      <c r="Z32" s="348" t="s">
        <v>19</v>
      </c>
      <c r="AA32" s="216">
        <v>0.433</v>
      </c>
      <c r="AB32" s="217" t="s">
        <v>18</v>
      </c>
      <c r="AC32" s="218">
        <v>-0.10000000000000009</v>
      </c>
      <c r="AD32" s="348" t="s">
        <v>19</v>
      </c>
      <c r="AE32" s="216">
        <v>0.46300000000000002</v>
      </c>
      <c r="AF32" s="217" t="s">
        <v>18</v>
      </c>
      <c r="AG32" s="218">
        <v>3.0000000000000027</v>
      </c>
      <c r="AH32" s="348" t="s">
        <v>19</v>
      </c>
      <c r="AI32" s="216">
        <v>0.435</v>
      </c>
      <c r="AJ32" s="217" t="s">
        <v>18</v>
      </c>
      <c r="AK32" s="218">
        <v>-2.8000000000000025</v>
      </c>
      <c r="AL32" s="348" t="s">
        <v>19</v>
      </c>
      <c r="AM32" s="216">
        <v>0.46800000000000003</v>
      </c>
      <c r="AN32" s="217" t="s">
        <v>63</v>
      </c>
      <c r="AO32" s="218">
        <v>3.3000000000000029</v>
      </c>
      <c r="AP32" s="348" t="s">
        <v>37</v>
      </c>
      <c r="AQ32" s="136"/>
      <c r="AR32" s="210"/>
      <c r="AS32" s="211"/>
      <c r="AT32" s="373"/>
      <c r="AU32" s="136"/>
      <c r="AV32" s="210"/>
      <c r="AW32" s="211"/>
      <c r="AX32" s="373"/>
      <c r="AY32" s="136"/>
      <c r="AZ32" s="210"/>
      <c r="BA32" s="211"/>
      <c r="BB32" s="373"/>
      <c r="BC32" s="136"/>
      <c r="BD32" s="210"/>
      <c r="BE32" s="211"/>
      <c r="BF32" s="373"/>
      <c r="BG32" s="136"/>
      <c r="BH32" s="210"/>
      <c r="BI32" s="211"/>
      <c r="BJ32" s="373"/>
      <c r="BK32" s="136"/>
      <c r="BL32" s="210"/>
      <c r="BM32" s="211"/>
      <c r="BN32" s="373"/>
      <c r="BO32" s="136"/>
      <c r="BP32" s="210"/>
      <c r="BQ32" s="211"/>
      <c r="BR32" s="373"/>
      <c r="BS32" s="136"/>
      <c r="BT32" s="210"/>
      <c r="BU32" s="211"/>
      <c r="BV32" s="373"/>
      <c r="BW32" s="136"/>
      <c r="BX32" s="210"/>
      <c r="BY32" s="211"/>
      <c r="BZ32" s="373"/>
      <c r="CA32" s="136"/>
      <c r="CB32" s="210"/>
      <c r="CC32" s="211"/>
      <c r="CD32" s="373"/>
      <c r="CE32" s="136"/>
      <c r="CF32" s="210"/>
      <c r="CG32" s="211"/>
      <c r="CH32" s="373"/>
      <c r="CI32" s="333" t="e">
        <f>MIN(#REF!,#REF!,#REF!,#REF!,#REF!,#REF!,#REF!,AQ32,AU32,AY32,BC32,BG32,BK32,BO32,BS32,BW32,CA32,#REF!,#REF!,#REF!,CE32)</f>
        <v>#REF!</v>
      </c>
      <c r="CJ32" s="334" t="e">
        <f>MIN(BE32,BA32,AW32,AS32,#REF!,#REF!,#REF!,#REF!,#REF!,#REF!,BI32,BM32,BQ32,BU32,BY32,CC32,#REF!,#REF!,#REF!,CG32)</f>
        <v>#REF!</v>
      </c>
      <c r="CK32" s="333" t="e">
        <f>MAX(#REF!,#REF!,#REF!,#REF!,#REF!,#REF!,#REF!,AQ32,AU32,AY32,BC32,BG32,BK32,BO32,BS32,BW32,CA32,#REF!,#REF!,#REF!,CE32)</f>
        <v>#REF!</v>
      </c>
      <c r="CL32" s="334" t="e">
        <f>MAX(#REF!,#REF!,#REF!,#REF!,#REF!,#REF!,AS32,AW32,BA32,BE32,BI32,BM32,BQ32,BU32,BY32,CC32,#REF!,#REF!,#REF!,CG32)</f>
        <v>#REF!</v>
      </c>
    </row>
    <row r="33" spans="1:90" ht="26.25" customHeight="1">
      <c r="A33" s="335"/>
      <c r="B33" s="351" t="s">
        <v>22</v>
      </c>
      <c r="C33" s="221">
        <v>0.76800000000000002</v>
      </c>
      <c r="D33" s="222" t="s">
        <v>18</v>
      </c>
      <c r="E33" s="223">
        <v>1.7</v>
      </c>
      <c r="F33" s="392" t="s">
        <v>19</v>
      </c>
      <c r="G33" s="221">
        <v>0.76800000000000002</v>
      </c>
      <c r="H33" s="222" t="s">
        <v>18</v>
      </c>
      <c r="I33" s="223">
        <v>0</v>
      </c>
      <c r="J33" s="392" t="s">
        <v>19</v>
      </c>
      <c r="K33" s="221">
        <v>0.69799999999999995</v>
      </c>
      <c r="L33" s="222" t="s">
        <v>18</v>
      </c>
      <c r="M33" s="223">
        <v>-7</v>
      </c>
      <c r="N33" s="392" t="s">
        <v>19</v>
      </c>
      <c r="O33" s="221">
        <v>0.69499999999999995</v>
      </c>
      <c r="P33" s="222" t="s">
        <v>18</v>
      </c>
      <c r="Q33" s="223">
        <v>-0.3</v>
      </c>
      <c r="R33" s="392" t="s">
        <v>19</v>
      </c>
      <c r="S33" s="221">
        <v>0.71099999999999997</v>
      </c>
      <c r="T33" s="222" t="s">
        <v>18</v>
      </c>
      <c r="U33" s="223">
        <v>1.6000000000000014</v>
      </c>
      <c r="V33" s="392" t="s">
        <v>19</v>
      </c>
      <c r="W33" s="221">
        <v>0.74399999999999999</v>
      </c>
      <c r="X33" s="222" t="s">
        <v>18</v>
      </c>
      <c r="Y33" s="223">
        <v>3.3000000000000029</v>
      </c>
      <c r="Z33" s="392" t="s">
        <v>19</v>
      </c>
      <c r="AA33" s="221">
        <v>0.76100000000000001</v>
      </c>
      <c r="AB33" s="222" t="s">
        <v>18</v>
      </c>
      <c r="AC33" s="223">
        <v>1.7000000000000015</v>
      </c>
      <c r="AD33" s="392" t="s">
        <v>19</v>
      </c>
      <c r="AE33" s="221">
        <v>0.77200000000000002</v>
      </c>
      <c r="AF33" s="222" t="s">
        <v>18</v>
      </c>
      <c r="AG33" s="223">
        <v>1.100000000000001</v>
      </c>
      <c r="AH33" s="392" t="s">
        <v>19</v>
      </c>
      <c r="AI33" s="221">
        <v>0.80700000000000005</v>
      </c>
      <c r="AJ33" s="222" t="s">
        <v>18</v>
      </c>
      <c r="AK33" s="223">
        <v>3.5000000000000031</v>
      </c>
      <c r="AL33" s="392" t="s">
        <v>19</v>
      </c>
      <c r="AM33" s="221">
        <v>0.79700000000000004</v>
      </c>
      <c r="AN33" s="222" t="s">
        <v>63</v>
      </c>
      <c r="AO33" s="223">
        <v>-1.0000000000000009</v>
      </c>
      <c r="AP33" s="392" t="s">
        <v>61</v>
      </c>
      <c r="AQ33" s="136"/>
      <c r="AR33" s="210"/>
      <c r="AS33" s="211"/>
      <c r="AT33" s="373"/>
      <c r="AU33" s="136"/>
      <c r="AV33" s="210"/>
      <c r="AW33" s="211"/>
      <c r="AX33" s="373"/>
      <c r="AY33" s="136"/>
      <c r="AZ33" s="210"/>
      <c r="BA33" s="211"/>
      <c r="BB33" s="373"/>
      <c r="BC33" s="136"/>
      <c r="BD33" s="210"/>
      <c r="BE33" s="211"/>
      <c r="BF33" s="373"/>
      <c r="BG33" s="136"/>
      <c r="BH33" s="210"/>
      <c r="BI33" s="211"/>
      <c r="BJ33" s="373"/>
      <c r="BK33" s="136"/>
      <c r="BL33" s="210"/>
      <c r="BM33" s="211"/>
      <c r="BN33" s="373"/>
      <c r="BO33" s="136"/>
      <c r="BP33" s="210"/>
      <c r="BQ33" s="211"/>
      <c r="BR33" s="373"/>
      <c r="BS33" s="136"/>
      <c r="BT33" s="210"/>
      <c r="BU33" s="211"/>
      <c r="BV33" s="373"/>
      <c r="BW33" s="136"/>
      <c r="BX33" s="210"/>
      <c r="BY33" s="211"/>
      <c r="BZ33" s="373"/>
      <c r="CA33" s="136"/>
      <c r="CB33" s="210"/>
      <c r="CC33" s="211"/>
      <c r="CD33" s="373"/>
      <c r="CE33" s="136"/>
      <c r="CF33" s="210"/>
      <c r="CG33" s="211"/>
      <c r="CH33" s="373"/>
      <c r="CI33" s="333" t="e">
        <f>MIN(#REF!,#REF!,#REF!,#REF!,#REF!,#REF!,#REF!,AQ33,AU33,AY33,BC33,BG33,BK33,BO33,BS33,BW33,CA33,#REF!,#REF!,#REF!,CE33)</f>
        <v>#REF!</v>
      </c>
      <c r="CJ33" s="334" t="e">
        <f>MIN(BE33,BA33,AW33,AS33,#REF!,#REF!,#REF!,#REF!,#REF!,#REF!,BI33,BM33,BQ33,BU33,BY33,CC33,#REF!,#REF!,#REF!,CG33)</f>
        <v>#REF!</v>
      </c>
      <c r="CK33" s="333" t="e">
        <f>MAX(#REF!,#REF!,#REF!,#REF!,#REF!,#REF!,#REF!,AQ33,AU33,AY33,BC33,BG33,BK33,BO33,BS33,BW33,CA33,#REF!,#REF!,#REF!,CE33)</f>
        <v>#REF!</v>
      </c>
      <c r="CL33" s="334" t="e">
        <f>MAX(#REF!,#REF!,#REF!,#REF!,#REF!,#REF!,AS33,AW33,BA33,BE33,BI33,BM33,BQ33,BU33,BY33,CC33,#REF!,#REF!,#REF!,CG33)</f>
        <v>#REF!</v>
      </c>
    </row>
    <row r="34" spans="1:90" ht="26.25" customHeight="1" thickBot="1">
      <c r="A34" s="532" t="s">
        <v>24</v>
      </c>
      <c r="B34" s="533"/>
      <c r="C34" s="229">
        <v>0.56999999999999995</v>
      </c>
      <c r="D34" s="226" t="s">
        <v>18</v>
      </c>
      <c r="E34" s="227">
        <v>-6.5</v>
      </c>
      <c r="F34" s="447" t="s">
        <v>19</v>
      </c>
      <c r="G34" s="229">
        <v>0.52500000000000002</v>
      </c>
      <c r="H34" s="226" t="s">
        <v>18</v>
      </c>
      <c r="I34" s="227">
        <v>-4.5</v>
      </c>
      <c r="J34" s="447" t="s">
        <v>19</v>
      </c>
      <c r="K34" s="229">
        <v>0.55000000000000004</v>
      </c>
      <c r="L34" s="226" t="s">
        <v>18</v>
      </c>
      <c r="M34" s="227">
        <v>2.5</v>
      </c>
      <c r="N34" s="447" t="s">
        <v>19</v>
      </c>
      <c r="O34" s="229">
        <v>0.56299999999999994</v>
      </c>
      <c r="P34" s="226" t="s">
        <v>18</v>
      </c>
      <c r="Q34" s="227">
        <v>1.3</v>
      </c>
      <c r="R34" s="447" t="s">
        <v>19</v>
      </c>
      <c r="S34" s="229">
        <v>0.628</v>
      </c>
      <c r="T34" s="226" t="s">
        <v>18</v>
      </c>
      <c r="U34" s="227">
        <v>6.5</v>
      </c>
      <c r="V34" s="447" t="s">
        <v>19</v>
      </c>
      <c r="W34" s="229">
        <v>0.60799999999999998</v>
      </c>
      <c r="X34" s="226" t="s">
        <v>18</v>
      </c>
      <c r="Y34" s="227">
        <v>-2.0000000000000018</v>
      </c>
      <c r="Z34" s="447" t="s">
        <v>19</v>
      </c>
      <c r="AA34" s="229">
        <v>0.57799999999999996</v>
      </c>
      <c r="AB34" s="226" t="s">
        <v>18</v>
      </c>
      <c r="AC34" s="227">
        <v>-3.0000000000000027</v>
      </c>
      <c r="AD34" s="447" t="s">
        <v>19</v>
      </c>
      <c r="AE34" s="229">
        <v>0.56299999999999994</v>
      </c>
      <c r="AF34" s="226" t="s">
        <v>18</v>
      </c>
      <c r="AG34" s="227">
        <v>-1.5000000000000013</v>
      </c>
      <c r="AH34" s="447" t="s">
        <v>19</v>
      </c>
      <c r="AI34" s="229">
        <v>0.62</v>
      </c>
      <c r="AJ34" s="226" t="s">
        <v>18</v>
      </c>
      <c r="AK34" s="227">
        <v>5.7000000000000046</v>
      </c>
      <c r="AL34" s="447" t="s">
        <v>19</v>
      </c>
      <c r="AM34" s="229">
        <v>0.57999999999999996</v>
      </c>
      <c r="AN34" s="226" t="s">
        <v>36</v>
      </c>
      <c r="AO34" s="227">
        <v>-4.0000000000000036</v>
      </c>
      <c r="AP34" s="447" t="s">
        <v>37</v>
      </c>
      <c r="AQ34" s="136"/>
      <c r="AR34" s="210"/>
      <c r="AS34" s="211"/>
      <c r="AT34" s="373"/>
      <c r="AU34" s="136"/>
      <c r="AV34" s="210"/>
      <c r="AW34" s="211"/>
      <c r="AX34" s="373"/>
      <c r="AY34" s="136"/>
      <c r="AZ34" s="210"/>
      <c r="BA34" s="211"/>
      <c r="BB34" s="373"/>
      <c r="BC34" s="136"/>
      <c r="BD34" s="210"/>
      <c r="BE34" s="211"/>
      <c r="BF34" s="373"/>
      <c r="BG34" s="136"/>
      <c r="BH34" s="210"/>
      <c r="BI34" s="211"/>
      <c r="BJ34" s="373"/>
      <c r="BK34" s="136"/>
      <c r="BL34" s="210"/>
      <c r="BM34" s="211"/>
      <c r="BN34" s="373"/>
      <c r="BO34" s="136"/>
      <c r="BP34" s="210"/>
      <c r="BQ34" s="211"/>
      <c r="BR34" s="373"/>
      <c r="BS34" s="136"/>
      <c r="BT34" s="210"/>
      <c r="BU34" s="211"/>
      <c r="BV34" s="373"/>
      <c r="BW34" s="136"/>
      <c r="BX34" s="210"/>
      <c r="BY34" s="211"/>
      <c r="BZ34" s="373"/>
      <c r="CA34" s="136"/>
      <c r="CB34" s="210"/>
      <c r="CC34" s="211"/>
      <c r="CD34" s="373"/>
      <c r="CE34" s="136"/>
      <c r="CF34" s="210"/>
      <c r="CG34" s="211"/>
      <c r="CH34" s="373"/>
      <c r="CI34" s="333" t="e">
        <f>MIN(#REF!,#REF!,#REF!,#REF!,#REF!,#REF!,#REF!,AQ34,AU34,AY34,BC34,BG34,BK34,BO34,BS34,BW34,CA34,#REF!,#REF!,#REF!,CE34)</f>
        <v>#REF!</v>
      </c>
      <c r="CJ34" s="334" t="e">
        <f>MIN(BE34,BA34,AW34,AS34,#REF!,#REF!,#REF!,#REF!,#REF!,#REF!,BI34,BM34,BQ34,BU34,BY34,CC34,#REF!,#REF!,#REF!,CG34)</f>
        <v>#REF!</v>
      </c>
      <c r="CK34" s="333" t="e">
        <f>MAX(#REF!,#REF!,#REF!,#REF!,#REF!,#REF!,#REF!,AQ34,AU34,AY34,BC34,BG34,BK34,BO34,BS34,BW34,CA34,#REF!,#REF!,#REF!,CE34)</f>
        <v>#REF!</v>
      </c>
      <c r="CL34" s="334" t="e">
        <f>MAX(#REF!,#REF!,#REF!,#REF!,#REF!,#REF!,AS34,AW34,BA34,BE34,BI34,BM34,BQ34,BU34,BY34,CC34,#REF!,#REF!,#REF!,CG34)</f>
        <v>#REF!</v>
      </c>
    </row>
    <row r="35" spans="1:90" ht="26.25" customHeight="1" thickTop="1">
      <c r="A35" s="541" t="s">
        <v>25</v>
      </c>
      <c r="B35" s="542"/>
      <c r="C35" s="233">
        <v>0.64600000000000002</v>
      </c>
      <c r="D35" s="234" t="s">
        <v>18</v>
      </c>
      <c r="E35" s="285">
        <v>1.3</v>
      </c>
      <c r="F35" s="363" t="s">
        <v>19</v>
      </c>
      <c r="G35" s="233">
        <v>0.63300000000000001</v>
      </c>
      <c r="H35" s="234" t="s">
        <v>18</v>
      </c>
      <c r="I35" s="285">
        <v>-1.3</v>
      </c>
      <c r="J35" s="363" t="s">
        <v>19</v>
      </c>
      <c r="K35" s="233">
        <v>0.6</v>
      </c>
      <c r="L35" s="234" t="s">
        <v>18</v>
      </c>
      <c r="M35" s="285">
        <v>-3.3</v>
      </c>
      <c r="N35" s="363" t="s">
        <v>19</v>
      </c>
      <c r="O35" s="233">
        <v>0.59699999999999998</v>
      </c>
      <c r="P35" s="234" t="s">
        <v>18</v>
      </c>
      <c r="Q35" s="285">
        <v>-0.3</v>
      </c>
      <c r="R35" s="363" t="s">
        <v>19</v>
      </c>
      <c r="S35" s="233">
        <v>0.61899999999999999</v>
      </c>
      <c r="T35" s="234" t="s">
        <v>18</v>
      </c>
      <c r="U35" s="285">
        <v>2.200000000000002</v>
      </c>
      <c r="V35" s="363" t="s">
        <v>19</v>
      </c>
      <c r="W35" s="233">
        <v>0.63200000000000001</v>
      </c>
      <c r="X35" s="234" t="s">
        <v>18</v>
      </c>
      <c r="Y35" s="285">
        <v>1.3000000000000012</v>
      </c>
      <c r="Z35" s="363" t="s">
        <v>19</v>
      </c>
      <c r="AA35" s="233">
        <v>0.63800000000000001</v>
      </c>
      <c r="AB35" s="234" t="s">
        <v>18</v>
      </c>
      <c r="AC35" s="285">
        <v>0.60000000000000053</v>
      </c>
      <c r="AD35" s="363" t="s">
        <v>19</v>
      </c>
      <c r="AE35" s="233">
        <v>0.65100000000000002</v>
      </c>
      <c r="AF35" s="234" t="s">
        <v>18</v>
      </c>
      <c r="AG35" s="285">
        <v>1.3000000000000012</v>
      </c>
      <c r="AH35" s="363" t="s">
        <v>19</v>
      </c>
      <c r="AI35" s="233">
        <v>0.67</v>
      </c>
      <c r="AJ35" s="234" t="s">
        <v>18</v>
      </c>
      <c r="AK35" s="285">
        <v>1.9000000000000017</v>
      </c>
      <c r="AL35" s="363" t="s">
        <v>19</v>
      </c>
      <c r="AM35" s="233">
        <v>0.66900000000000004</v>
      </c>
      <c r="AN35" s="234" t="s">
        <v>36</v>
      </c>
      <c r="AO35" s="285">
        <v>-0.10000000000000009</v>
      </c>
      <c r="AP35" s="363" t="s">
        <v>37</v>
      </c>
      <c r="AQ35" s="136"/>
      <c r="AR35" s="210"/>
      <c r="AS35" s="211"/>
      <c r="AT35" s="373"/>
      <c r="AU35" s="136"/>
      <c r="AV35" s="210"/>
      <c r="AW35" s="211"/>
      <c r="AX35" s="373"/>
      <c r="AY35" s="136"/>
      <c r="AZ35" s="210"/>
      <c r="BA35" s="211"/>
      <c r="BB35" s="373"/>
      <c r="BC35" s="136"/>
      <c r="BD35" s="210"/>
      <c r="BE35" s="211"/>
      <c r="BF35" s="373"/>
      <c r="BG35" s="136"/>
      <c r="BH35" s="210"/>
      <c r="BI35" s="211"/>
      <c r="BJ35" s="373"/>
      <c r="BK35" s="136"/>
      <c r="BL35" s="210"/>
      <c r="BM35" s="211"/>
      <c r="BN35" s="373"/>
      <c r="BO35" s="136"/>
      <c r="BP35" s="210"/>
      <c r="BQ35" s="211"/>
      <c r="BR35" s="373"/>
      <c r="BS35" s="136"/>
      <c r="BT35" s="210"/>
      <c r="BU35" s="211"/>
      <c r="BV35" s="373"/>
      <c r="BW35" s="136"/>
      <c r="BX35" s="210"/>
      <c r="BY35" s="211"/>
      <c r="BZ35" s="373"/>
      <c r="CA35" s="136"/>
      <c r="CB35" s="210"/>
      <c r="CC35" s="211"/>
      <c r="CD35" s="373"/>
      <c r="CE35" s="136"/>
      <c r="CF35" s="210"/>
      <c r="CG35" s="211"/>
      <c r="CH35" s="373"/>
      <c r="CI35" s="333" t="e">
        <f>MIN(#REF!,#REF!,#REF!,#REF!,#REF!,#REF!,#REF!,AQ35,AU35,AY35,BC35,BG35,BK35,BO35,BS35,BW35,CA35,#REF!,#REF!,#REF!,CE35)</f>
        <v>#REF!</v>
      </c>
      <c r="CJ35" s="334" t="e">
        <f>MIN(BE35,BA35,AW35,AS35,#REF!,#REF!,#REF!,#REF!,#REF!,#REF!,BI35,BM35,BQ35,BU35,BY35,CC35,#REF!,#REF!,#REF!,CG35)</f>
        <v>#REF!</v>
      </c>
      <c r="CK35" s="333" t="e">
        <f>MAX(#REF!,#REF!,#REF!,#REF!,#REF!,#REF!,#REF!,AQ35,AU35,AY35,BC35,BG35,BK35,BO35,BS35,BW35,CA35,#REF!,#REF!,#REF!,CE35)</f>
        <v>#REF!</v>
      </c>
      <c r="CL35" s="334" t="e">
        <f>MAX(#REF!,#REF!,#REF!,#REF!,#REF!,#REF!,AS35,AW35,BA35,BE35,BI35,BM35,BQ35,BU35,BY35,CC35,#REF!,#REF!,#REF!,CG35)</f>
        <v>#REF!</v>
      </c>
    </row>
    <row r="36" spans="1:90">
      <c r="A36" s="296"/>
      <c r="B36" s="296"/>
      <c r="C36" s="456"/>
      <c r="D36" s="457"/>
      <c r="E36" s="458"/>
      <c r="F36" s="456"/>
      <c r="G36" s="456"/>
      <c r="H36" s="457"/>
      <c r="I36" s="458"/>
      <c r="J36" s="456"/>
      <c r="K36" s="456"/>
      <c r="L36" s="457"/>
      <c r="M36" s="458"/>
      <c r="N36" s="456"/>
      <c r="O36" s="456"/>
      <c r="P36" s="457"/>
      <c r="Q36" s="458"/>
      <c r="R36" s="456"/>
      <c r="S36" s="459"/>
      <c r="T36" s="460"/>
      <c r="U36" s="461"/>
      <c r="V36" s="459"/>
      <c r="W36" s="462"/>
      <c r="X36" s="460"/>
      <c r="Y36" s="461"/>
      <c r="Z36" s="459"/>
      <c r="AA36" s="462"/>
      <c r="AB36" s="460"/>
      <c r="AC36" s="461"/>
      <c r="AD36" s="459"/>
      <c r="AE36" s="462"/>
      <c r="AF36" s="460"/>
      <c r="AG36" s="461"/>
      <c r="AH36" s="459"/>
      <c r="AI36" s="462"/>
      <c r="AJ36" s="460"/>
      <c r="AK36" s="461"/>
      <c r="AL36" s="459"/>
      <c r="AM36" s="425"/>
      <c r="AN36" s="463"/>
      <c r="AO36" s="464"/>
      <c r="AP36" s="465"/>
      <c r="AQ36" s="425"/>
      <c r="AR36" s="463"/>
      <c r="AS36" s="464"/>
      <c r="AT36" s="465"/>
      <c r="AU36" s="425"/>
      <c r="AV36" s="463"/>
      <c r="AW36" s="464"/>
      <c r="AX36" s="465"/>
      <c r="AY36" s="425"/>
      <c r="AZ36" s="463"/>
      <c r="BA36" s="464"/>
      <c r="BB36" s="465"/>
      <c r="BC36" s="425"/>
      <c r="BD36" s="463"/>
      <c r="BE36" s="466"/>
      <c r="BF36" s="465"/>
      <c r="BG36" s="425"/>
      <c r="BH36" s="463"/>
      <c r="BI36" s="466"/>
      <c r="BJ36" s="465"/>
      <c r="BK36" s="425"/>
      <c r="BL36" s="463"/>
      <c r="BM36" s="466"/>
      <c r="BN36" s="465"/>
      <c r="BO36" s="425"/>
      <c r="BP36" s="463"/>
      <c r="BQ36" s="466"/>
      <c r="BR36" s="465"/>
      <c r="BS36" s="425"/>
      <c r="BT36" s="463"/>
      <c r="BU36" s="466"/>
      <c r="BV36" s="465"/>
      <c r="BW36" s="425"/>
      <c r="BX36" s="463"/>
      <c r="BY36" s="466"/>
      <c r="BZ36" s="465"/>
      <c r="CA36" s="425"/>
      <c r="CB36" s="463"/>
      <c r="CC36" s="466"/>
      <c r="CD36" s="465"/>
      <c r="CE36" s="425"/>
      <c r="CF36" s="463"/>
      <c r="CG36" s="466"/>
      <c r="CH36" s="465"/>
      <c r="CI36" s="333"/>
      <c r="CJ36" s="334"/>
      <c r="CK36" s="333"/>
      <c r="CL36" s="334"/>
    </row>
    <row r="37" spans="1:90">
      <c r="A37" s="296"/>
      <c r="B37" s="296"/>
      <c r="C37" s="456"/>
      <c r="D37" s="457"/>
      <c r="E37" s="458"/>
      <c r="F37" s="456"/>
      <c r="G37" s="456"/>
      <c r="H37" s="457"/>
      <c r="I37" s="458"/>
      <c r="J37" s="456"/>
      <c r="K37" s="456"/>
      <c r="L37" s="457"/>
      <c r="M37" s="458"/>
      <c r="N37" s="456"/>
      <c r="O37" s="456"/>
      <c r="P37" s="457"/>
      <c r="Q37" s="458"/>
      <c r="R37" s="456"/>
      <c r="S37" s="459"/>
      <c r="T37" s="460"/>
      <c r="U37" s="461"/>
      <c r="V37" s="459"/>
      <c r="W37" s="462"/>
      <c r="X37" s="460"/>
      <c r="Y37" s="461"/>
      <c r="Z37" s="459"/>
      <c r="AA37" s="462"/>
      <c r="AB37" s="460"/>
      <c r="AC37" s="461"/>
      <c r="AD37" s="459"/>
      <c r="AE37" s="462"/>
      <c r="AF37" s="460"/>
      <c r="AG37" s="461"/>
      <c r="AH37" s="459"/>
      <c r="AI37" s="462"/>
      <c r="AJ37" s="460"/>
      <c r="AK37" s="461"/>
      <c r="AL37" s="459"/>
      <c r="AM37" s="425"/>
      <c r="AN37" s="463"/>
      <c r="AO37" s="464"/>
      <c r="AP37" s="465"/>
      <c r="AQ37" s="425"/>
      <c r="AR37" s="463"/>
      <c r="AS37" s="464"/>
      <c r="AT37" s="465"/>
      <c r="AU37" s="425"/>
      <c r="AV37" s="463"/>
      <c r="AW37" s="464"/>
      <c r="AX37" s="465"/>
      <c r="AY37" s="425"/>
      <c r="AZ37" s="463"/>
      <c r="BA37" s="464"/>
      <c r="BB37" s="465"/>
      <c r="BC37" s="425"/>
      <c r="BD37" s="463"/>
      <c r="BE37" s="466"/>
      <c r="BF37" s="465"/>
      <c r="BG37" s="425"/>
      <c r="BH37" s="463"/>
      <c r="BI37" s="466"/>
      <c r="BJ37" s="465"/>
      <c r="BK37" s="425"/>
      <c r="BL37" s="463"/>
      <c r="BM37" s="466"/>
      <c r="BN37" s="465"/>
      <c r="BO37" s="425"/>
      <c r="BP37" s="463"/>
      <c r="BQ37" s="466"/>
      <c r="BR37" s="465"/>
      <c r="BS37" s="425"/>
      <c r="BT37" s="463"/>
      <c r="BU37" s="466"/>
      <c r="BV37" s="465"/>
      <c r="BW37" s="425"/>
      <c r="BX37" s="463"/>
      <c r="BY37" s="466"/>
      <c r="BZ37" s="465"/>
      <c r="CA37" s="425"/>
      <c r="CB37" s="463"/>
      <c r="CC37" s="466"/>
      <c r="CD37" s="465"/>
      <c r="CE37" s="425"/>
      <c r="CF37" s="463"/>
      <c r="CG37" s="466"/>
      <c r="CH37" s="465"/>
      <c r="CI37" s="333"/>
      <c r="CJ37" s="334"/>
      <c r="CK37" s="333"/>
      <c r="CL37" s="334"/>
    </row>
    <row r="38" spans="1:90" ht="22.5" customHeight="1">
      <c r="A38" s="309" t="s">
        <v>41</v>
      </c>
      <c r="B38" s="310"/>
      <c r="C38" s="467"/>
      <c r="D38" s="468"/>
      <c r="E38" s="469"/>
      <c r="F38" s="467"/>
      <c r="G38" s="467"/>
      <c r="H38" s="468"/>
      <c r="I38" s="469"/>
      <c r="J38" s="467"/>
      <c r="K38" s="467"/>
      <c r="L38" s="468"/>
      <c r="M38" s="469"/>
      <c r="N38" s="467"/>
      <c r="O38" s="467"/>
      <c r="P38" s="468"/>
      <c r="Q38" s="469"/>
      <c r="R38" s="467"/>
      <c r="S38" s="467"/>
      <c r="T38" s="468"/>
      <c r="U38" s="469"/>
      <c r="V38" s="467"/>
      <c r="W38" s="470"/>
      <c r="X38" s="471"/>
      <c r="Y38" s="472"/>
      <c r="Z38" s="473"/>
      <c r="AA38" s="462"/>
      <c r="AB38" s="460"/>
      <c r="AC38" s="461"/>
      <c r="AD38" s="459"/>
      <c r="AE38" s="462"/>
      <c r="AF38" s="460"/>
      <c r="AG38" s="461"/>
      <c r="AH38" s="459"/>
      <c r="AI38" s="462"/>
      <c r="AJ38" s="460"/>
      <c r="AK38" s="461"/>
      <c r="AL38" s="459"/>
      <c r="AM38" s="425"/>
      <c r="AN38" s="463"/>
      <c r="AO38" s="464"/>
      <c r="AP38" s="465"/>
      <c r="AQ38" s="425"/>
      <c r="AR38" s="463"/>
      <c r="AS38" s="464"/>
      <c r="AT38" s="465"/>
      <c r="AU38" s="425"/>
      <c r="AV38" s="463"/>
      <c r="AW38" s="464"/>
      <c r="AX38" s="465"/>
      <c r="AY38" s="425"/>
      <c r="AZ38" s="463"/>
      <c r="BA38" s="464"/>
      <c r="BB38" s="465"/>
      <c r="BC38" s="425"/>
      <c r="BD38" s="463"/>
      <c r="BE38" s="466"/>
      <c r="BF38" s="465"/>
      <c r="BG38" s="425"/>
      <c r="BH38" s="463"/>
      <c r="BI38" s="466"/>
      <c r="BJ38" s="465"/>
      <c r="BK38" s="425"/>
      <c r="BL38" s="463"/>
      <c r="BM38" s="466"/>
      <c r="BN38" s="465"/>
      <c r="BO38" s="425"/>
      <c r="BP38" s="463"/>
      <c r="BQ38" s="466"/>
      <c r="BR38" s="465"/>
      <c r="BS38" s="425"/>
      <c r="BT38" s="463"/>
      <c r="BU38" s="466"/>
      <c r="BV38" s="465"/>
      <c r="BW38" s="425"/>
      <c r="BX38" s="463"/>
      <c r="BY38" s="466"/>
      <c r="BZ38" s="465"/>
      <c r="CA38" s="425"/>
      <c r="CB38" s="463"/>
      <c r="CC38" s="466"/>
      <c r="CD38" s="465"/>
      <c r="CE38" s="425"/>
      <c r="CF38" s="463"/>
      <c r="CG38" s="466"/>
      <c r="CH38" s="465"/>
      <c r="CI38" s="333"/>
      <c r="CJ38" s="334"/>
      <c r="CK38" s="333"/>
      <c r="CL38" s="334"/>
    </row>
    <row r="39" spans="1:90" ht="26.25" customHeight="1" thickBot="1">
      <c r="A39" s="496" t="s">
        <v>3</v>
      </c>
      <c r="B39" s="497"/>
      <c r="C39" s="543" t="s">
        <v>4</v>
      </c>
      <c r="D39" s="544"/>
      <c r="E39" s="544"/>
      <c r="F39" s="545"/>
      <c r="G39" s="546" t="s">
        <v>5</v>
      </c>
      <c r="H39" s="544"/>
      <c r="I39" s="544"/>
      <c r="J39" s="545"/>
      <c r="K39" s="546" t="s">
        <v>6</v>
      </c>
      <c r="L39" s="544"/>
      <c r="M39" s="544"/>
      <c r="N39" s="545"/>
      <c r="O39" s="546" t="s">
        <v>7</v>
      </c>
      <c r="P39" s="544"/>
      <c r="Q39" s="544"/>
      <c r="R39" s="545"/>
      <c r="S39" s="546" t="s">
        <v>8</v>
      </c>
      <c r="T39" s="544"/>
      <c r="U39" s="544"/>
      <c r="V39" s="545"/>
      <c r="W39" s="546" t="s">
        <v>9</v>
      </c>
      <c r="X39" s="544"/>
      <c r="Y39" s="544"/>
      <c r="Z39" s="545"/>
      <c r="AA39" s="546" t="s">
        <v>10</v>
      </c>
      <c r="AB39" s="544"/>
      <c r="AC39" s="544"/>
      <c r="AD39" s="545"/>
      <c r="AE39" s="546" t="s">
        <v>11</v>
      </c>
      <c r="AF39" s="544"/>
      <c r="AG39" s="544"/>
      <c r="AH39" s="545"/>
      <c r="AI39" s="546" t="s">
        <v>12</v>
      </c>
      <c r="AJ39" s="544"/>
      <c r="AK39" s="544"/>
      <c r="AL39" s="545"/>
      <c r="AM39" s="547" t="s">
        <v>13</v>
      </c>
      <c r="AN39" s="548"/>
      <c r="AO39" s="548"/>
      <c r="AP39" s="549"/>
      <c r="AQ39" s="547" t="s">
        <v>14</v>
      </c>
      <c r="AR39" s="548"/>
      <c r="AS39" s="548"/>
      <c r="AT39" s="549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33"/>
      <c r="CJ39" s="334"/>
      <c r="CK39" s="333"/>
      <c r="CL39" s="334"/>
    </row>
    <row r="40" spans="1:90" ht="26.25" customHeight="1" thickTop="1">
      <c r="A40" s="514" t="s">
        <v>47</v>
      </c>
      <c r="B40" s="515"/>
      <c r="C40" s="322">
        <v>0.75800000000000001</v>
      </c>
      <c r="D40" s="326"/>
      <c r="E40" s="237"/>
      <c r="F40" s="327"/>
      <c r="G40" s="325">
        <v>0.76700000000000002</v>
      </c>
      <c r="H40" s="326" t="s">
        <v>18</v>
      </c>
      <c r="I40" s="237">
        <v>0.9</v>
      </c>
      <c r="J40" s="327" t="s">
        <v>19</v>
      </c>
      <c r="K40" s="328">
        <v>0.73399999999999999</v>
      </c>
      <c r="L40" s="326" t="s">
        <v>18</v>
      </c>
      <c r="M40" s="237">
        <v>-3.3</v>
      </c>
      <c r="N40" s="325" t="s">
        <v>19</v>
      </c>
      <c r="O40" s="328">
        <v>0.68300000000000005</v>
      </c>
      <c r="P40" s="326" t="s">
        <v>18</v>
      </c>
      <c r="Q40" s="237">
        <v>-5.0999999999999996</v>
      </c>
      <c r="R40" s="329" t="s">
        <v>19</v>
      </c>
      <c r="S40" s="328">
        <v>0.70599999999999996</v>
      </c>
      <c r="T40" s="326" t="s">
        <v>18</v>
      </c>
      <c r="U40" s="237">
        <v>2.2999999999999998</v>
      </c>
      <c r="V40" s="327" t="s">
        <v>19</v>
      </c>
      <c r="W40" s="328">
        <v>0.71599999999999997</v>
      </c>
      <c r="X40" s="326" t="s">
        <v>18</v>
      </c>
      <c r="Y40" s="237">
        <v>1</v>
      </c>
      <c r="Z40" s="327" t="s">
        <v>19</v>
      </c>
      <c r="AA40" s="330">
        <v>0.71099999999999997</v>
      </c>
      <c r="AB40" s="326" t="s">
        <v>18</v>
      </c>
      <c r="AC40" s="237">
        <v>-0.5</v>
      </c>
      <c r="AD40" s="327" t="s">
        <v>19</v>
      </c>
      <c r="AE40" s="330">
        <v>0.71</v>
      </c>
      <c r="AF40" s="326" t="s">
        <v>18</v>
      </c>
      <c r="AG40" s="237">
        <v>-0.1</v>
      </c>
      <c r="AH40" s="327" t="s">
        <v>19</v>
      </c>
      <c r="AI40" s="331">
        <v>0.72599999999999998</v>
      </c>
      <c r="AJ40" s="326" t="s">
        <v>18</v>
      </c>
      <c r="AK40" s="237">
        <v>1.6</v>
      </c>
      <c r="AL40" s="329" t="s">
        <v>19</v>
      </c>
      <c r="AM40" s="136">
        <v>0.753</v>
      </c>
      <c r="AN40" s="210" t="s">
        <v>18</v>
      </c>
      <c r="AO40" s="211">
        <v>2.7</v>
      </c>
      <c r="AP40" s="332" t="s">
        <v>19</v>
      </c>
      <c r="AQ40" s="136">
        <v>0.77400000000000002</v>
      </c>
      <c r="AR40" s="210" t="s">
        <v>18</v>
      </c>
      <c r="AS40" s="211">
        <v>2.1</v>
      </c>
      <c r="AT40" s="332" t="s">
        <v>19</v>
      </c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33">
        <f>MIN(O40,S40,W40,AA40,AE40,AI40,AM40,AQ40,C47,G47,K47,O47,S47,W47,AA47,AE47,AI47,K40,G40,C40,AM47)</f>
        <v>0.68300000000000005</v>
      </c>
      <c r="CJ40" s="334">
        <f>MIN(M47,I47,E47,AS40,AO40,AK40,AG40,AC40,Y40,U40,Q47,U47,Y47,AC47,AG47,AK47,Q40,M40,I40,AO47)</f>
        <v>-5.0999999999999996</v>
      </c>
      <c r="CK40" s="333">
        <f>MAX(O40,S40,W40,AA40,AE40,AI40,AM40,AQ40,C47,G47,K47,O47,S47,W47,AA47,AE47,AI47,K40,G40,C40,AM47)</f>
        <v>0.83699999999999997</v>
      </c>
      <c r="CL40" s="334">
        <f>MAX(U40,Y40,AC40,AG40,AK40,AO40,AS40,E47,I47,M47,Q47,U47,Y47,AC47,AG47,AK47,Q40,M40,I40,AO47)</f>
        <v>3.5000000000000031</v>
      </c>
    </row>
    <row r="41" spans="1:90" ht="26.25" customHeight="1">
      <c r="A41" s="335" t="s">
        <v>20</v>
      </c>
      <c r="B41" s="336" t="s">
        <v>21</v>
      </c>
      <c r="C41" s="384">
        <v>0.67</v>
      </c>
      <c r="D41" s="341"/>
      <c r="E41" s="342"/>
      <c r="F41" s="343"/>
      <c r="G41" s="340">
        <v>0.63400000000000001</v>
      </c>
      <c r="H41" s="341" t="s">
        <v>18</v>
      </c>
      <c r="I41" s="342">
        <v>-3.6</v>
      </c>
      <c r="J41" s="343" t="s">
        <v>19</v>
      </c>
      <c r="K41" s="344">
        <v>0.59899999999999998</v>
      </c>
      <c r="L41" s="341" t="s">
        <v>18</v>
      </c>
      <c r="M41" s="342">
        <v>-3.5</v>
      </c>
      <c r="N41" s="340" t="s">
        <v>19</v>
      </c>
      <c r="O41" s="344">
        <v>0.55900000000000005</v>
      </c>
      <c r="P41" s="341" t="s">
        <v>18</v>
      </c>
      <c r="Q41" s="342">
        <v>-4</v>
      </c>
      <c r="R41" s="345" t="s">
        <v>19</v>
      </c>
      <c r="S41" s="344">
        <v>0.58399999999999996</v>
      </c>
      <c r="T41" s="341" t="s">
        <v>18</v>
      </c>
      <c r="U41" s="342">
        <v>2.5</v>
      </c>
      <c r="V41" s="343" t="s">
        <v>19</v>
      </c>
      <c r="W41" s="344">
        <v>0.57499999999999996</v>
      </c>
      <c r="X41" s="341" t="s">
        <v>18</v>
      </c>
      <c r="Y41" s="342">
        <v>-0.9</v>
      </c>
      <c r="Z41" s="343" t="s">
        <v>19</v>
      </c>
      <c r="AA41" s="346">
        <v>0.55800000000000005</v>
      </c>
      <c r="AB41" s="341" t="s">
        <v>18</v>
      </c>
      <c r="AC41" s="342">
        <v>-1.7</v>
      </c>
      <c r="AD41" s="343" t="s">
        <v>19</v>
      </c>
      <c r="AE41" s="346">
        <v>0.54100000000000004</v>
      </c>
      <c r="AF41" s="341" t="s">
        <v>18</v>
      </c>
      <c r="AG41" s="342">
        <v>-1.7</v>
      </c>
      <c r="AH41" s="343" t="s">
        <v>19</v>
      </c>
      <c r="AI41" s="347">
        <v>0.55300000000000005</v>
      </c>
      <c r="AJ41" s="341" t="s">
        <v>18</v>
      </c>
      <c r="AK41" s="342">
        <v>1.2</v>
      </c>
      <c r="AL41" s="345" t="s">
        <v>19</v>
      </c>
      <c r="AM41" s="216">
        <v>0.60199999999999998</v>
      </c>
      <c r="AN41" s="217" t="s">
        <v>18</v>
      </c>
      <c r="AO41" s="218">
        <v>4.9000000000000004</v>
      </c>
      <c r="AP41" s="348" t="s">
        <v>19</v>
      </c>
      <c r="AQ41" s="216">
        <v>0.63200000000000001</v>
      </c>
      <c r="AR41" s="217" t="s">
        <v>18</v>
      </c>
      <c r="AS41" s="218">
        <v>3</v>
      </c>
      <c r="AT41" s="348" t="s">
        <v>19</v>
      </c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33">
        <f>MIN(O41,S41,W41,AA41,AE41,AI41,AM41,AQ41,C48,G48,K48,O48,S48,W48,AA48,AE48,AI48,K41,G41,C41,AM48)</f>
        <v>0.54100000000000004</v>
      </c>
      <c r="CJ41" s="334">
        <f>MIN(M48,I48,E48,AS41,AO41,AK41,AG41,AC41,Y41,U41,Q48,U48,Y48,AC48,AG48,AK48,Q41,M41,I41,AO48)</f>
        <v>-6.4</v>
      </c>
      <c r="CK41" s="333">
        <f>MAX(O41,S41,W41,AA41,AE41,AI41,AM41,AQ41,C48,G48,K48,O48,S48,W48,AA48,AE48,AI48,K41,G41,C41,AM48)</f>
        <v>0.69799999999999995</v>
      </c>
      <c r="CL41" s="334">
        <f>MAX(U41,Y41,AC41,AG41,AK41,AO41,AS41,E48,I48,M48,Q48,U48,Y48,AC48,AG48,AK48,Q41,M41,I41,AO48)</f>
        <v>8.8999999999999968</v>
      </c>
    </row>
    <row r="42" spans="1:90" ht="26.25" customHeight="1">
      <c r="A42" s="335"/>
      <c r="B42" s="351" t="s">
        <v>22</v>
      </c>
      <c r="C42" s="352">
        <v>0.79700000000000004</v>
      </c>
      <c r="D42" s="326"/>
      <c r="E42" s="237"/>
      <c r="F42" s="327"/>
      <c r="G42" s="355">
        <v>0.82399999999999995</v>
      </c>
      <c r="H42" s="326" t="s">
        <v>18</v>
      </c>
      <c r="I42" s="237">
        <v>2.7</v>
      </c>
      <c r="J42" s="327" t="s">
        <v>19</v>
      </c>
      <c r="K42" s="359">
        <v>0.79400000000000004</v>
      </c>
      <c r="L42" s="326" t="s">
        <v>18</v>
      </c>
      <c r="M42" s="237">
        <v>-3</v>
      </c>
      <c r="N42" s="325" t="s">
        <v>19</v>
      </c>
      <c r="O42" s="359">
        <v>0.73699999999999999</v>
      </c>
      <c r="P42" s="326" t="s">
        <v>18</v>
      </c>
      <c r="Q42" s="237">
        <v>-5.7</v>
      </c>
      <c r="R42" s="329" t="s">
        <v>19</v>
      </c>
      <c r="S42" s="359">
        <v>0.75600000000000001</v>
      </c>
      <c r="T42" s="326" t="s">
        <v>18</v>
      </c>
      <c r="U42" s="237">
        <v>1.9</v>
      </c>
      <c r="V42" s="327" t="s">
        <v>19</v>
      </c>
      <c r="W42" s="328">
        <v>0.77300000000000002</v>
      </c>
      <c r="X42" s="326" t="s">
        <v>18</v>
      </c>
      <c r="Y42" s="237">
        <v>1.7</v>
      </c>
      <c r="Z42" s="327" t="s">
        <v>19</v>
      </c>
      <c r="AA42" s="330">
        <v>0.77600000000000002</v>
      </c>
      <c r="AB42" s="326" t="s">
        <v>18</v>
      </c>
      <c r="AC42" s="237">
        <v>0.3</v>
      </c>
      <c r="AD42" s="327" t="s">
        <v>19</v>
      </c>
      <c r="AE42" s="330">
        <v>0.78100000000000003</v>
      </c>
      <c r="AF42" s="326" t="s">
        <v>18</v>
      </c>
      <c r="AG42" s="237">
        <v>0.5</v>
      </c>
      <c r="AH42" s="327" t="s">
        <v>19</v>
      </c>
      <c r="AI42" s="331">
        <v>0.8</v>
      </c>
      <c r="AJ42" s="326" t="s">
        <v>18</v>
      </c>
      <c r="AK42" s="237">
        <v>1.9</v>
      </c>
      <c r="AL42" s="329" t="s">
        <v>19</v>
      </c>
      <c r="AM42" s="136">
        <v>0.81799999999999995</v>
      </c>
      <c r="AN42" s="210" t="s">
        <v>18</v>
      </c>
      <c r="AO42" s="211">
        <v>1.8</v>
      </c>
      <c r="AP42" s="332" t="s">
        <v>19</v>
      </c>
      <c r="AQ42" s="136">
        <v>0.83699999999999997</v>
      </c>
      <c r="AR42" s="210" t="s">
        <v>18</v>
      </c>
      <c r="AS42" s="211">
        <v>1.9</v>
      </c>
      <c r="AT42" s="332" t="s">
        <v>19</v>
      </c>
      <c r="AU42" s="308"/>
      <c r="AV42" s="308"/>
      <c r="AW42" s="308"/>
      <c r="AX42" s="308"/>
      <c r="AY42" s="308"/>
      <c r="AZ42" s="308"/>
      <c r="BA42" s="308"/>
      <c r="BB42" s="308"/>
      <c r="BC42" s="308"/>
      <c r="BD42" s="308"/>
      <c r="BE42" s="308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8"/>
      <c r="CH42" s="308"/>
      <c r="CI42" s="333">
        <f>MIN(O42,S42,W42,AA42,AE42,AI42,AM42,AQ42,C49,G49,K49,O49,S49,W49,AA49,AE49,AI49,K42,G42,C42,AM49)</f>
        <v>0.73699999999999999</v>
      </c>
      <c r="CJ42" s="334">
        <f>MIN(M49,I49,E49,AS42,AO42,AK42,AG42,AC42,Y42,U42,Q49,U49,Y49,AC49,AG49,AK49,Q42,M42,I42,AO49)</f>
        <v>-5.7</v>
      </c>
      <c r="CK42" s="333">
        <f>MAX(O42,S42,W42,AA42,AE42,AI42,AM42,AQ42,C49,G49,K49,O49,S49,W49,AA49,AE49,AI49,K42,G42,C42,AM49)</f>
        <v>0.90400000000000003</v>
      </c>
      <c r="CL42" s="334">
        <f>MAX(U42,Y42,AC42,AG42,AK42,AO42,AS42,E49,I49,M49,Q49,U49,Y49,AC49,AG49,AK49,Q42,M42,I42,AO49)</f>
        <v>2.7</v>
      </c>
    </row>
    <row r="43" spans="1:90" ht="26.25" customHeight="1" thickBot="1">
      <c r="A43" s="532" t="s">
        <v>23</v>
      </c>
      <c r="B43" s="533"/>
      <c r="C43" s="437">
        <v>0.80800000000000005</v>
      </c>
      <c r="D43" s="438"/>
      <c r="E43" s="439"/>
      <c r="F43" s="440"/>
      <c r="G43" s="441">
        <v>0.76300000000000001</v>
      </c>
      <c r="H43" s="438" t="s">
        <v>18</v>
      </c>
      <c r="I43" s="439">
        <v>-4.5</v>
      </c>
      <c r="J43" s="440" t="s">
        <v>19</v>
      </c>
      <c r="K43" s="442">
        <v>0.71299999999999997</v>
      </c>
      <c r="L43" s="438" t="s">
        <v>18</v>
      </c>
      <c r="M43" s="439">
        <v>-5</v>
      </c>
      <c r="N43" s="441" t="s">
        <v>19</v>
      </c>
      <c r="O43" s="442">
        <v>0.72099999999999997</v>
      </c>
      <c r="P43" s="438" t="s">
        <v>18</v>
      </c>
      <c r="Q43" s="474">
        <v>0.8</v>
      </c>
      <c r="R43" s="443" t="s">
        <v>19</v>
      </c>
      <c r="S43" s="442">
        <v>0.72699999999999998</v>
      </c>
      <c r="T43" s="438" t="s">
        <v>18</v>
      </c>
      <c r="U43" s="439">
        <v>0.6</v>
      </c>
      <c r="V43" s="440" t="s">
        <v>19</v>
      </c>
      <c r="W43" s="442">
        <v>0.72299999999999998</v>
      </c>
      <c r="X43" s="438" t="s">
        <v>18</v>
      </c>
      <c r="Y43" s="439">
        <v>-0.4</v>
      </c>
      <c r="Z43" s="440" t="s">
        <v>19</v>
      </c>
      <c r="AA43" s="475">
        <v>0.74199999999999999</v>
      </c>
      <c r="AB43" s="438" t="s">
        <v>18</v>
      </c>
      <c r="AC43" s="439">
        <v>1.9</v>
      </c>
      <c r="AD43" s="440" t="s">
        <v>19</v>
      </c>
      <c r="AE43" s="475">
        <v>0.74399999999999999</v>
      </c>
      <c r="AF43" s="438" t="s">
        <v>18</v>
      </c>
      <c r="AG43" s="439">
        <v>0.2</v>
      </c>
      <c r="AH43" s="440" t="s">
        <v>19</v>
      </c>
      <c r="AI43" s="476">
        <v>0.76700000000000002</v>
      </c>
      <c r="AJ43" s="438" t="s">
        <v>18</v>
      </c>
      <c r="AK43" s="439">
        <v>2.2999999999999998</v>
      </c>
      <c r="AL43" s="443" t="s">
        <v>19</v>
      </c>
      <c r="AM43" s="284">
        <v>0.752</v>
      </c>
      <c r="AN43" s="226" t="s">
        <v>18</v>
      </c>
      <c r="AO43" s="227">
        <v>-1.5</v>
      </c>
      <c r="AP43" s="447" t="s">
        <v>19</v>
      </c>
      <c r="AQ43" s="284">
        <v>0.74399999999999999</v>
      </c>
      <c r="AR43" s="226" t="s">
        <v>18</v>
      </c>
      <c r="AS43" s="227">
        <v>-0.8</v>
      </c>
      <c r="AT43" s="447" t="s">
        <v>19</v>
      </c>
      <c r="AU43" s="308"/>
      <c r="AV43" s="308"/>
      <c r="AW43" s="308"/>
      <c r="AX43" s="308"/>
      <c r="AY43" s="308"/>
      <c r="AZ43" s="308"/>
      <c r="BA43" s="308"/>
      <c r="BB43" s="308"/>
      <c r="BC43" s="308"/>
      <c r="BD43" s="308"/>
      <c r="BE43" s="308"/>
      <c r="BF43" s="308"/>
      <c r="BG43" s="308"/>
      <c r="BH43" s="308"/>
      <c r="BI43" s="308"/>
      <c r="BJ43" s="308"/>
      <c r="BK43" s="308"/>
      <c r="BL43" s="308"/>
      <c r="BM43" s="308"/>
      <c r="BN43" s="308"/>
      <c r="BO43" s="308"/>
      <c r="BP43" s="308"/>
      <c r="BQ43" s="308"/>
      <c r="BR43" s="308"/>
      <c r="BS43" s="308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/>
      <c r="CD43" s="308"/>
      <c r="CE43" s="308"/>
      <c r="CF43" s="308"/>
      <c r="CG43" s="308"/>
      <c r="CH43" s="308"/>
      <c r="CI43" s="333">
        <f>MIN(O43,S43,W43,AA43,AE43,AI43,AM43,AQ43,C50,G50,K50,O50,S50,W50,AA50,AE50,AI50,K43,G43,C43,AM50)</f>
        <v>0.71299999999999997</v>
      </c>
      <c r="CJ43" s="334">
        <f>MIN(M50,I50,E50,AS43,AO43,AK43,AG43,AC43,Y43,U43,Q50,U50,Y50,AC50,AG50,AK50,Q43,M43,I43,AO50)</f>
        <v>-6.2</v>
      </c>
      <c r="CK43" s="333">
        <f>MAX(O43,S43,W43,AA43,AE43,AI43,AM43,AQ43,C50,G50,K50,O50,S50,W50,AA50,AE50,AI50,K43,G43,C43,AM50)</f>
        <v>0.82299999999999995</v>
      </c>
      <c r="CL43" s="334">
        <f>MAX(U43,Y43,AC43,AG43,AK43,AO43,AS43,E50,I50,M50,Q50,U50,Y50,AC50,AG50,AK50,Q43,M43,I43,AO50)</f>
        <v>5.2000000000000046</v>
      </c>
    </row>
    <row r="44" spans="1:90" ht="26.25" customHeight="1" thickTop="1">
      <c r="A44" s="541" t="s">
        <v>25</v>
      </c>
      <c r="B44" s="542"/>
      <c r="C44" s="352">
        <v>0.77200000000000002</v>
      </c>
      <c r="D44" s="356"/>
      <c r="E44" s="357"/>
      <c r="F44" s="358"/>
      <c r="G44" s="355">
        <v>0.76600000000000001</v>
      </c>
      <c r="H44" s="356" t="s">
        <v>18</v>
      </c>
      <c r="I44" s="357">
        <v>-0.6</v>
      </c>
      <c r="J44" s="358" t="s">
        <v>19</v>
      </c>
      <c r="K44" s="359">
        <v>0.72899999999999998</v>
      </c>
      <c r="L44" s="356" t="s">
        <v>18</v>
      </c>
      <c r="M44" s="357">
        <v>-3.7</v>
      </c>
      <c r="N44" s="355" t="s">
        <v>19</v>
      </c>
      <c r="O44" s="359">
        <v>0.69399999999999995</v>
      </c>
      <c r="P44" s="356" t="s">
        <v>18</v>
      </c>
      <c r="Q44" s="357">
        <v>-3.5</v>
      </c>
      <c r="R44" s="360" t="s">
        <v>19</v>
      </c>
      <c r="S44" s="359">
        <v>0.71099999999999997</v>
      </c>
      <c r="T44" s="356" t="s">
        <v>18</v>
      </c>
      <c r="U44" s="357">
        <v>1.7</v>
      </c>
      <c r="V44" s="358" t="s">
        <v>19</v>
      </c>
      <c r="W44" s="359">
        <v>0.71799999999999997</v>
      </c>
      <c r="X44" s="356" t="s">
        <v>18</v>
      </c>
      <c r="Y44" s="357">
        <v>0.7</v>
      </c>
      <c r="Z44" s="358" t="s">
        <v>19</v>
      </c>
      <c r="AA44" s="361">
        <v>0.71799999999999997</v>
      </c>
      <c r="AB44" s="356" t="s">
        <v>18</v>
      </c>
      <c r="AC44" s="357">
        <v>0</v>
      </c>
      <c r="AD44" s="358" t="s">
        <v>19</v>
      </c>
      <c r="AE44" s="361">
        <v>0.71699999999999997</v>
      </c>
      <c r="AF44" s="356" t="s">
        <v>18</v>
      </c>
      <c r="AG44" s="357">
        <v>-0.1</v>
      </c>
      <c r="AH44" s="358" t="s">
        <v>19</v>
      </c>
      <c r="AI44" s="362">
        <v>0.73499999999999999</v>
      </c>
      <c r="AJ44" s="356" t="s">
        <v>18</v>
      </c>
      <c r="AK44" s="357">
        <v>1.8</v>
      </c>
      <c r="AL44" s="360" t="s">
        <v>19</v>
      </c>
      <c r="AM44" s="233">
        <v>0.753</v>
      </c>
      <c r="AN44" s="234" t="s">
        <v>18</v>
      </c>
      <c r="AO44" s="285">
        <v>1.8</v>
      </c>
      <c r="AP44" s="363" t="s">
        <v>19</v>
      </c>
      <c r="AQ44" s="233">
        <v>0.76800000000000002</v>
      </c>
      <c r="AR44" s="234" t="s">
        <v>18</v>
      </c>
      <c r="AS44" s="285">
        <v>1.5</v>
      </c>
      <c r="AT44" s="363" t="s">
        <v>19</v>
      </c>
      <c r="AU44" s="308"/>
      <c r="AV44" s="308"/>
      <c r="AW44" s="308"/>
      <c r="AX44" s="308"/>
      <c r="AY44" s="308"/>
      <c r="AZ44" s="308"/>
      <c r="BA44" s="308"/>
      <c r="BB44" s="308"/>
      <c r="BC44" s="30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308"/>
      <c r="CE44" s="308"/>
      <c r="CF44" s="308"/>
      <c r="CG44" s="308"/>
      <c r="CH44" s="308"/>
      <c r="CI44" s="333">
        <f>MIN(O44,S44,W44,AA44,AE44,AI44,AM44,AQ44,C51,G51,K51,O51,S51,W51,AA51,AE51,AI51,K44,G44,C44,AM51)</f>
        <v>0.69399999999999995</v>
      </c>
      <c r="CJ44" s="334">
        <f>MIN(M51,I51,E51,AS44,AO44,AK44,AG44,AC44,Y44,U44,Q51,U51,Y51,AC51,AG51,AK51,Q44,M44,I44,AO51)</f>
        <v>-3.7</v>
      </c>
      <c r="CK44" s="333">
        <f>MAX(O44,S44,W44,AA44,AE44,AI44,AM44,AQ44,C51,G51,K51,O51,S51,W51,AA51,AE51,AI51,K44,G44,C44,AM51)</f>
        <v>0.83399999999999996</v>
      </c>
      <c r="CL44" s="334">
        <f>MAX(U44,Y44,AC44,AG44,AK44,AO44,AS44,E51,I51,M51,Q51,U51,Y51,AC51,AG51,AK51,Q44,M44,I44,AO51)</f>
        <v>2.8000000000000025</v>
      </c>
    </row>
    <row r="45" spans="1:90" ht="14.25" customHeight="1">
      <c r="A45" s="420"/>
      <c r="B45" s="420"/>
      <c r="C45" s="421"/>
      <c r="D45" s="323"/>
      <c r="E45" s="132"/>
      <c r="F45" s="421"/>
      <c r="G45" s="421"/>
      <c r="H45" s="323"/>
      <c r="I45" s="132"/>
      <c r="J45" s="421"/>
      <c r="K45" s="421"/>
      <c r="L45" s="323"/>
      <c r="M45" s="132"/>
      <c r="N45" s="421"/>
      <c r="O45" s="421"/>
      <c r="P45" s="323"/>
      <c r="Q45" s="132"/>
      <c r="R45" s="421"/>
      <c r="S45" s="421"/>
      <c r="T45" s="323"/>
      <c r="U45" s="132" t="s">
        <v>58</v>
      </c>
      <c r="V45" s="421"/>
      <c r="W45" s="421"/>
      <c r="X45" s="323"/>
      <c r="Y45" s="132"/>
      <c r="Z45" s="421"/>
      <c r="AA45" s="422"/>
      <c r="AB45" s="323"/>
      <c r="AC45" s="132"/>
      <c r="AD45" s="421"/>
      <c r="AE45" s="422"/>
      <c r="AF45" s="323"/>
      <c r="AG45" s="132"/>
      <c r="AH45" s="421"/>
      <c r="AI45" s="422"/>
      <c r="AJ45" s="323"/>
      <c r="AK45" s="132"/>
      <c r="AL45" s="421"/>
      <c r="AM45" s="118"/>
      <c r="AN45" s="119"/>
      <c r="AO45" s="423"/>
      <c r="AP45" s="120"/>
      <c r="AQ45" s="118"/>
      <c r="AR45" s="119"/>
      <c r="AS45" s="423"/>
      <c r="AT45" s="120"/>
      <c r="AU45" s="118"/>
      <c r="AV45" s="119"/>
      <c r="AW45" s="423"/>
      <c r="AX45" s="120"/>
      <c r="AY45" s="118"/>
      <c r="AZ45" s="119"/>
      <c r="BA45" s="423"/>
      <c r="BB45" s="120"/>
      <c r="BC45" s="118"/>
      <c r="BD45" s="119"/>
      <c r="BE45" s="477"/>
      <c r="BF45" s="120"/>
      <c r="BG45" s="118"/>
      <c r="BH45" s="119"/>
      <c r="BI45" s="477"/>
      <c r="BJ45" s="120"/>
      <c r="BK45" s="118"/>
      <c r="BL45" s="119"/>
      <c r="BM45" s="477"/>
      <c r="BN45" s="120"/>
      <c r="BO45" s="118"/>
      <c r="BP45" s="119"/>
      <c r="BQ45" s="477"/>
      <c r="BR45" s="120"/>
      <c r="BS45" s="118"/>
      <c r="BT45" s="118"/>
      <c r="BU45" s="118"/>
      <c r="BV45" s="118"/>
      <c r="BW45" s="118"/>
      <c r="BX45" s="119"/>
      <c r="BY45" s="477"/>
      <c r="BZ45" s="120"/>
      <c r="CA45" s="118"/>
      <c r="CB45" s="119"/>
      <c r="CC45" s="477"/>
      <c r="CD45" s="120"/>
      <c r="CE45" s="118"/>
      <c r="CF45" s="119"/>
      <c r="CG45" s="477"/>
      <c r="CH45" s="120"/>
    </row>
    <row r="46" spans="1:90" ht="26.25" customHeight="1" thickBot="1">
      <c r="A46" s="496" t="s">
        <v>3</v>
      </c>
      <c r="B46" s="497"/>
      <c r="C46" s="547" t="s">
        <v>26</v>
      </c>
      <c r="D46" s="548"/>
      <c r="E46" s="548"/>
      <c r="F46" s="549"/>
      <c r="G46" s="547" t="s">
        <v>27</v>
      </c>
      <c r="H46" s="548"/>
      <c r="I46" s="548"/>
      <c r="J46" s="549"/>
      <c r="K46" s="547" t="s">
        <v>28</v>
      </c>
      <c r="L46" s="548"/>
      <c r="M46" s="548"/>
      <c r="N46" s="549"/>
      <c r="O46" s="550" t="s">
        <v>29</v>
      </c>
      <c r="P46" s="551"/>
      <c r="Q46" s="551"/>
      <c r="R46" s="552"/>
      <c r="S46" s="550" t="s">
        <v>30</v>
      </c>
      <c r="T46" s="551"/>
      <c r="U46" s="551"/>
      <c r="V46" s="552"/>
      <c r="W46" s="550" t="s">
        <v>31</v>
      </c>
      <c r="X46" s="551"/>
      <c r="Y46" s="551"/>
      <c r="Z46" s="552"/>
      <c r="AA46" s="550" t="s">
        <v>32</v>
      </c>
      <c r="AB46" s="551"/>
      <c r="AC46" s="551"/>
      <c r="AD46" s="552"/>
      <c r="AE46" s="550" t="s">
        <v>33</v>
      </c>
      <c r="AF46" s="551"/>
      <c r="AG46" s="551"/>
      <c r="AH46" s="552"/>
      <c r="AI46" s="550" t="s">
        <v>34</v>
      </c>
      <c r="AJ46" s="551"/>
      <c r="AK46" s="551"/>
      <c r="AL46" s="552"/>
      <c r="AM46" s="550" t="s">
        <v>48</v>
      </c>
      <c r="AN46" s="551"/>
      <c r="AO46" s="551"/>
      <c r="AP46" s="552"/>
      <c r="AQ46" s="554"/>
      <c r="AR46" s="554"/>
      <c r="AS46" s="554"/>
      <c r="AT46" s="554"/>
      <c r="AU46" s="554"/>
      <c r="AV46" s="554"/>
      <c r="AW46" s="554"/>
      <c r="AX46" s="554"/>
      <c r="AY46" s="554"/>
      <c r="AZ46" s="554"/>
      <c r="BA46" s="554"/>
      <c r="BB46" s="554"/>
      <c r="BC46" s="554"/>
      <c r="BD46" s="554"/>
      <c r="BE46" s="554"/>
      <c r="BF46" s="554"/>
      <c r="BG46" s="553"/>
      <c r="BH46" s="553"/>
      <c r="BI46" s="553"/>
      <c r="BJ46" s="553"/>
      <c r="BK46" s="553"/>
      <c r="BL46" s="553"/>
      <c r="BM46" s="553"/>
      <c r="BN46" s="553"/>
      <c r="BO46" s="553"/>
      <c r="BP46" s="553"/>
      <c r="BQ46" s="553"/>
      <c r="BR46" s="553"/>
      <c r="BS46" s="553"/>
      <c r="BT46" s="553"/>
      <c r="BU46" s="553"/>
      <c r="BV46" s="553"/>
      <c r="BW46" s="553"/>
      <c r="BX46" s="553"/>
      <c r="BY46" s="553"/>
      <c r="BZ46" s="553"/>
      <c r="CA46" s="553"/>
      <c r="CB46" s="553"/>
      <c r="CC46" s="553"/>
      <c r="CD46" s="553"/>
      <c r="CE46" s="553"/>
      <c r="CF46" s="553"/>
      <c r="CG46" s="553"/>
      <c r="CH46" s="553"/>
      <c r="CI46" s="333"/>
      <c r="CJ46" s="334"/>
      <c r="CK46" s="333"/>
      <c r="CL46" s="334"/>
    </row>
    <row r="47" spans="1:90" ht="26.25" customHeight="1" thickTop="1">
      <c r="A47" s="514" t="s">
        <v>47</v>
      </c>
      <c r="B47" s="515"/>
      <c r="C47" s="136">
        <v>0.78900000000000003</v>
      </c>
      <c r="D47" s="210" t="s">
        <v>18</v>
      </c>
      <c r="E47" s="211">
        <v>1.5</v>
      </c>
      <c r="F47" s="332" t="s">
        <v>19</v>
      </c>
      <c r="G47" s="136">
        <v>0.78100000000000003</v>
      </c>
      <c r="H47" s="210" t="s">
        <v>18</v>
      </c>
      <c r="I47" s="211">
        <v>-0.8</v>
      </c>
      <c r="J47" s="332" t="s">
        <v>19</v>
      </c>
      <c r="K47" s="136">
        <v>0.753</v>
      </c>
      <c r="L47" s="210" t="s">
        <v>18</v>
      </c>
      <c r="M47" s="211">
        <v>-2.8</v>
      </c>
      <c r="N47" s="332" t="s">
        <v>19</v>
      </c>
      <c r="O47" s="136">
        <v>0.753</v>
      </c>
      <c r="P47" s="210" t="s">
        <v>18</v>
      </c>
      <c r="Q47" s="211">
        <v>0</v>
      </c>
      <c r="R47" s="332" t="s">
        <v>19</v>
      </c>
      <c r="S47" s="136">
        <v>0.78800000000000003</v>
      </c>
      <c r="T47" s="210" t="s">
        <v>18</v>
      </c>
      <c r="U47" s="211">
        <v>3.5000000000000031</v>
      </c>
      <c r="V47" s="332" t="s">
        <v>19</v>
      </c>
      <c r="W47" s="136">
        <v>0.79700000000000004</v>
      </c>
      <c r="X47" s="210" t="s">
        <v>18</v>
      </c>
      <c r="Y47" s="211">
        <v>0.9000000000000008</v>
      </c>
      <c r="Z47" s="332" t="s">
        <v>19</v>
      </c>
      <c r="AA47" s="136">
        <v>0.81</v>
      </c>
      <c r="AB47" s="210" t="s">
        <v>18</v>
      </c>
      <c r="AC47" s="211">
        <v>1.3000000000000012</v>
      </c>
      <c r="AD47" s="332" t="s">
        <v>19</v>
      </c>
      <c r="AE47" s="136">
        <v>0.81599999999999995</v>
      </c>
      <c r="AF47" s="210" t="s">
        <v>18</v>
      </c>
      <c r="AG47" s="211">
        <v>0.59999999999998943</v>
      </c>
      <c r="AH47" s="332" t="s">
        <v>19</v>
      </c>
      <c r="AI47" s="136">
        <v>0.82699999999999996</v>
      </c>
      <c r="AJ47" s="210" t="s">
        <v>18</v>
      </c>
      <c r="AK47" s="211">
        <v>1.100000000000001</v>
      </c>
      <c r="AL47" s="332" t="s">
        <v>19</v>
      </c>
      <c r="AM47" s="136">
        <v>0.83699999999999997</v>
      </c>
      <c r="AN47" s="210" t="s">
        <v>63</v>
      </c>
      <c r="AO47" s="211">
        <v>1.0000000000000009</v>
      </c>
      <c r="AP47" s="332" t="s">
        <v>61</v>
      </c>
      <c r="AQ47" s="136"/>
      <c r="AR47" s="210"/>
      <c r="AS47" s="211"/>
      <c r="AT47" s="373"/>
      <c r="AU47" s="136"/>
      <c r="AV47" s="210"/>
      <c r="AW47" s="211"/>
      <c r="AX47" s="373"/>
      <c r="AY47" s="136"/>
      <c r="AZ47" s="210"/>
      <c r="BA47" s="211"/>
      <c r="BB47" s="373"/>
      <c r="BC47" s="136"/>
      <c r="BD47" s="210"/>
      <c r="BE47" s="211"/>
      <c r="BF47" s="373"/>
      <c r="BG47" s="136"/>
      <c r="BH47" s="210"/>
      <c r="BI47" s="211"/>
      <c r="BJ47" s="373"/>
      <c r="BK47" s="136"/>
      <c r="BL47" s="210"/>
      <c r="BM47" s="211"/>
      <c r="BN47" s="373"/>
      <c r="BO47" s="136"/>
      <c r="BP47" s="210"/>
      <c r="BQ47" s="211"/>
      <c r="BR47" s="373"/>
      <c r="BS47" s="136"/>
      <c r="BT47" s="210"/>
      <c r="BU47" s="211"/>
      <c r="BV47" s="373"/>
      <c r="BW47" s="136"/>
      <c r="BX47" s="210"/>
      <c r="BY47" s="211"/>
      <c r="BZ47" s="373"/>
      <c r="CA47" s="136"/>
      <c r="CB47" s="210"/>
      <c r="CC47" s="211"/>
      <c r="CD47" s="373"/>
      <c r="CE47" s="136"/>
      <c r="CF47" s="210"/>
      <c r="CG47" s="211"/>
      <c r="CH47" s="373"/>
      <c r="CI47" s="333" t="e">
        <f>MIN(#REF!,#REF!,#REF!,#REF!,#REF!,#REF!,#REF!,AQ47,AU47,AY47,BC47,BG47,BK47,BO47,BS47,BW47,CA47,#REF!,#REF!,#REF!,CE47)</f>
        <v>#REF!</v>
      </c>
      <c r="CJ47" s="334" t="e">
        <f>MIN(BE47,BA47,AW47,AS47,#REF!,#REF!,#REF!,#REF!,#REF!,#REF!,BI47,BM47,BQ47,BU47,BY47,CC47,#REF!,#REF!,#REF!,CG47)</f>
        <v>#REF!</v>
      </c>
      <c r="CK47" s="333" t="e">
        <f>MAX(#REF!,#REF!,#REF!,#REF!,#REF!,#REF!,#REF!,AQ47,AU47,AY47,BC47,BG47,BK47,BO47,BS47,BW47,CA47,#REF!,#REF!,#REF!,CE47)</f>
        <v>#REF!</v>
      </c>
      <c r="CL47" s="334" t="e">
        <f>MAX(#REF!,#REF!,#REF!,#REF!,#REF!,#REF!,AS47,AW47,BA47,BE47,BI47,BM47,BQ47,BU47,BY47,CC47,#REF!,#REF!,#REF!,CG47)</f>
        <v>#REF!</v>
      </c>
    </row>
    <row r="48" spans="1:90" ht="26.25" customHeight="1">
      <c r="A48" s="335" t="s">
        <v>62</v>
      </c>
      <c r="B48" s="336" t="s">
        <v>21</v>
      </c>
      <c r="C48" s="216">
        <v>0.65500000000000003</v>
      </c>
      <c r="D48" s="217" t="s">
        <v>18</v>
      </c>
      <c r="E48" s="218">
        <v>2.2999999999999998</v>
      </c>
      <c r="F48" s="348" t="s">
        <v>19</v>
      </c>
      <c r="G48" s="216">
        <v>0.65500000000000003</v>
      </c>
      <c r="H48" s="217" t="s">
        <v>18</v>
      </c>
      <c r="I48" s="218">
        <v>0</v>
      </c>
      <c r="J48" s="348" t="s">
        <v>19</v>
      </c>
      <c r="K48" s="216">
        <v>0.67300000000000004</v>
      </c>
      <c r="L48" s="217" t="s">
        <v>18</v>
      </c>
      <c r="M48" s="218">
        <v>1.8</v>
      </c>
      <c r="N48" s="348" t="s">
        <v>19</v>
      </c>
      <c r="O48" s="216">
        <v>0.60899999999999999</v>
      </c>
      <c r="P48" s="217" t="s">
        <v>18</v>
      </c>
      <c r="Q48" s="218">
        <v>-6.4</v>
      </c>
      <c r="R48" s="348" t="s">
        <v>19</v>
      </c>
      <c r="S48" s="216">
        <v>0.69799999999999995</v>
      </c>
      <c r="T48" s="217" t="s">
        <v>18</v>
      </c>
      <c r="U48" s="218">
        <v>8.8999999999999968</v>
      </c>
      <c r="V48" s="348" t="s">
        <v>19</v>
      </c>
      <c r="W48" s="216">
        <v>0.69099999999999995</v>
      </c>
      <c r="X48" s="217" t="s">
        <v>18</v>
      </c>
      <c r="Y48" s="218">
        <v>-0.70000000000000062</v>
      </c>
      <c r="Z48" s="348" t="s">
        <v>19</v>
      </c>
      <c r="AA48" s="216">
        <v>0.68600000000000005</v>
      </c>
      <c r="AB48" s="217" t="s">
        <v>18</v>
      </c>
      <c r="AC48" s="218">
        <v>-0.49999999999998934</v>
      </c>
      <c r="AD48" s="348" t="s">
        <v>19</v>
      </c>
      <c r="AE48" s="216">
        <v>0.67</v>
      </c>
      <c r="AF48" s="217" t="s">
        <v>18</v>
      </c>
      <c r="AG48" s="218">
        <v>-1.6000000000000014</v>
      </c>
      <c r="AH48" s="348" t="s">
        <v>19</v>
      </c>
      <c r="AI48" s="216">
        <v>0.68600000000000005</v>
      </c>
      <c r="AJ48" s="217" t="s">
        <v>18</v>
      </c>
      <c r="AK48" s="218">
        <v>1.6000000000000014</v>
      </c>
      <c r="AL48" s="348" t="s">
        <v>19</v>
      </c>
      <c r="AM48" s="216">
        <v>0.68600000000000005</v>
      </c>
      <c r="AN48" s="217" t="s">
        <v>63</v>
      </c>
      <c r="AO48" s="218">
        <v>0</v>
      </c>
      <c r="AP48" s="348" t="s">
        <v>37</v>
      </c>
      <c r="AQ48" s="136"/>
      <c r="AR48" s="210"/>
      <c r="AS48" s="211"/>
      <c r="AT48" s="373"/>
      <c r="AU48" s="136"/>
      <c r="AV48" s="210"/>
      <c r="AW48" s="211"/>
      <c r="AX48" s="373"/>
      <c r="AY48" s="136"/>
      <c r="AZ48" s="210"/>
      <c r="BA48" s="211"/>
      <c r="BB48" s="373"/>
      <c r="BC48" s="136"/>
      <c r="BD48" s="210"/>
      <c r="BE48" s="211"/>
      <c r="BF48" s="373"/>
      <c r="BG48" s="136"/>
      <c r="BH48" s="210"/>
      <c r="BI48" s="211"/>
      <c r="BJ48" s="373"/>
      <c r="BK48" s="136"/>
      <c r="BL48" s="210"/>
      <c r="BM48" s="211"/>
      <c r="BN48" s="373"/>
      <c r="BO48" s="136"/>
      <c r="BP48" s="210"/>
      <c r="BQ48" s="211"/>
      <c r="BR48" s="373"/>
      <c r="BS48" s="136"/>
      <c r="BT48" s="210"/>
      <c r="BU48" s="211"/>
      <c r="BV48" s="373"/>
      <c r="BW48" s="136"/>
      <c r="BX48" s="210"/>
      <c r="BY48" s="211"/>
      <c r="BZ48" s="373"/>
      <c r="CA48" s="136"/>
      <c r="CB48" s="210"/>
      <c r="CC48" s="211"/>
      <c r="CD48" s="373"/>
      <c r="CE48" s="136"/>
      <c r="CF48" s="210"/>
      <c r="CG48" s="211"/>
      <c r="CH48" s="373"/>
      <c r="CI48" s="333" t="e">
        <f>MIN(#REF!,#REF!,#REF!,#REF!,#REF!,#REF!,#REF!,AQ48,AU48,AY48,BC48,BG48,BK48,BO48,BS48,BW48,CA48,#REF!,#REF!,#REF!,CE48)</f>
        <v>#REF!</v>
      </c>
      <c r="CJ48" s="334" t="e">
        <f>MIN(BE48,BA48,AW48,AS48,#REF!,#REF!,#REF!,#REF!,#REF!,#REF!,BI48,BM48,BQ48,BU48,BY48,CC48,#REF!,#REF!,#REF!,CG48)</f>
        <v>#REF!</v>
      </c>
      <c r="CK48" s="333" t="e">
        <f>MAX(#REF!,#REF!,#REF!,#REF!,#REF!,#REF!,#REF!,AQ48,AU48,AY48,BC48,BG48,BK48,BO48,BS48,BW48,CA48,#REF!,#REF!,#REF!,CE48)</f>
        <v>#REF!</v>
      </c>
      <c r="CL48" s="334" t="e">
        <f>MAX(#REF!,#REF!,#REF!,#REF!,#REF!,#REF!,AS48,AW48,BA48,BE48,BI48,BM48,BQ48,BU48,BY48,CC48,#REF!,#REF!,#REF!,CG48)</f>
        <v>#REF!</v>
      </c>
    </row>
    <row r="49" spans="1:90" ht="26.25" customHeight="1">
      <c r="A49" s="335"/>
      <c r="B49" s="351" t="s">
        <v>22</v>
      </c>
      <c r="C49" s="136">
        <v>0.84899999999999998</v>
      </c>
      <c r="D49" s="210" t="s">
        <v>18</v>
      </c>
      <c r="E49" s="211">
        <v>1.2</v>
      </c>
      <c r="F49" s="332" t="s">
        <v>19</v>
      </c>
      <c r="G49" s="136">
        <v>0.83599999999999997</v>
      </c>
      <c r="H49" s="210" t="s">
        <v>18</v>
      </c>
      <c r="I49" s="211">
        <v>-1.3</v>
      </c>
      <c r="J49" s="332" t="s">
        <v>19</v>
      </c>
      <c r="K49" s="136">
        <v>0.78900000000000003</v>
      </c>
      <c r="L49" s="210" t="s">
        <v>18</v>
      </c>
      <c r="M49" s="211">
        <v>-4.7</v>
      </c>
      <c r="N49" s="332" t="s">
        <v>19</v>
      </c>
      <c r="O49" s="136">
        <v>0.81599999999999995</v>
      </c>
      <c r="P49" s="210" t="s">
        <v>18</v>
      </c>
      <c r="Q49" s="211">
        <v>2.7</v>
      </c>
      <c r="R49" s="332" t="s">
        <v>19</v>
      </c>
      <c r="S49" s="136">
        <v>0.82799999999999996</v>
      </c>
      <c r="T49" s="210" t="s">
        <v>18</v>
      </c>
      <c r="U49" s="211">
        <v>1.2000000000000011</v>
      </c>
      <c r="V49" s="332" t="s">
        <v>19</v>
      </c>
      <c r="W49" s="136">
        <v>0.84399999999999997</v>
      </c>
      <c r="X49" s="210" t="s">
        <v>18</v>
      </c>
      <c r="Y49" s="211">
        <v>1.6000000000000014</v>
      </c>
      <c r="Z49" s="332" t="s">
        <v>19</v>
      </c>
      <c r="AA49" s="136">
        <v>0.86499999999999999</v>
      </c>
      <c r="AB49" s="210" t="s">
        <v>18</v>
      </c>
      <c r="AC49" s="211">
        <v>2.1000000000000019</v>
      </c>
      <c r="AD49" s="332" t="s">
        <v>19</v>
      </c>
      <c r="AE49" s="136">
        <v>0.88100000000000001</v>
      </c>
      <c r="AF49" s="210" t="s">
        <v>18</v>
      </c>
      <c r="AG49" s="211">
        <v>1.6000000000000014</v>
      </c>
      <c r="AH49" s="332" t="s">
        <v>19</v>
      </c>
      <c r="AI49" s="136">
        <v>0.89</v>
      </c>
      <c r="AJ49" s="210" t="s">
        <v>18</v>
      </c>
      <c r="AK49" s="211">
        <v>0.9000000000000008</v>
      </c>
      <c r="AL49" s="332" t="s">
        <v>19</v>
      </c>
      <c r="AM49" s="136">
        <v>0.90400000000000003</v>
      </c>
      <c r="AN49" s="210" t="s">
        <v>36</v>
      </c>
      <c r="AO49" s="211">
        <v>1.4000000000000012</v>
      </c>
      <c r="AP49" s="332" t="s">
        <v>37</v>
      </c>
      <c r="AQ49" s="136"/>
      <c r="AR49" s="210"/>
      <c r="AS49" s="211"/>
      <c r="AT49" s="373"/>
      <c r="AU49" s="136"/>
      <c r="AV49" s="210"/>
      <c r="AW49" s="211"/>
      <c r="AX49" s="373"/>
      <c r="AY49" s="136"/>
      <c r="AZ49" s="210"/>
      <c r="BA49" s="211"/>
      <c r="BB49" s="373"/>
      <c r="BC49" s="136"/>
      <c r="BD49" s="210"/>
      <c r="BE49" s="211"/>
      <c r="BF49" s="373"/>
      <c r="BG49" s="136"/>
      <c r="BH49" s="210"/>
      <c r="BI49" s="211"/>
      <c r="BJ49" s="373"/>
      <c r="BK49" s="136"/>
      <c r="BL49" s="210"/>
      <c r="BM49" s="211"/>
      <c r="BN49" s="373"/>
      <c r="BO49" s="136"/>
      <c r="BP49" s="210"/>
      <c r="BQ49" s="211"/>
      <c r="BR49" s="373"/>
      <c r="BS49" s="136"/>
      <c r="BT49" s="210"/>
      <c r="BU49" s="211"/>
      <c r="BV49" s="373"/>
      <c r="BW49" s="136"/>
      <c r="BX49" s="210"/>
      <c r="BY49" s="211"/>
      <c r="BZ49" s="373"/>
      <c r="CA49" s="136"/>
      <c r="CB49" s="210"/>
      <c r="CC49" s="211"/>
      <c r="CD49" s="373"/>
      <c r="CE49" s="136"/>
      <c r="CF49" s="210"/>
      <c r="CG49" s="211"/>
      <c r="CH49" s="373"/>
      <c r="CI49" s="333" t="e">
        <f>MIN(#REF!,#REF!,#REF!,#REF!,#REF!,#REF!,#REF!,AQ49,AU49,AY49,BC49,BG49,BK49,BO49,BS49,BW49,CA49,#REF!,#REF!,#REF!,CE49)</f>
        <v>#REF!</v>
      </c>
      <c r="CJ49" s="334" t="e">
        <f>MIN(BE49,BA49,AW49,AS49,#REF!,#REF!,#REF!,#REF!,#REF!,#REF!,BI49,BM49,BQ49,BU49,BY49,CC49,#REF!,#REF!,#REF!,CG49)</f>
        <v>#REF!</v>
      </c>
      <c r="CK49" s="333" t="e">
        <f>MAX(#REF!,#REF!,#REF!,#REF!,#REF!,#REF!,#REF!,AQ49,AU49,AY49,BC49,BG49,BK49,BO49,BS49,BW49,CA49,#REF!,#REF!,#REF!,CE49)</f>
        <v>#REF!</v>
      </c>
      <c r="CL49" s="334" t="e">
        <f>MAX(#REF!,#REF!,#REF!,#REF!,#REF!,#REF!,AS49,AW49,BA49,BE49,BI49,BM49,BQ49,BU49,BY49,CC49,#REF!,#REF!,#REF!,CG49)</f>
        <v>#REF!</v>
      </c>
    </row>
    <row r="50" spans="1:90" ht="26.25" customHeight="1" thickBot="1">
      <c r="A50" s="532" t="s">
        <v>23</v>
      </c>
      <c r="B50" s="533"/>
      <c r="C50" s="284">
        <v>0.78500000000000003</v>
      </c>
      <c r="D50" s="226" t="s">
        <v>18</v>
      </c>
      <c r="E50" s="227">
        <v>4.0999999999999996</v>
      </c>
      <c r="F50" s="447" t="s">
        <v>19</v>
      </c>
      <c r="G50" s="284">
        <v>0.77500000000000002</v>
      </c>
      <c r="H50" s="226" t="s">
        <v>18</v>
      </c>
      <c r="I50" s="227">
        <v>-1</v>
      </c>
      <c r="J50" s="447" t="s">
        <v>19</v>
      </c>
      <c r="K50" s="284">
        <v>0.71299999999999997</v>
      </c>
      <c r="L50" s="226" t="s">
        <v>18</v>
      </c>
      <c r="M50" s="227">
        <v>-6.2</v>
      </c>
      <c r="N50" s="447" t="s">
        <v>19</v>
      </c>
      <c r="O50" s="284">
        <v>0.748</v>
      </c>
      <c r="P50" s="226" t="s">
        <v>18</v>
      </c>
      <c r="Q50" s="227">
        <v>3.5</v>
      </c>
      <c r="R50" s="447" t="s">
        <v>19</v>
      </c>
      <c r="S50" s="284">
        <v>0.748</v>
      </c>
      <c r="T50" s="226" t="s">
        <v>18</v>
      </c>
      <c r="U50" s="227">
        <v>0</v>
      </c>
      <c r="V50" s="447" t="s">
        <v>19</v>
      </c>
      <c r="W50" s="284">
        <v>0.8</v>
      </c>
      <c r="X50" s="226" t="s">
        <v>18</v>
      </c>
      <c r="Y50" s="227">
        <v>5.2000000000000046</v>
      </c>
      <c r="Z50" s="447" t="s">
        <v>19</v>
      </c>
      <c r="AA50" s="284">
        <v>0.79</v>
      </c>
      <c r="AB50" s="226" t="s">
        <v>18</v>
      </c>
      <c r="AC50" s="227">
        <v>-1.0000000000000009</v>
      </c>
      <c r="AD50" s="447" t="s">
        <v>19</v>
      </c>
      <c r="AE50" s="284">
        <v>0.78800000000000003</v>
      </c>
      <c r="AF50" s="226" t="s">
        <v>18</v>
      </c>
      <c r="AG50" s="227">
        <v>-0.20000000000000018</v>
      </c>
      <c r="AH50" s="447" t="s">
        <v>19</v>
      </c>
      <c r="AI50" s="284">
        <v>0.81299999999999994</v>
      </c>
      <c r="AJ50" s="226" t="s">
        <v>18</v>
      </c>
      <c r="AK50" s="227">
        <v>2.4999999999999911</v>
      </c>
      <c r="AL50" s="447" t="s">
        <v>19</v>
      </c>
      <c r="AM50" s="284">
        <v>0.82299999999999995</v>
      </c>
      <c r="AN50" s="226" t="s">
        <v>64</v>
      </c>
      <c r="AO50" s="227">
        <v>1.0000000000000009</v>
      </c>
      <c r="AP50" s="447" t="s">
        <v>37</v>
      </c>
      <c r="AQ50" s="136"/>
      <c r="AR50" s="210"/>
      <c r="AS50" s="211"/>
      <c r="AT50" s="373"/>
      <c r="AU50" s="136"/>
      <c r="AV50" s="210"/>
      <c r="AW50" s="211"/>
      <c r="AX50" s="373"/>
      <c r="AY50" s="136"/>
      <c r="AZ50" s="210"/>
      <c r="BA50" s="211"/>
      <c r="BB50" s="373"/>
      <c r="BC50" s="136"/>
      <c r="BD50" s="210"/>
      <c r="BE50" s="211"/>
      <c r="BF50" s="373"/>
      <c r="BG50" s="136"/>
      <c r="BH50" s="210"/>
      <c r="BI50" s="211"/>
      <c r="BJ50" s="373"/>
      <c r="BK50" s="136"/>
      <c r="BL50" s="210"/>
      <c r="BM50" s="211"/>
      <c r="BN50" s="373"/>
      <c r="BO50" s="136"/>
      <c r="BP50" s="210"/>
      <c r="BQ50" s="211"/>
      <c r="BR50" s="373"/>
      <c r="BS50" s="136"/>
      <c r="BT50" s="210"/>
      <c r="BU50" s="211"/>
      <c r="BV50" s="373"/>
      <c r="BW50" s="136"/>
      <c r="BX50" s="210"/>
      <c r="BY50" s="211"/>
      <c r="BZ50" s="373"/>
      <c r="CA50" s="136"/>
      <c r="CB50" s="210"/>
      <c r="CC50" s="211"/>
      <c r="CD50" s="373"/>
      <c r="CE50" s="136"/>
      <c r="CF50" s="210"/>
      <c r="CG50" s="211"/>
      <c r="CH50" s="373"/>
      <c r="CI50" s="333" t="e">
        <f>MIN(#REF!,#REF!,#REF!,#REF!,#REF!,#REF!,#REF!,AQ50,AU50,AY50,BC50,BG50,BK50,BO50,BS50,BW50,CA50,#REF!,#REF!,#REF!,CE50)</f>
        <v>#REF!</v>
      </c>
      <c r="CJ50" s="334" t="e">
        <f>MIN(BE50,BA50,AW50,AS50,#REF!,#REF!,#REF!,#REF!,#REF!,#REF!,BI50,BM50,BQ50,BU50,BY50,CC50,#REF!,#REF!,#REF!,CG50)</f>
        <v>#REF!</v>
      </c>
      <c r="CK50" s="333" t="e">
        <f>MAX(#REF!,#REF!,#REF!,#REF!,#REF!,#REF!,#REF!,AQ50,AU50,AY50,BC50,BG50,BK50,BO50,BS50,BW50,CA50,#REF!,#REF!,#REF!,CE50)</f>
        <v>#REF!</v>
      </c>
      <c r="CL50" s="334" t="e">
        <f>MAX(#REF!,#REF!,#REF!,#REF!,#REF!,#REF!,AS50,AW50,BA50,BE50,BI50,BM50,BQ50,BU50,BY50,CC50,#REF!,#REF!,#REF!,CG50)</f>
        <v>#REF!</v>
      </c>
    </row>
    <row r="51" spans="1:90" ht="26.25" customHeight="1" thickTop="1">
      <c r="A51" s="541" t="s">
        <v>25</v>
      </c>
      <c r="B51" s="542"/>
      <c r="C51" s="233">
        <v>0.78800000000000003</v>
      </c>
      <c r="D51" s="234" t="s">
        <v>18</v>
      </c>
      <c r="E51" s="285">
        <v>2</v>
      </c>
      <c r="F51" s="363" t="s">
        <v>19</v>
      </c>
      <c r="G51" s="233">
        <v>0.78</v>
      </c>
      <c r="H51" s="234" t="s">
        <v>18</v>
      </c>
      <c r="I51" s="285">
        <v>-0.8</v>
      </c>
      <c r="J51" s="363" t="s">
        <v>19</v>
      </c>
      <c r="K51" s="233">
        <v>0.745</v>
      </c>
      <c r="L51" s="234" t="s">
        <v>18</v>
      </c>
      <c r="M51" s="285">
        <v>-3.5</v>
      </c>
      <c r="N51" s="363" t="s">
        <v>19</v>
      </c>
      <c r="O51" s="233">
        <v>0.752</v>
      </c>
      <c r="P51" s="234" t="s">
        <v>18</v>
      </c>
      <c r="Q51" s="285">
        <v>0.7</v>
      </c>
      <c r="R51" s="363" t="s">
        <v>19</v>
      </c>
      <c r="S51" s="233">
        <v>0.78</v>
      </c>
      <c r="T51" s="234" t="s">
        <v>18</v>
      </c>
      <c r="U51" s="285">
        <v>2.8000000000000025</v>
      </c>
      <c r="V51" s="363" t="s">
        <v>19</v>
      </c>
      <c r="W51" s="233">
        <v>0.79800000000000004</v>
      </c>
      <c r="X51" s="234" t="s">
        <v>18</v>
      </c>
      <c r="Y51" s="285">
        <v>1.8000000000000016</v>
      </c>
      <c r="Z51" s="363" t="s">
        <v>19</v>
      </c>
      <c r="AA51" s="233">
        <v>0.80600000000000005</v>
      </c>
      <c r="AB51" s="234" t="s">
        <v>18</v>
      </c>
      <c r="AC51" s="285">
        <v>0.80000000000000071</v>
      </c>
      <c r="AD51" s="363" t="s">
        <v>19</v>
      </c>
      <c r="AE51" s="233">
        <v>0.81</v>
      </c>
      <c r="AF51" s="234" t="s">
        <v>18</v>
      </c>
      <c r="AG51" s="285">
        <v>0.40000000000000036</v>
      </c>
      <c r="AH51" s="363" t="s">
        <v>19</v>
      </c>
      <c r="AI51" s="233">
        <v>0.82499999999999996</v>
      </c>
      <c r="AJ51" s="234" t="s">
        <v>18</v>
      </c>
      <c r="AK51" s="285">
        <v>1.4999999999999902</v>
      </c>
      <c r="AL51" s="363" t="s">
        <v>19</v>
      </c>
      <c r="AM51" s="233">
        <v>0.83399999999999996</v>
      </c>
      <c r="AN51" s="234" t="s">
        <v>65</v>
      </c>
      <c r="AO51" s="285">
        <v>0.9000000000000008</v>
      </c>
      <c r="AP51" s="363" t="s">
        <v>37</v>
      </c>
      <c r="AQ51" s="136"/>
      <c r="AR51" s="210"/>
      <c r="AS51" s="211"/>
      <c r="AT51" s="373"/>
      <c r="AU51" s="136"/>
      <c r="AV51" s="210"/>
      <c r="AW51" s="211"/>
      <c r="AX51" s="373"/>
      <c r="AY51" s="136"/>
      <c r="AZ51" s="210"/>
      <c r="BA51" s="211"/>
      <c r="BB51" s="373"/>
      <c r="BC51" s="136"/>
      <c r="BD51" s="210"/>
      <c r="BE51" s="211"/>
      <c r="BF51" s="373"/>
      <c r="BG51" s="136"/>
      <c r="BH51" s="210"/>
      <c r="BI51" s="211"/>
      <c r="BJ51" s="373"/>
      <c r="BK51" s="136"/>
      <c r="BL51" s="210"/>
      <c r="BM51" s="211"/>
      <c r="BN51" s="373"/>
      <c r="BO51" s="136"/>
      <c r="BP51" s="210"/>
      <c r="BQ51" s="211"/>
      <c r="BR51" s="373"/>
      <c r="BS51" s="136"/>
      <c r="BT51" s="210"/>
      <c r="BU51" s="211"/>
      <c r="BV51" s="373"/>
      <c r="BW51" s="136"/>
      <c r="BX51" s="210"/>
      <c r="BY51" s="211"/>
      <c r="BZ51" s="373"/>
      <c r="CA51" s="136"/>
      <c r="CB51" s="210"/>
      <c r="CC51" s="211"/>
      <c r="CD51" s="373"/>
      <c r="CE51" s="136"/>
      <c r="CF51" s="210"/>
      <c r="CG51" s="211"/>
      <c r="CH51" s="373"/>
      <c r="CI51" s="333" t="e">
        <f>MIN(#REF!,#REF!,#REF!,#REF!,#REF!,#REF!,#REF!,AQ51,AU51,AY51,BC51,BG51,BK51,BO51,BS51,BW51,CA51,#REF!,#REF!,#REF!,CE51)</f>
        <v>#REF!</v>
      </c>
      <c r="CJ51" s="334" t="e">
        <f>MIN(BE51,BA51,AW51,AS51,#REF!,#REF!,#REF!,#REF!,#REF!,#REF!,BI51,BM51,BQ51,BU51,BY51,CC51,#REF!,#REF!,#REF!,CG51)</f>
        <v>#REF!</v>
      </c>
      <c r="CK51" s="333" t="e">
        <f>MAX(#REF!,#REF!,#REF!,#REF!,#REF!,#REF!,#REF!,AQ51,AU51,AY51,BC51,BG51,BK51,BO51,BS51,BW51,CA51,#REF!,#REF!,#REF!,CE51)</f>
        <v>#REF!</v>
      </c>
      <c r="CL51" s="334" t="e">
        <f>MAX(#REF!,#REF!,#REF!,#REF!,#REF!,#REF!,AS51,AW51,BA51,BE51,BI51,BM51,BQ51,BU51,BY51,CC51,#REF!,#REF!,#REF!,CG51)</f>
        <v>#REF!</v>
      </c>
    </row>
    <row r="52" spans="1:90" ht="14.25" customHeight="1">
      <c r="A52" s="420"/>
      <c r="B52" s="420"/>
      <c r="C52" s="421"/>
      <c r="D52" s="323"/>
      <c r="E52" s="132"/>
      <c r="F52" s="421"/>
      <c r="G52" s="421"/>
      <c r="H52" s="323"/>
      <c r="I52" s="132"/>
      <c r="J52" s="421"/>
      <c r="K52" s="421"/>
      <c r="L52" s="323"/>
      <c r="M52" s="132"/>
      <c r="N52" s="421"/>
      <c r="O52" s="421"/>
      <c r="P52" s="323"/>
      <c r="Q52" s="132"/>
      <c r="R52" s="421"/>
      <c r="S52" s="421"/>
      <c r="T52" s="323"/>
      <c r="U52" s="132" t="s">
        <v>58</v>
      </c>
      <c r="V52" s="421"/>
      <c r="W52" s="421"/>
      <c r="X52" s="323"/>
      <c r="Y52" s="132"/>
      <c r="Z52" s="421"/>
      <c r="AA52" s="422"/>
      <c r="AB52" s="323"/>
      <c r="AC52" s="132"/>
      <c r="AD52" s="421"/>
      <c r="AE52" s="422"/>
      <c r="AF52" s="323"/>
      <c r="AG52" s="132"/>
      <c r="AH52" s="421"/>
      <c r="AI52" s="422"/>
      <c r="AJ52" s="323"/>
      <c r="AK52" s="132"/>
      <c r="AL52" s="421"/>
      <c r="AM52" s="118"/>
      <c r="AN52" s="119"/>
      <c r="AO52" s="423"/>
      <c r="AP52" s="120"/>
      <c r="AQ52" s="118"/>
      <c r="AR52" s="119"/>
      <c r="AS52" s="423"/>
      <c r="AT52" s="120"/>
      <c r="AU52" s="118"/>
      <c r="AV52" s="119"/>
      <c r="AW52" s="423"/>
      <c r="AX52" s="120"/>
      <c r="AY52" s="118"/>
      <c r="AZ52" s="119"/>
      <c r="BA52" s="423"/>
      <c r="BB52" s="120"/>
      <c r="BC52" s="118"/>
      <c r="BD52" s="119"/>
      <c r="BE52" s="477"/>
      <c r="BF52" s="120"/>
      <c r="BG52" s="118"/>
      <c r="BH52" s="119"/>
      <c r="BI52" s="477"/>
      <c r="BJ52" s="120"/>
      <c r="BK52" s="118"/>
      <c r="BL52" s="119"/>
      <c r="BM52" s="477"/>
      <c r="BN52" s="120"/>
      <c r="BO52" s="118"/>
      <c r="BP52" s="119"/>
      <c r="BQ52" s="477"/>
      <c r="BR52" s="120"/>
      <c r="BS52" s="118"/>
      <c r="BT52" s="118"/>
      <c r="BU52" s="118"/>
      <c r="BV52" s="118"/>
      <c r="BW52" s="118"/>
      <c r="BX52" s="119"/>
      <c r="BY52" s="477"/>
      <c r="BZ52" s="120"/>
      <c r="CA52" s="118"/>
      <c r="CB52" s="119"/>
      <c r="CC52" s="477"/>
      <c r="CD52" s="120"/>
      <c r="CE52" s="118"/>
      <c r="CF52" s="119"/>
      <c r="CG52" s="477"/>
      <c r="CH52" s="120"/>
    </row>
    <row r="53" spans="1:90">
      <c r="A53" s="296"/>
      <c r="B53" s="296"/>
      <c r="C53" s="296"/>
      <c r="D53" s="298"/>
      <c r="E53" s="299"/>
      <c r="F53" s="296"/>
      <c r="G53" s="296"/>
      <c r="H53" s="298"/>
      <c r="I53" s="299"/>
      <c r="J53" s="296"/>
      <c r="K53" s="296"/>
      <c r="L53" s="298"/>
      <c r="M53" s="299"/>
      <c r="N53" s="296"/>
      <c r="O53" s="296"/>
      <c r="P53" s="298"/>
      <c r="Q53" s="299"/>
      <c r="R53" s="296"/>
      <c r="S53" s="300"/>
      <c r="T53" s="301"/>
      <c r="U53" s="302"/>
      <c r="V53" s="300"/>
      <c r="W53" s="303"/>
      <c r="X53" s="301"/>
      <c r="Y53" s="302"/>
      <c r="Z53" s="300"/>
      <c r="AA53" s="303"/>
      <c r="AB53" s="301"/>
      <c r="AC53" s="302"/>
      <c r="AD53" s="300"/>
      <c r="AE53" s="303"/>
      <c r="AF53" s="301"/>
      <c r="AG53" s="302"/>
      <c r="AH53" s="300"/>
      <c r="AI53" s="303"/>
      <c r="AJ53" s="301"/>
      <c r="AK53" s="302"/>
      <c r="AL53" s="300"/>
      <c r="AM53" s="304"/>
      <c r="AN53" s="305"/>
      <c r="AO53" s="306"/>
      <c r="AP53" s="307"/>
      <c r="AQ53" s="304"/>
      <c r="AR53" s="305"/>
      <c r="AS53" s="306"/>
      <c r="AT53" s="307"/>
      <c r="AU53" s="304"/>
      <c r="AV53" s="305"/>
      <c r="AW53" s="306"/>
      <c r="AX53" s="307"/>
      <c r="AY53" s="304"/>
      <c r="AZ53" s="305"/>
      <c r="BA53" s="306"/>
      <c r="BB53" s="307"/>
      <c r="BC53" s="304"/>
      <c r="BD53" s="305"/>
      <c r="BE53" s="426"/>
      <c r="BF53" s="307"/>
      <c r="BG53" s="304"/>
      <c r="BH53" s="305"/>
      <c r="BI53" s="426"/>
      <c r="BJ53" s="307"/>
      <c r="BK53" s="304"/>
      <c r="BL53" s="305"/>
      <c r="BM53" s="426"/>
      <c r="BN53" s="307"/>
      <c r="BO53" s="304"/>
      <c r="BP53" s="305"/>
      <c r="BQ53" s="426"/>
      <c r="BR53" s="307"/>
      <c r="BS53" s="304"/>
      <c r="BT53" s="304"/>
      <c r="BU53" s="304"/>
      <c r="BV53" s="304"/>
      <c r="BW53" s="304"/>
      <c r="BX53" s="305"/>
      <c r="BY53" s="426"/>
      <c r="BZ53" s="307"/>
      <c r="CA53" s="304"/>
      <c r="CB53" s="305"/>
      <c r="CC53" s="426"/>
      <c r="CD53" s="307"/>
      <c r="CE53" s="304"/>
      <c r="CF53" s="305"/>
      <c r="CG53" s="426"/>
      <c r="CH53" s="307"/>
    </row>
    <row r="54" spans="1:90">
      <c r="A54" s="296" t="s">
        <v>42</v>
      </c>
      <c r="B54" s="296"/>
      <c r="C54" s="296"/>
      <c r="D54" s="298"/>
      <c r="E54" s="299"/>
      <c r="F54" s="296"/>
      <c r="G54" s="296"/>
      <c r="H54" s="298"/>
      <c r="I54" s="299"/>
      <c r="J54" s="296"/>
      <c r="K54" s="296"/>
      <c r="L54" s="298"/>
      <c r="M54" s="299"/>
      <c r="N54" s="296"/>
      <c r="O54" s="296"/>
      <c r="P54" s="298"/>
      <c r="Q54" s="299"/>
      <c r="R54" s="296"/>
      <c r="S54" s="300"/>
      <c r="T54" s="301"/>
      <c r="U54" s="302"/>
      <c r="V54" s="300"/>
      <c r="W54" s="303"/>
      <c r="X54" s="301"/>
      <c r="Y54" s="302"/>
      <c r="Z54" s="300"/>
      <c r="AA54" s="303"/>
      <c r="AB54" s="301"/>
      <c r="AC54" s="302"/>
      <c r="AD54" s="300"/>
      <c r="AE54" s="303"/>
      <c r="AF54" s="301"/>
      <c r="AG54" s="302"/>
      <c r="AH54" s="300"/>
      <c r="AI54" s="303"/>
      <c r="AJ54" s="301"/>
      <c r="AK54" s="302"/>
      <c r="AL54" s="300"/>
      <c r="AM54" s="304"/>
      <c r="AN54" s="305"/>
      <c r="AO54" s="306"/>
      <c r="AP54" s="307"/>
      <c r="AQ54" s="304"/>
      <c r="AR54" s="305"/>
      <c r="AS54" s="306"/>
      <c r="AT54" s="307"/>
      <c r="AU54" s="304"/>
      <c r="AV54" s="305"/>
      <c r="AW54" s="306"/>
      <c r="AX54" s="307"/>
      <c r="AY54" s="304"/>
      <c r="AZ54" s="305"/>
      <c r="BA54" s="306"/>
      <c r="BB54" s="307"/>
      <c r="BC54" s="304"/>
      <c r="BD54" s="305"/>
      <c r="BE54" s="426"/>
      <c r="BF54" s="307"/>
      <c r="BG54" s="304"/>
      <c r="BH54" s="305"/>
      <c r="BI54" s="426"/>
      <c r="BJ54" s="307"/>
      <c r="BK54" s="304"/>
      <c r="BL54" s="305"/>
      <c r="BM54" s="426"/>
      <c r="BN54" s="307"/>
      <c r="BO54" s="304"/>
      <c r="BP54" s="305"/>
      <c r="BQ54" s="426"/>
      <c r="BR54" s="307"/>
      <c r="BS54" s="304"/>
      <c r="BT54" s="304"/>
      <c r="BU54" s="304"/>
      <c r="BV54" s="304"/>
      <c r="BW54" s="304"/>
      <c r="BX54" s="305"/>
      <c r="BY54" s="426"/>
      <c r="BZ54" s="307"/>
      <c r="CA54" s="304"/>
      <c r="CB54" s="305"/>
      <c r="CC54" s="426"/>
      <c r="CD54" s="307"/>
      <c r="CE54" s="304"/>
      <c r="CF54" s="305"/>
      <c r="CG54" s="426"/>
      <c r="CH54" s="307"/>
    </row>
    <row r="55" spans="1:90">
      <c r="A55" s="296" t="s">
        <v>43</v>
      </c>
      <c r="B55" s="296"/>
      <c r="C55" s="296"/>
      <c r="D55" s="298"/>
      <c r="E55" s="299"/>
      <c r="F55" s="296"/>
      <c r="G55" s="296"/>
      <c r="H55" s="298"/>
      <c r="I55" s="299"/>
      <c r="J55" s="296"/>
      <c r="K55" s="296"/>
      <c r="L55" s="298"/>
      <c r="M55" s="299"/>
      <c r="N55" s="296"/>
      <c r="O55" s="296"/>
      <c r="P55" s="298"/>
      <c r="Q55" s="299"/>
      <c r="R55" s="296"/>
      <c r="S55" s="300"/>
      <c r="T55" s="301"/>
      <c r="U55" s="302"/>
      <c r="V55" s="300"/>
      <c r="W55" s="303"/>
      <c r="X55" s="301"/>
      <c r="Y55" s="302"/>
      <c r="Z55" s="300"/>
      <c r="AA55" s="303"/>
      <c r="AB55" s="301"/>
      <c r="AC55" s="302"/>
      <c r="AD55" s="300"/>
      <c r="AE55" s="303"/>
      <c r="AF55" s="301"/>
      <c r="AG55" s="302"/>
      <c r="AH55" s="300"/>
      <c r="AI55" s="303"/>
      <c r="AJ55" s="301"/>
      <c r="AK55" s="302"/>
      <c r="AL55" s="300"/>
      <c r="AM55" s="304"/>
      <c r="AN55" s="305"/>
      <c r="AO55" s="306"/>
      <c r="AP55" s="307"/>
      <c r="AQ55" s="304"/>
      <c r="AR55" s="305"/>
      <c r="AS55" s="306"/>
      <c r="AT55" s="307"/>
      <c r="AU55" s="304"/>
      <c r="AV55" s="305"/>
      <c r="AW55" s="306"/>
      <c r="AX55" s="307"/>
      <c r="AY55" s="304"/>
      <c r="AZ55" s="305"/>
      <c r="BA55" s="306"/>
      <c r="BB55" s="307"/>
      <c r="BC55" s="304"/>
      <c r="BD55" s="305"/>
      <c r="BE55" s="426"/>
      <c r="BF55" s="307"/>
      <c r="BG55" s="304"/>
      <c r="BH55" s="305"/>
      <c r="BI55" s="426"/>
      <c r="BJ55" s="307"/>
      <c r="BK55" s="304"/>
      <c r="BL55" s="305"/>
      <c r="BM55" s="426"/>
      <c r="BN55" s="307"/>
      <c r="BO55" s="304"/>
      <c r="BP55" s="305"/>
      <c r="BQ55" s="426"/>
      <c r="BR55" s="307"/>
      <c r="BS55" s="304"/>
      <c r="BT55" s="304"/>
      <c r="BU55" s="304"/>
      <c r="BV55" s="304"/>
      <c r="BW55" s="304"/>
      <c r="BX55" s="305"/>
      <c r="BY55" s="426"/>
      <c r="BZ55" s="307"/>
      <c r="CA55" s="304"/>
      <c r="CB55" s="305"/>
      <c r="CC55" s="426"/>
      <c r="CD55" s="307"/>
      <c r="CE55" s="304"/>
      <c r="CF55" s="305"/>
      <c r="CG55" s="426"/>
      <c r="CH55" s="307"/>
    </row>
    <row r="56" spans="1:90">
      <c r="A56" s="5" t="s">
        <v>44</v>
      </c>
      <c r="B56" s="296"/>
      <c r="C56" s="296"/>
      <c r="D56" s="298"/>
      <c r="E56" s="299"/>
      <c r="F56" s="296"/>
      <c r="G56" s="296"/>
      <c r="H56" s="298"/>
      <c r="I56" s="299"/>
      <c r="J56" s="296"/>
      <c r="K56" s="296"/>
      <c r="L56" s="298"/>
      <c r="M56" s="299"/>
      <c r="N56" s="296"/>
      <c r="O56" s="296"/>
      <c r="P56" s="298"/>
      <c r="Q56" s="299"/>
      <c r="R56" s="296"/>
      <c r="S56" s="300"/>
      <c r="T56" s="301"/>
      <c r="U56" s="302"/>
      <c r="V56" s="300"/>
      <c r="W56" s="303"/>
      <c r="X56" s="301"/>
      <c r="Y56" s="302"/>
      <c r="Z56" s="300"/>
      <c r="AA56" s="303"/>
      <c r="AB56" s="301"/>
      <c r="AC56" s="302"/>
      <c r="AD56" s="300"/>
      <c r="AE56" s="303"/>
      <c r="AF56" s="301"/>
      <c r="AG56" s="302"/>
      <c r="AH56" s="300"/>
      <c r="AI56" s="303"/>
      <c r="AJ56" s="301"/>
      <c r="AK56" s="302"/>
      <c r="AL56" s="300"/>
      <c r="AM56" s="304"/>
      <c r="AN56" s="305"/>
      <c r="AO56" s="306"/>
      <c r="AP56" s="307"/>
      <c r="AQ56" s="304"/>
      <c r="AR56" s="305"/>
      <c r="AS56" s="306"/>
      <c r="AT56" s="307"/>
      <c r="AU56" s="304"/>
      <c r="AV56" s="305"/>
      <c r="AW56" s="306"/>
      <c r="AX56" s="307"/>
      <c r="AY56" s="304"/>
      <c r="AZ56" s="305"/>
      <c r="BA56" s="306"/>
      <c r="BB56" s="307"/>
      <c r="BC56" s="304"/>
      <c r="BD56" s="305"/>
      <c r="BE56" s="426"/>
      <c r="BF56" s="307"/>
      <c r="BG56" s="304"/>
      <c r="BH56" s="305"/>
      <c r="BI56" s="426"/>
      <c r="BJ56" s="307"/>
      <c r="BK56" s="304"/>
      <c r="BL56" s="305"/>
      <c r="BM56" s="426"/>
      <c r="BN56" s="307"/>
      <c r="BO56" s="304"/>
      <c r="BP56" s="305"/>
      <c r="BQ56" s="426"/>
      <c r="BR56" s="307"/>
      <c r="BS56" s="304"/>
      <c r="BT56" s="304"/>
      <c r="BU56" s="304"/>
      <c r="BV56" s="304"/>
      <c r="BW56" s="304"/>
      <c r="BX56" s="305"/>
      <c r="BY56" s="426"/>
      <c r="BZ56" s="307"/>
      <c r="CA56" s="304"/>
      <c r="CB56" s="305"/>
      <c r="CC56" s="426"/>
      <c r="CD56" s="307"/>
      <c r="CE56" s="304"/>
      <c r="CF56" s="305"/>
      <c r="CG56" s="426"/>
      <c r="CH56" s="307"/>
    </row>
    <row r="57" spans="1:90">
      <c r="B57" s="296"/>
    </row>
  </sheetData>
  <mergeCells count="126">
    <mergeCell ref="A50:B50"/>
    <mergeCell ref="A51:B51"/>
    <mergeCell ref="BO46:BR46"/>
    <mergeCell ref="BS46:BV46"/>
    <mergeCell ref="BW46:BZ46"/>
    <mergeCell ref="CA46:CD46"/>
    <mergeCell ref="CE46:CH46"/>
    <mergeCell ref="A47:B47"/>
    <mergeCell ref="AQ46:AT46"/>
    <mergeCell ref="AU46:AX46"/>
    <mergeCell ref="AY46:BB46"/>
    <mergeCell ref="BC46:BF46"/>
    <mergeCell ref="BG46:BJ46"/>
    <mergeCell ref="BK46:BN46"/>
    <mergeCell ref="S46:V46"/>
    <mergeCell ref="W46:Z46"/>
    <mergeCell ref="AA46:AD46"/>
    <mergeCell ref="AE46:AH46"/>
    <mergeCell ref="AI46:AL46"/>
    <mergeCell ref="AM46:AP46"/>
    <mergeCell ref="A40:B40"/>
    <mergeCell ref="A43:B43"/>
    <mergeCell ref="A44:B44"/>
    <mergeCell ref="A46:B46"/>
    <mergeCell ref="C46:F46"/>
    <mergeCell ref="G46:J46"/>
    <mergeCell ref="K46:N46"/>
    <mergeCell ref="O46:R46"/>
    <mergeCell ref="O39:R39"/>
    <mergeCell ref="A34:B34"/>
    <mergeCell ref="A35:B35"/>
    <mergeCell ref="A39:B39"/>
    <mergeCell ref="C39:F39"/>
    <mergeCell ref="G39:J39"/>
    <mergeCell ref="K39:N39"/>
    <mergeCell ref="BO30:BR30"/>
    <mergeCell ref="BS30:BV30"/>
    <mergeCell ref="BW30:BZ30"/>
    <mergeCell ref="AM39:AP39"/>
    <mergeCell ref="AQ39:AT39"/>
    <mergeCell ref="S39:V39"/>
    <mergeCell ref="W39:Z39"/>
    <mergeCell ref="AA39:AD39"/>
    <mergeCell ref="AE39:AH39"/>
    <mergeCell ref="AI39:AL39"/>
    <mergeCell ref="CE30:CH30"/>
    <mergeCell ref="A31:B31"/>
    <mergeCell ref="AQ30:AT30"/>
    <mergeCell ref="AU30:AX30"/>
    <mergeCell ref="AY30:BB30"/>
    <mergeCell ref="BC30:BF30"/>
    <mergeCell ref="BG30:BJ30"/>
    <mergeCell ref="BK30:BN30"/>
    <mergeCell ref="S30:V30"/>
    <mergeCell ref="W30:Z30"/>
    <mergeCell ref="AA30:AD30"/>
    <mergeCell ref="AE30:AH30"/>
    <mergeCell ref="AI30:AL30"/>
    <mergeCell ref="AM30:AP30"/>
    <mergeCell ref="A30:B30"/>
    <mergeCell ref="C30:F30"/>
    <mergeCell ref="G30:J30"/>
    <mergeCell ref="K30:N30"/>
    <mergeCell ref="O30:R30"/>
    <mergeCell ref="AM23:AP23"/>
    <mergeCell ref="CA30:CD30"/>
    <mergeCell ref="A24:B24"/>
    <mergeCell ref="A27:B27"/>
    <mergeCell ref="G23:J23"/>
    <mergeCell ref="K23:N23"/>
    <mergeCell ref="O23:R23"/>
    <mergeCell ref="S23:V23"/>
    <mergeCell ref="W23:Z23"/>
    <mergeCell ref="AA23:AD23"/>
    <mergeCell ref="A28:B28"/>
    <mergeCell ref="A14:B14"/>
    <mergeCell ref="A17:B17"/>
    <mergeCell ref="A18:B18"/>
    <mergeCell ref="A19:B19"/>
    <mergeCell ref="A23:B23"/>
    <mergeCell ref="C23:F23"/>
    <mergeCell ref="BS13:BV13"/>
    <mergeCell ref="BW13:BZ13"/>
    <mergeCell ref="CA13:CD13"/>
    <mergeCell ref="W13:Z13"/>
    <mergeCell ref="AA13:AD13"/>
    <mergeCell ref="AE13:AH13"/>
    <mergeCell ref="AI13:AL13"/>
    <mergeCell ref="AM13:AP13"/>
    <mergeCell ref="AQ13:AT13"/>
    <mergeCell ref="A13:B13"/>
    <mergeCell ref="C13:F13"/>
    <mergeCell ref="G13:J13"/>
    <mergeCell ref="K13:N13"/>
    <mergeCell ref="O13:R13"/>
    <mergeCell ref="S13:V13"/>
    <mergeCell ref="AQ23:AT23"/>
    <mergeCell ref="AE23:AH23"/>
    <mergeCell ref="AI23:AL23"/>
    <mergeCell ref="CE13:CH13"/>
    <mergeCell ref="CI13:CJ13"/>
    <mergeCell ref="CK13:CL13"/>
    <mergeCell ref="AU13:AX13"/>
    <mergeCell ref="AY13:BB13"/>
    <mergeCell ref="BC13:BF13"/>
    <mergeCell ref="BG13:BJ13"/>
    <mergeCell ref="BK13:BN13"/>
    <mergeCell ref="BO13:BR13"/>
    <mergeCell ref="CI5:CJ5"/>
    <mergeCell ref="CK5:CL5"/>
    <mergeCell ref="A6:B6"/>
    <mergeCell ref="A9:B9"/>
    <mergeCell ref="A10:B10"/>
    <mergeCell ref="A11:B11"/>
    <mergeCell ref="W5:Z5"/>
    <mergeCell ref="AA5:AD5"/>
    <mergeCell ref="AE5:AH5"/>
    <mergeCell ref="AI5:AL5"/>
    <mergeCell ref="AM5:AP5"/>
    <mergeCell ref="AQ5:AT5"/>
    <mergeCell ref="A5:B5"/>
    <mergeCell ref="C5:F5"/>
    <mergeCell ref="G5:J5"/>
    <mergeCell ref="K5:N5"/>
    <mergeCell ref="O5:R5"/>
    <mergeCell ref="S5:V5"/>
  </mergeCells>
  <phoneticPr fontId="3"/>
  <conditionalFormatting sqref="C6:AT6 C14:AP14">
    <cfRule type="cellIs" dxfId="127" priority="125" operator="equal">
      <formula>$CL$6</formula>
    </cfRule>
    <cfRule type="cellIs" dxfId="126" priority="126" operator="equal">
      <formula>$CK$6</formula>
    </cfRule>
    <cfRule type="cellIs" dxfId="125" priority="127" operator="equal">
      <formula>$CJ$6</formula>
    </cfRule>
    <cfRule type="cellIs" dxfId="124" priority="128" operator="equal">
      <formula>$CI$6</formula>
    </cfRule>
  </conditionalFormatting>
  <conditionalFormatting sqref="C7:AT7 C15:AP15">
    <cfRule type="cellIs" dxfId="123" priority="121" operator="equal">
      <formula>$CL$7</formula>
    </cfRule>
    <cfRule type="cellIs" dxfId="122" priority="122" operator="equal">
      <formula>$CK$7</formula>
    </cfRule>
    <cfRule type="cellIs" dxfId="121" priority="123" operator="equal">
      <formula>$CJ$7</formula>
    </cfRule>
    <cfRule type="cellIs" dxfId="120" priority="124" operator="equal">
      <formula>$CI$7</formula>
    </cfRule>
  </conditionalFormatting>
  <conditionalFormatting sqref="C8:AT8 C16:AP16">
    <cfRule type="cellIs" dxfId="119" priority="117" operator="equal">
      <formula>$CL$8</formula>
    </cfRule>
    <cfRule type="cellIs" dxfId="118" priority="118" operator="equal">
      <formula>$CK$8</formula>
    </cfRule>
    <cfRule type="cellIs" dxfId="117" priority="119" operator="equal">
      <formula>$CJ$8</formula>
    </cfRule>
    <cfRule type="cellIs" dxfId="116" priority="120" operator="equal">
      <formula>$CI$8</formula>
    </cfRule>
  </conditionalFormatting>
  <conditionalFormatting sqref="C9:AT9 C17:AP17">
    <cfRule type="cellIs" dxfId="115" priority="113" operator="equal">
      <formula>$CL$9</formula>
    </cfRule>
    <cfRule type="cellIs" dxfId="114" priority="114" operator="equal">
      <formula>$CK$9</formula>
    </cfRule>
    <cfRule type="cellIs" dxfId="113" priority="115" operator="equal">
      <formula>$CJ$9</formula>
    </cfRule>
    <cfRule type="cellIs" dxfId="112" priority="116" operator="equal">
      <formula>$CI$9</formula>
    </cfRule>
  </conditionalFormatting>
  <conditionalFormatting sqref="C10:AT10 C18:AP18">
    <cfRule type="cellIs" dxfId="111" priority="109" operator="equal">
      <formula>$CL$10</formula>
    </cfRule>
    <cfRule type="cellIs" dxfId="110" priority="110" operator="equal">
      <formula>$CK$10</formula>
    </cfRule>
    <cfRule type="cellIs" dxfId="109" priority="111" operator="equal">
      <formula>$CJ$10</formula>
    </cfRule>
    <cfRule type="cellIs" dxfId="108" priority="112" operator="equal">
      <formula>$CI$10</formula>
    </cfRule>
  </conditionalFormatting>
  <conditionalFormatting sqref="C11:AT11 C19:AP19">
    <cfRule type="cellIs" dxfId="107" priority="105" operator="equal">
      <formula>$CL$11</formula>
    </cfRule>
    <cfRule type="cellIs" dxfId="106" priority="106" operator="equal">
      <formula>$CK$11</formula>
    </cfRule>
    <cfRule type="cellIs" dxfId="105" priority="107" operator="equal">
      <formula>$CJ$11</formula>
    </cfRule>
    <cfRule type="cellIs" dxfId="104" priority="108" operator="equal">
      <formula>$CI$11</formula>
    </cfRule>
  </conditionalFormatting>
  <conditionalFormatting sqref="C24:AT24 C31:AP31">
    <cfRule type="cellIs" dxfId="103" priority="101" operator="equal">
      <formula>$CL$24</formula>
    </cfRule>
    <cfRule type="cellIs" dxfId="102" priority="102" operator="equal">
      <formula>$CK$24</formula>
    </cfRule>
    <cfRule type="cellIs" dxfId="101" priority="103" operator="equal">
      <formula>$CJ$24</formula>
    </cfRule>
    <cfRule type="cellIs" dxfId="100" priority="104" operator="equal">
      <formula>$CI$24</formula>
    </cfRule>
  </conditionalFormatting>
  <conditionalFormatting sqref="C25:AT25 C32:AP32">
    <cfRule type="cellIs" dxfId="99" priority="97" operator="equal">
      <formula>$CL$25</formula>
    </cfRule>
    <cfRule type="cellIs" dxfId="98" priority="98" operator="equal">
      <formula>$CK$25</formula>
    </cfRule>
    <cfRule type="cellIs" dxfId="97" priority="99" operator="equal">
      <formula>$CJ$25</formula>
    </cfRule>
    <cfRule type="cellIs" dxfId="96" priority="100" operator="equal">
      <formula>$CI$25</formula>
    </cfRule>
  </conditionalFormatting>
  <conditionalFormatting sqref="C26:AT26 C33:AP33">
    <cfRule type="cellIs" dxfId="95" priority="93" operator="equal">
      <formula>$CL$26</formula>
    </cfRule>
    <cfRule type="cellIs" dxfId="94" priority="94" operator="equal">
      <formula>$CK$26</formula>
    </cfRule>
    <cfRule type="cellIs" dxfId="93" priority="95" operator="equal">
      <formula>$CJ$26</formula>
    </cfRule>
    <cfRule type="cellIs" dxfId="92" priority="96" operator="equal">
      <formula>$CI$26</formula>
    </cfRule>
  </conditionalFormatting>
  <conditionalFormatting sqref="C27:AT27 C34:AP34">
    <cfRule type="cellIs" dxfId="91" priority="89" operator="equal">
      <formula>$CL$27</formula>
    </cfRule>
    <cfRule type="cellIs" dxfId="90" priority="90" operator="equal">
      <formula>$CK$27</formula>
    </cfRule>
    <cfRule type="cellIs" dxfId="89" priority="91" operator="equal">
      <formula>$CJ$27</formula>
    </cfRule>
    <cfRule type="cellIs" dxfId="88" priority="92" operator="equal">
      <formula>$CI$27</formula>
    </cfRule>
  </conditionalFormatting>
  <conditionalFormatting sqref="C28:AT28 C35:AP35">
    <cfRule type="cellIs" dxfId="87" priority="85" operator="equal">
      <formula>$CL$28</formula>
    </cfRule>
    <cfRule type="cellIs" dxfId="86" priority="86" operator="equal">
      <formula>$CK$28</formula>
    </cfRule>
    <cfRule type="cellIs" dxfId="85" priority="87" operator="equal">
      <formula>$CJ$28</formula>
    </cfRule>
    <cfRule type="cellIs" dxfId="84" priority="88" operator="equal">
      <formula>$CI$28</formula>
    </cfRule>
  </conditionalFormatting>
  <conditionalFormatting sqref="C40:AT40 C47:AP47">
    <cfRule type="cellIs" dxfId="83" priority="81" operator="equal">
      <formula>$CL$40</formula>
    </cfRule>
    <cfRule type="cellIs" dxfId="82" priority="82" operator="equal">
      <formula>$CK$40</formula>
    </cfRule>
    <cfRule type="cellIs" dxfId="81" priority="83" operator="equal">
      <formula>$CJ$40</formula>
    </cfRule>
    <cfRule type="cellIs" dxfId="80" priority="84" operator="equal">
      <formula>$CI$40</formula>
    </cfRule>
  </conditionalFormatting>
  <conditionalFormatting sqref="C41:AT41 C48:AP48">
    <cfRule type="cellIs" dxfId="79" priority="77" operator="equal">
      <formula>$CL$41</formula>
    </cfRule>
    <cfRule type="cellIs" dxfId="78" priority="78" operator="equal">
      <formula>$CK$41</formula>
    </cfRule>
    <cfRule type="cellIs" dxfId="77" priority="79" operator="equal">
      <formula>$CJ$41</formula>
    </cfRule>
    <cfRule type="cellIs" dxfId="76" priority="80" operator="equal">
      <formula>$CI$41</formula>
    </cfRule>
  </conditionalFormatting>
  <conditionalFormatting sqref="C42:AT42 C49:AP49">
    <cfRule type="cellIs" dxfId="75" priority="73" operator="equal">
      <formula>$CL$42</formula>
    </cfRule>
    <cfRule type="cellIs" dxfId="74" priority="74" operator="equal">
      <formula>$CK$42</formula>
    </cfRule>
    <cfRule type="cellIs" dxfId="73" priority="75" operator="equal">
      <formula>$CJ$42</formula>
    </cfRule>
    <cfRule type="cellIs" dxfId="72" priority="76" operator="equal">
      <formula>$CI$42</formula>
    </cfRule>
  </conditionalFormatting>
  <conditionalFormatting sqref="C43:AT43 C50:AP50">
    <cfRule type="cellIs" dxfId="71" priority="69" operator="equal">
      <formula>$CL$43</formula>
    </cfRule>
    <cfRule type="cellIs" dxfId="70" priority="70" operator="equal">
      <formula>$CK$43</formula>
    </cfRule>
    <cfRule type="cellIs" dxfId="69" priority="71" operator="equal">
      <formula>$CJ$43</formula>
    </cfRule>
    <cfRule type="cellIs" dxfId="68" priority="72" operator="equal">
      <formula>$CI$43</formula>
    </cfRule>
  </conditionalFormatting>
  <conditionalFormatting sqref="C44:AT44 C51:AP51">
    <cfRule type="cellIs" dxfId="67" priority="65" operator="equal">
      <formula>$CL$44</formula>
    </cfRule>
    <cfRule type="cellIs" dxfId="66" priority="66" operator="equal">
      <formula>$CK$44</formula>
    </cfRule>
    <cfRule type="cellIs" dxfId="65" priority="67" operator="equal">
      <formula>$CJ$44</formula>
    </cfRule>
    <cfRule type="cellIs" dxfId="64" priority="68" operator="equal">
      <formula>$CI$44</formula>
    </cfRule>
  </conditionalFormatting>
  <conditionalFormatting sqref="AQ14:CH14">
    <cfRule type="cellIs" dxfId="63" priority="61" operator="equal">
      <formula>$CL$6</formula>
    </cfRule>
    <cfRule type="cellIs" dxfId="62" priority="62" operator="equal">
      <formula>$CK$6</formula>
    </cfRule>
    <cfRule type="cellIs" dxfId="61" priority="63" operator="equal">
      <formula>$CJ$6</formula>
    </cfRule>
    <cfRule type="cellIs" dxfId="60" priority="64" operator="equal">
      <formula>$CI$6</formula>
    </cfRule>
  </conditionalFormatting>
  <conditionalFormatting sqref="AQ15:CH15">
    <cfRule type="cellIs" dxfId="59" priority="57" operator="equal">
      <formula>$CL$7</formula>
    </cfRule>
    <cfRule type="cellIs" dxfId="58" priority="58" operator="equal">
      <formula>$CK$7</formula>
    </cfRule>
    <cfRule type="cellIs" dxfId="57" priority="59" operator="equal">
      <formula>$CJ$7</formula>
    </cfRule>
    <cfRule type="cellIs" dxfId="56" priority="60" operator="equal">
      <formula>$CI$7</formula>
    </cfRule>
  </conditionalFormatting>
  <conditionalFormatting sqref="AQ16:CH16">
    <cfRule type="cellIs" dxfId="55" priority="53" operator="equal">
      <formula>$CL$8</formula>
    </cfRule>
    <cfRule type="cellIs" dxfId="54" priority="54" operator="equal">
      <formula>$CK$8</formula>
    </cfRule>
    <cfRule type="cellIs" dxfId="53" priority="55" operator="equal">
      <formula>$CJ$8</formula>
    </cfRule>
    <cfRule type="cellIs" dxfId="52" priority="56" operator="equal">
      <formula>$CI$8</formula>
    </cfRule>
  </conditionalFormatting>
  <conditionalFormatting sqref="AQ17:CH17">
    <cfRule type="cellIs" dxfId="51" priority="49" operator="equal">
      <formula>$CL$9</formula>
    </cfRule>
    <cfRule type="cellIs" dxfId="50" priority="50" operator="equal">
      <formula>$CK$9</formula>
    </cfRule>
    <cfRule type="cellIs" dxfId="49" priority="51" operator="equal">
      <formula>$CJ$9</formula>
    </cfRule>
    <cfRule type="cellIs" dxfId="48" priority="52" operator="equal">
      <formula>$CI$9</formula>
    </cfRule>
  </conditionalFormatting>
  <conditionalFormatting sqref="AQ18:CH18">
    <cfRule type="cellIs" dxfId="47" priority="45" operator="equal">
      <formula>$CL$10</formula>
    </cfRule>
    <cfRule type="cellIs" dxfId="46" priority="46" operator="equal">
      <formula>$CK$10</formula>
    </cfRule>
    <cfRule type="cellIs" dxfId="45" priority="47" operator="equal">
      <formula>$CJ$10</formula>
    </cfRule>
    <cfRule type="cellIs" dxfId="44" priority="48" operator="equal">
      <formula>$CI$10</formula>
    </cfRule>
  </conditionalFormatting>
  <conditionalFormatting sqref="AQ19:CH19">
    <cfRule type="cellIs" dxfId="43" priority="41" operator="equal">
      <formula>$CL$11</formula>
    </cfRule>
    <cfRule type="cellIs" dxfId="42" priority="42" operator="equal">
      <formula>$CK$11</formula>
    </cfRule>
    <cfRule type="cellIs" dxfId="41" priority="43" operator="equal">
      <formula>$CJ$11</formula>
    </cfRule>
    <cfRule type="cellIs" dxfId="40" priority="44" operator="equal">
      <formula>$CI$11</formula>
    </cfRule>
  </conditionalFormatting>
  <conditionalFormatting sqref="AQ31:CH31">
    <cfRule type="cellIs" dxfId="39" priority="37" operator="equal">
      <formula>$CL$24</formula>
    </cfRule>
    <cfRule type="cellIs" dxfId="38" priority="38" operator="equal">
      <formula>$CK$24</formula>
    </cfRule>
    <cfRule type="cellIs" dxfId="37" priority="39" operator="equal">
      <formula>$CJ$24</formula>
    </cfRule>
    <cfRule type="cellIs" dxfId="36" priority="40" operator="equal">
      <formula>$CI$24</formula>
    </cfRule>
  </conditionalFormatting>
  <conditionalFormatting sqref="AQ32:CH32">
    <cfRule type="cellIs" dxfId="35" priority="33" operator="equal">
      <formula>$CL$25</formula>
    </cfRule>
    <cfRule type="cellIs" dxfId="34" priority="34" operator="equal">
      <formula>$CK$25</formula>
    </cfRule>
    <cfRule type="cellIs" dxfId="33" priority="35" operator="equal">
      <formula>$CJ$25</formula>
    </cfRule>
    <cfRule type="cellIs" dxfId="32" priority="36" operator="equal">
      <formula>$CI$25</formula>
    </cfRule>
  </conditionalFormatting>
  <conditionalFormatting sqref="AQ33:CH33">
    <cfRule type="cellIs" dxfId="31" priority="29" operator="equal">
      <formula>$CL$26</formula>
    </cfRule>
    <cfRule type="cellIs" dxfId="30" priority="30" operator="equal">
      <formula>$CK$26</formula>
    </cfRule>
    <cfRule type="cellIs" dxfId="29" priority="31" operator="equal">
      <formula>$CJ$26</formula>
    </cfRule>
    <cfRule type="cellIs" dxfId="28" priority="32" operator="equal">
      <formula>$CI$26</formula>
    </cfRule>
  </conditionalFormatting>
  <conditionalFormatting sqref="AQ34:CH34">
    <cfRule type="cellIs" dxfId="27" priority="25" operator="equal">
      <formula>$CL$27</formula>
    </cfRule>
    <cfRule type="cellIs" dxfId="26" priority="26" operator="equal">
      <formula>$CK$27</formula>
    </cfRule>
    <cfRule type="cellIs" dxfId="25" priority="27" operator="equal">
      <formula>$CJ$27</formula>
    </cfRule>
    <cfRule type="cellIs" dxfId="24" priority="28" operator="equal">
      <formula>$CI$27</formula>
    </cfRule>
  </conditionalFormatting>
  <conditionalFormatting sqref="AQ35:CH35">
    <cfRule type="cellIs" dxfId="23" priority="21" operator="equal">
      <formula>$CL$28</formula>
    </cfRule>
    <cfRule type="cellIs" dxfId="22" priority="22" operator="equal">
      <formula>$CK$28</formula>
    </cfRule>
    <cfRule type="cellIs" dxfId="21" priority="23" operator="equal">
      <formula>$CJ$28</formula>
    </cfRule>
    <cfRule type="cellIs" dxfId="20" priority="24" operator="equal">
      <formula>$CI$28</formula>
    </cfRule>
  </conditionalFormatting>
  <conditionalFormatting sqref="AQ47:CH47">
    <cfRule type="cellIs" dxfId="19" priority="17" operator="equal">
      <formula>$CL$40</formula>
    </cfRule>
    <cfRule type="cellIs" dxfId="18" priority="18" operator="equal">
      <formula>$CK$40</formula>
    </cfRule>
    <cfRule type="cellIs" dxfId="17" priority="19" operator="equal">
      <formula>$CJ$40</formula>
    </cfRule>
    <cfRule type="cellIs" dxfId="16" priority="20" operator="equal">
      <formula>$CI$40</formula>
    </cfRule>
  </conditionalFormatting>
  <conditionalFormatting sqref="AQ48:CH48">
    <cfRule type="cellIs" dxfId="15" priority="13" operator="equal">
      <formula>$CL$41</formula>
    </cfRule>
    <cfRule type="cellIs" dxfId="14" priority="14" operator="equal">
      <formula>$CK$41</formula>
    </cfRule>
    <cfRule type="cellIs" dxfId="13" priority="15" operator="equal">
      <formula>$CJ$41</formula>
    </cfRule>
    <cfRule type="cellIs" dxfId="12" priority="16" operator="equal">
      <formula>$CI$41</formula>
    </cfRule>
  </conditionalFormatting>
  <conditionalFormatting sqref="AQ49:CH49">
    <cfRule type="cellIs" dxfId="11" priority="9" operator="equal">
      <formula>$CL$42</formula>
    </cfRule>
    <cfRule type="cellIs" dxfId="10" priority="10" operator="equal">
      <formula>$CK$42</formula>
    </cfRule>
    <cfRule type="cellIs" dxfId="9" priority="11" operator="equal">
      <formula>$CJ$42</formula>
    </cfRule>
    <cfRule type="cellIs" dxfId="8" priority="12" operator="equal">
      <formula>$CI$42</formula>
    </cfRule>
  </conditionalFormatting>
  <conditionalFormatting sqref="AQ50:CH50">
    <cfRule type="cellIs" dxfId="7" priority="5" operator="equal">
      <formula>$CL$43</formula>
    </cfRule>
    <cfRule type="cellIs" dxfId="6" priority="6" operator="equal">
      <formula>$CK$43</formula>
    </cfRule>
    <cfRule type="cellIs" dxfId="5" priority="7" operator="equal">
      <formula>$CJ$43</formula>
    </cfRule>
    <cfRule type="cellIs" dxfId="4" priority="8" operator="equal">
      <formula>$CI$43</formula>
    </cfRule>
  </conditionalFormatting>
  <conditionalFormatting sqref="AQ51:CH51">
    <cfRule type="cellIs" dxfId="3" priority="1" operator="equal">
      <formula>$CL$44</formula>
    </cfRule>
    <cfRule type="cellIs" dxfId="2" priority="2" operator="equal">
      <formula>$CK$44</formula>
    </cfRule>
    <cfRule type="cellIs" dxfId="1" priority="3" operator="equal">
      <formula>$CJ$44</formula>
    </cfRule>
    <cfRule type="cellIs" dxfId="0" priority="4" operator="equal">
      <formula>$CI$44</formula>
    </cfRule>
  </conditionalFormatting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1" orientation="portrait" r:id="rId1"/>
  <headerFooter alignWithMargins="0">
    <oddFooter>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就職率 </vt:lpstr>
      <vt:lpstr>分野別就職率</vt:lpstr>
      <vt:lpstr>就職希望率</vt:lpstr>
      <vt:lpstr>就職希望率!Print_Area</vt:lpstr>
      <vt:lpstr>'就職率 '!Print_Area</vt:lpstr>
      <vt:lpstr>分野別就職率!Print_Area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2017-05-16T10:50:06Z</dcterms:created>
  <dcterms:modified xsi:type="dcterms:W3CDTF">2017-05-18T04:23:02Z</dcterms:modified>
</cp:coreProperties>
</file>