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521" windowWidth="9330" windowHeight="8685" activeTab="0"/>
  </bookViews>
  <sheets>
    <sheet name="Table 4" sheetId="1" r:id="rId1"/>
    <sheet name="図４～８Ｄ" sheetId="2" state="hidden" r:id="rId2"/>
    <sheet name="図９～11Ｄ" sheetId="3" state="hidden" r:id="rId3"/>
    <sheet name="Figure 19" sheetId="4" r:id="rId4"/>
    <sheet name="Figure 20" sheetId="5" r:id="rId5"/>
    <sheet name="Figure 21" sheetId="6" r:id="rId6"/>
  </sheets>
  <definedNames>
    <definedName name="_xlnm.Print_Area" localSheetId="3">'Figure 19'!$A$1:$J$108</definedName>
    <definedName name="_xlnm.Print_Area" localSheetId="4">'Figure 20'!$A$1:$M$45</definedName>
    <definedName name="_xlnm.Print_Area" localSheetId="5">'Figure 21'!$A$1:$M$45</definedName>
    <definedName name="_xlnm.Print_Area" localSheetId="0">'Table 4'!$A$1:$J$60</definedName>
  </definedNames>
  <calcPr fullCalcOnLoad="1" fullPrecision="0"/>
</workbook>
</file>

<file path=xl/sharedStrings.xml><?xml version="1.0" encoding="utf-8"?>
<sst xmlns="http://schemas.openxmlformats.org/spreadsheetml/2006/main" count="525" uniqueCount="172">
  <si>
    <t>合計</t>
  </si>
  <si>
    <t>総数</t>
  </si>
  <si>
    <t>特定機能病院</t>
  </si>
  <si>
    <t>大病院</t>
  </si>
  <si>
    <t>中病院</t>
  </si>
  <si>
    <t>小病院</t>
  </si>
  <si>
    <t>療養病床を有する病院</t>
  </si>
  <si>
    <t>外来</t>
  </si>
  <si>
    <t>入院</t>
  </si>
  <si>
    <t>度数</t>
  </si>
  <si>
    <t>割合</t>
  </si>
  <si>
    <t>病院の種類</t>
  </si>
  <si>
    <t>不詳</t>
  </si>
  <si>
    <t>病院種類</t>
  </si>
  <si>
    <t>どちらともいえない</t>
  </si>
  <si>
    <t>問７：自覚症状の有無</t>
  </si>
  <si>
    <t>パーセント</t>
  </si>
  <si>
    <t>有効</t>
  </si>
  <si>
    <t>あった</t>
  </si>
  <si>
    <t>なかった</t>
  </si>
  <si>
    <t>覚えていない</t>
  </si>
  <si>
    <t>図１２：自覚症状の有無</t>
  </si>
  <si>
    <t>補７－１：最初の受診場所</t>
  </si>
  <si>
    <t>今日来院した病院</t>
  </si>
  <si>
    <t>他の病院</t>
  </si>
  <si>
    <t>診療所・クリニック・医院</t>
  </si>
  <si>
    <t>割合</t>
  </si>
  <si>
    <t>補７－２：①健康診断（人間ドック含む）で指摘された</t>
  </si>
  <si>
    <t>補７－２：②他の医療機関等で受診を勧められた</t>
  </si>
  <si>
    <t>補７－２：④その他</t>
  </si>
  <si>
    <t>補７－２：③病気ではないかと不安に思った</t>
  </si>
  <si>
    <t>補７－２：不詳</t>
  </si>
  <si>
    <t>度数</t>
  </si>
  <si>
    <t>図１４：自覚症状はなかったが受診した理由（複数回答）</t>
  </si>
  <si>
    <t>図１３：最初の受診場所</t>
  </si>
  <si>
    <t>24時間未満</t>
  </si>
  <si>
    <t>1～3日</t>
  </si>
  <si>
    <t>4～6日</t>
  </si>
  <si>
    <t>1週間～1ヶ月未満</t>
  </si>
  <si>
    <t>1ヶ月～3ヶ月未満</t>
  </si>
  <si>
    <t>3ヶ月以上</t>
  </si>
  <si>
    <t>図１５：受診までの期間</t>
  </si>
  <si>
    <t>補７－４：①まず様子をみようと思った</t>
  </si>
  <si>
    <t>補７－４：②医療機関に行く時間の都合がつかなかった</t>
  </si>
  <si>
    <t>補７－４：③医療機関に行くのが面倒だった</t>
  </si>
  <si>
    <t>補７－４：④医療機関に行くのが怖かった</t>
  </si>
  <si>
    <t>補７－４：⑤経済的に負担を感じた</t>
  </si>
  <si>
    <t>補７－４：⑥医療機関の都合（予約が取れないなど）</t>
  </si>
  <si>
    <t>補７－４：⑦医療機関が近くになかった</t>
  </si>
  <si>
    <t>補７－４：⑧その他</t>
  </si>
  <si>
    <t>問７－４：不詳</t>
  </si>
  <si>
    <t>図１６：受診までに時間がかかった理由</t>
  </si>
  <si>
    <t>合計</t>
  </si>
  <si>
    <t>セカンドオピニオンを知らない</t>
  </si>
  <si>
    <t>思わない</t>
  </si>
  <si>
    <t>思う</t>
  </si>
  <si>
    <t>問６：セカンドオピニオンの必要性</t>
  </si>
  <si>
    <t>問９：セカンドオピニオンの必要性</t>
  </si>
  <si>
    <t>病院の種類 と 問６：セカンドオピニオンの必要性 のクロス表</t>
  </si>
  <si>
    <t>病院種類 と 問９：セカンドオピニオンの必要性 のクロス表</t>
  </si>
  <si>
    <t>受けたことがない</t>
  </si>
  <si>
    <t>受ける予定がある</t>
  </si>
  <si>
    <t>受けたことがある</t>
  </si>
  <si>
    <t>補６－１：セカンドオピニオンの経験の有無</t>
  </si>
  <si>
    <t>補９－１：セカンドオピニオンの経験の有無</t>
  </si>
  <si>
    <t>病院の種類 と 補６－１：セカンドオピニオンの経験の有無 のクロス表</t>
  </si>
  <si>
    <t>病院種類 と 補９－１：セカンドオピニオンの経験の有無 のクロス表</t>
  </si>
  <si>
    <t>良くなかった</t>
  </si>
  <si>
    <t>良かった</t>
  </si>
  <si>
    <t>補６－２：セカンドオピニオンの満足度</t>
  </si>
  <si>
    <t>補９－２：セカンドオピニオンの満足度</t>
  </si>
  <si>
    <t>病院の種類 と 補６－２：セカンドオピニオンの満足度 のクロス表</t>
  </si>
  <si>
    <t>病院種類 と 補９－２：セカンドオピニオンの満足度 のクロス表</t>
  </si>
  <si>
    <t>補６－３：不詳</t>
  </si>
  <si>
    <t>補６－３：⑦その他</t>
  </si>
  <si>
    <t>補６－３：⑥費用がかかる</t>
  </si>
  <si>
    <t>補６－３：⑤手続きが面倒そう</t>
  </si>
  <si>
    <t>補６－３：④受けられる医療機関が近くにない</t>
  </si>
  <si>
    <t>補６－３：③どうすれば受けられるのかわからない</t>
  </si>
  <si>
    <t>補６－３：②主治医に受けたいと言いづらい</t>
  </si>
  <si>
    <t>補６－３：①受けた方がいいのか判断できない</t>
  </si>
  <si>
    <t>補９－３：不詳</t>
  </si>
  <si>
    <t>補９－３：⑦その他</t>
  </si>
  <si>
    <t>補９－３：⑥費用がかかる</t>
  </si>
  <si>
    <t>補９－３：⑤手続きが面倒そう</t>
  </si>
  <si>
    <t>補９－３：④受けられる医療機関が近くにない</t>
  </si>
  <si>
    <t>補９－３：③どうすれば受けられるのかわからない</t>
  </si>
  <si>
    <t>補９－３：②主治医に受けたいと言いづらい</t>
  </si>
  <si>
    <t>補９－３：①受けた方がいいのか判断できない</t>
  </si>
  <si>
    <t>図１９：受けなかった理由</t>
  </si>
  <si>
    <t>(Unit: %)</t>
  </si>
  <si>
    <t>Total</t>
  </si>
  <si>
    <t>Advanced treatment hospitals</t>
  </si>
  <si>
    <t>Large hospitals</t>
  </si>
  <si>
    <t>Medium hospitals</t>
  </si>
  <si>
    <t>Small hospitals</t>
  </si>
  <si>
    <t>Hospitals with beds for long-term care</t>
  </si>
  <si>
    <t>As of October 2011</t>
  </si>
  <si>
    <t>No response</t>
  </si>
  <si>
    <t>Total</t>
  </si>
  <si>
    <t>No response</t>
  </si>
  <si>
    <t>Table 4. Waiting time to consultation and consultation time for outpatients, by type of hospital</t>
  </si>
  <si>
    <r>
      <rPr>
        <sz val="11"/>
        <color indexed="8"/>
        <rFont val="ＭＳ Ｐゴシック"/>
        <family val="3"/>
      </rPr>
      <t>　</t>
    </r>
    <r>
      <rPr>
        <sz val="11"/>
        <color indexed="8"/>
        <rFont val="Calibri"/>
        <family val="2"/>
      </rPr>
      <t>Notes 1. Waiting time to consultation and consultation time figures exclude people who "did not have a consultation with the doctor".</t>
    </r>
  </si>
  <si>
    <r>
      <t xml:space="preserve"> 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　　</t>
    </r>
    <r>
      <rPr>
        <sz val="11"/>
        <color indexed="8"/>
        <rFont val="Calibri"/>
        <family val="2"/>
      </rPr>
      <t>2. Figures exclude Iwate, Miyagi and Fukushima prefectures.</t>
    </r>
  </si>
  <si>
    <t>Consultation time</t>
  </si>
  <si>
    <t>Wating time to consultation</t>
  </si>
  <si>
    <t>Less than 15 minutes</t>
  </si>
  <si>
    <t>15 to 30 minutes</t>
  </si>
  <si>
    <t>3 hours or over</t>
  </si>
  <si>
    <t>1 hour to 1 hour 30 min</t>
  </si>
  <si>
    <t>30 min to 1 hour</t>
  </si>
  <si>
    <t>1 hour 30 min to 2 hours</t>
  </si>
  <si>
    <t>2 hours to 2 hours 30 min</t>
  </si>
  <si>
    <t>10 to 20 min</t>
  </si>
  <si>
    <t>3 to 10 min</t>
  </si>
  <si>
    <t>Less than 3 minutes</t>
  </si>
  <si>
    <t>No response</t>
  </si>
  <si>
    <t>20 to 30 min</t>
  </si>
  <si>
    <t>30 minutes or over</t>
  </si>
  <si>
    <t>Figure 19. Burden of amount billed, by amount billed by hospital and household income</t>
  </si>
  <si>
    <t>Amount billed</t>
  </si>
  <si>
    <t>Less than 2 million</t>
  </si>
  <si>
    <t>Household income (Yen)</t>
  </si>
  <si>
    <t>2 to 4 million</t>
  </si>
  <si>
    <t>4 to 6 million</t>
  </si>
  <si>
    <t>6 to 8 million</t>
  </si>
  <si>
    <t>8 million or over</t>
  </si>
  <si>
    <t xml:space="preserve">  Note: 1. Figures exclude those whose amount billed was "0 yen".</t>
  </si>
  <si>
    <t>Figure 20. Overall degree of satisfaction of outpatient with hospital, by type of hospital</t>
  </si>
  <si>
    <t>Satisfied</t>
  </si>
  <si>
    <t>Very satisfied</t>
  </si>
  <si>
    <t>Quite satisfied</t>
  </si>
  <si>
    <t>Total</t>
  </si>
  <si>
    <t>Normal</t>
  </si>
  <si>
    <t>Dissatisfied</t>
  </si>
  <si>
    <t>Quite dissatisfied</t>
  </si>
  <si>
    <t>Very dissatisfied</t>
  </si>
  <si>
    <t>Others</t>
  </si>
  <si>
    <r>
      <rPr>
        <sz val="9"/>
        <color indexed="8"/>
        <rFont val="ＭＳ Ｐゴシック"/>
        <family val="3"/>
      </rPr>
      <t>　</t>
    </r>
    <r>
      <rPr>
        <sz val="9"/>
        <color indexed="8"/>
        <rFont val="Calibri"/>
        <family val="2"/>
      </rPr>
      <t>Advanced Treatment Hospitals</t>
    </r>
  </si>
  <si>
    <r>
      <rPr>
        <sz val="9"/>
        <color indexed="8"/>
        <rFont val="ＭＳ Ｐゴシック"/>
        <family val="3"/>
      </rPr>
      <t>　</t>
    </r>
    <r>
      <rPr>
        <sz val="9"/>
        <color indexed="8"/>
        <rFont val="Calibri"/>
        <family val="2"/>
      </rPr>
      <t>Large Hospitals</t>
    </r>
  </si>
  <si>
    <r>
      <rPr>
        <sz val="9"/>
        <color indexed="8"/>
        <rFont val="ＭＳ Ｐゴシック"/>
        <family val="3"/>
      </rPr>
      <t>　</t>
    </r>
    <r>
      <rPr>
        <sz val="9"/>
        <color indexed="8"/>
        <rFont val="Calibri"/>
        <family val="2"/>
      </rPr>
      <t>Medium Hospitals</t>
    </r>
  </si>
  <si>
    <r>
      <rPr>
        <sz val="9"/>
        <color indexed="8"/>
        <rFont val="ＭＳ Ｐゴシック"/>
        <family val="3"/>
      </rPr>
      <t>　</t>
    </r>
    <r>
      <rPr>
        <sz val="9"/>
        <color indexed="8"/>
        <rFont val="Calibri"/>
        <family val="2"/>
      </rPr>
      <t>Small Hospitals</t>
    </r>
  </si>
  <si>
    <r>
      <rPr>
        <sz val="9"/>
        <color indexed="8"/>
        <rFont val="ＭＳ Ｐゴシック"/>
        <family val="3"/>
      </rPr>
      <t>　</t>
    </r>
    <r>
      <rPr>
        <sz val="9"/>
        <color indexed="8"/>
        <rFont val="Calibri"/>
        <family val="2"/>
      </rPr>
      <t>Hospitals with Beds for Long-term Care</t>
    </r>
  </si>
  <si>
    <r>
      <t xml:space="preserve"> 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Calibri"/>
        <family val="2"/>
      </rPr>
      <t xml:space="preserve">   </t>
    </r>
    <r>
      <rPr>
        <sz val="11"/>
        <color indexed="8"/>
        <rFont val="ＭＳ Ｐゴシック"/>
        <family val="3"/>
      </rPr>
      <t>　　</t>
    </r>
    <r>
      <rPr>
        <sz val="11"/>
        <color indexed="8"/>
        <rFont val="Calibri"/>
        <family val="2"/>
      </rPr>
      <t>Note: Figures exclude Iwate, Miyagi and Fukushima prefectures.</t>
    </r>
  </si>
  <si>
    <t>Figure 21. Overall degree of satisfaction of inpatient with hospital, by type of hospital</t>
  </si>
  <si>
    <t>No burden</t>
  </si>
  <si>
    <t>Somewhat of a burden</t>
  </si>
  <si>
    <t>Not much of a burden</t>
  </si>
  <si>
    <t>Normal</t>
  </si>
  <si>
    <t>A burden</t>
  </si>
  <si>
    <t>A burden</t>
  </si>
  <si>
    <t>No response</t>
  </si>
  <si>
    <t>Total</t>
  </si>
  <si>
    <t>1 to less than 1,000 yen</t>
  </si>
  <si>
    <t>1,000 to 3,000 yen</t>
  </si>
  <si>
    <t>3,000 to 5,000 yen</t>
  </si>
  <si>
    <t>5,000 to 10,000 yen</t>
  </si>
  <si>
    <t>10,000 yen or over</t>
  </si>
  <si>
    <t>Satisfied</t>
  </si>
  <si>
    <t>Normal</t>
  </si>
  <si>
    <t>Dissatisfied</t>
  </si>
  <si>
    <t>Others</t>
  </si>
  <si>
    <t>No response</t>
  </si>
  <si>
    <t>October, 2011</t>
  </si>
  <si>
    <t xml:space="preserve">             2. "Household income" is the income of household from Jan. to Dec. 2010.</t>
  </si>
  <si>
    <t xml:space="preserve">             3. Figures exclude Iwate, Miyagi and Fukushima prefectures.</t>
  </si>
  <si>
    <t xml:space="preserve">             4. Figures are survey results of outpatients.</t>
  </si>
  <si>
    <r>
      <rPr>
        <sz val="9"/>
        <color indexed="8"/>
        <rFont val="ＭＳ Ｐゴシック"/>
        <family val="3"/>
      </rPr>
      <t>　</t>
    </r>
    <r>
      <rPr>
        <sz val="9"/>
        <color indexed="8"/>
        <rFont val="Calibri"/>
        <family val="2"/>
      </rPr>
      <t>Hospitals with Beds for Long-term Care</t>
    </r>
  </si>
  <si>
    <r>
      <rPr>
        <sz val="9"/>
        <color indexed="8"/>
        <rFont val="ＭＳ Ｐゴシック"/>
        <family val="3"/>
      </rPr>
      <t>　</t>
    </r>
    <r>
      <rPr>
        <sz val="9"/>
        <color indexed="8"/>
        <rFont val="Calibri"/>
        <family val="2"/>
      </rPr>
      <t>Small Hospitals</t>
    </r>
  </si>
  <si>
    <r>
      <rPr>
        <sz val="9"/>
        <color indexed="8"/>
        <rFont val="ＭＳ Ｐゴシック"/>
        <family val="3"/>
      </rPr>
      <t>　</t>
    </r>
    <r>
      <rPr>
        <sz val="9"/>
        <color indexed="8"/>
        <rFont val="Calibri"/>
        <family val="2"/>
      </rPr>
      <t>Medium Hospitals</t>
    </r>
  </si>
  <si>
    <r>
      <rPr>
        <sz val="9"/>
        <color indexed="8"/>
        <rFont val="ＭＳ Ｐゴシック"/>
        <family val="3"/>
      </rPr>
      <t>　</t>
    </r>
    <r>
      <rPr>
        <sz val="9"/>
        <color indexed="8"/>
        <rFont val="Calibri"/>
        <family val="2"/>
      </rPr>
      <t>Large Hospitals</t>
    </r>
  </si>
  <si>
    <r>
      <rPr>
        <sz val="9"/>
        <color indexed="8"/>
        <rFont val="ＭＳ Ｐゴシック"/>
        <family val="3"/>
      </rPr>
      <t>　</t>
    </r>
    <r>
      <rPr>
        <sz val="9"/>
        <color indexed="8"/>
        <rFont val="Calibri"/>
        <family val="2"/>
      </rPr>
      <t>Advanced Treatment Hospitals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</si>
</sst>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##0"/>
    <numFmt numFmtId="178" formatCode="###0.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9"/>
      <color indexed="8"/>
      <name val="MS Gothic"/>
      <family val="3"/>
    </font>
    <font>
      <b/>
      <sz val="9"/>
      <color indexed="8"/>
      <name val="MS Gothic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ゴシック"/>
      <family val="3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17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" fillId="0" borderId="0" xfId="73">
      <alignment/>
      <protection/>
    </xf>
    <xf numFmtId="0" fontId="6" fillId="0" borderId="0" xfId="73" applyFont="1" applyBorder="1" applyAlignment="1">
      <alignment vertical="center" wrapText="1"/>
      <protection/>
    </xf>
    <xf numFmtId="0" fontId="6" fillId="0" borderId="0" xfId="73" applyFont="1" applyBorder="1" applyAlignment="1">
      <alignment vertical="center"/>
      <protection/>
    </xf>
    <xf numFmtId="0" fontId="4" fillId="0" borderId="0" xfId="73" applyBorder="1">
      <alignment/>
      <protection/>
    </xf>
    <xf numFmtId="177" fontId="5" fillId="0" borderId="10" xfId="73" applyNumberFormat="1" applyFont="1" applyBorder="1" applyAlignment="1">
      <alignment horizontal="right" vertical="top"/>
      <protection/>
    </xf>
    <xf numFmtId="0" fontId="0" fillId="0" borderId="10" xfId="0" applyBorder="1" applyAlignment="1">
      <alignment vertical="center"/>
    </xf>
    <xf numFmtId="0" fontId="5" fillId="0" borderId="10" xfId="73" applyFont="1" applyBorder="1" applyAlignment="1">
      <alignment horizontal="center" wrapText="1"/>
      <protection/>
    </xf>
    <xf numFmtId="177" fontId="50" fillId="33" borderId="10" xfId="0" applyNumberFormat="1" applyFont="1" applyFill="1" applyBorder="1" applyAlignment="1">
      <alignment vertical="center"/>
    </xf>
    <xf numFmtId="0" fontId="5" fillId="0" borderId="10" xfId="73" applyFont="1" applyBorder="1" applyAlignment="1">
      <alignment horizontal="left" vertical="top" wrapText="1"/>
      <protection/>
    </xf>
    <xf numFmtId="178" fontId="5" fillId="0" borderId="10" xfId="73" applyNumberFormat="1" applyFont="1" applyBorder="1" applyAlignment="1">
      <alignment horizontal="right" vertical="top"/>
      <protection/>
    </xf>
    <xf numFmtId="177" fontId="5" fillId="33" borderId="10" xfId="73" applyNumberFormat="1" applyFont="1" applyFill="1" applyBorder="1" applyAlignment="1">
      <alignment horizontal="right" vertical="top"/>
      <protection/>
    </xf>
    <xf numFmtId="0" fontId="5" fillId="0" borderId="10" xfId="74" applyFont="1" applyBorder="1" applyAlignment="1">
      <alignment horizontal="center" vertical="top" wrapText="1"/>
      <protection/>
    </xf>
    <xf numFmtId="0" fontId="5" fillId="0" borderId="10" xfId="74" applyFont="1" applyBorder="1" applyAlignment="1">
      <alignment horizontal="left" vertical="top" wrapText="1"/>
      <protection/>
    </xf>
    <xf numFmtId="177" fontId="5" fillId="0" borderId="10" xfId="74" applyNumberFormat="1" applyFont="1" applyBorder="1" applyAlignment="1">
      <alignment horizontal="right" vertical="top"/>
      <protection/>
    </xf>
    <xf numFmtId="177" fontId="5" fillId="34" borderId="10" xfId="74" applyNumberFormat="1" applyFont="1" applyFill="1" applyBorder="1" applyAlignment="1">
      <alignment horizontal="right" vertical="top"/>
      <protection/>
    </xf>
    <xf numFmtId="178" fontId="5" fillId="0" borderId="10" xfId="74" applyNumberFormat="1" applyFont="1" applyBorder="1" applyAlignment="1">
      <alignment horizontal="right" vertical="top"/>
      <protection/>
    </xf>
    <xf numFmtId="0" fontId="5" fillId="0" borderId="10" xfId="74" applyFont="1" applyBorder="1" applyAlignment="1">
      <alignment horizontal="center" wrapText="1"/>
      <protection/>
    </xf>
    <xf numFmtId="177" fontId="5" fillId="35" borderId="10" xfId="74" applyNumberFormat="1" applyFont="1" applyFill="1" applyBorder="1" applyAlignment="1">
      <alignment horizontal="right" vertical="top"/>
      <protection/>
    </xf>
    <xf numFmtId="0" fontId="5" fillId="35" borderId="10" xfId="73" applyFont="1" applyFill="1" applyBorder="1" applyAlignment="1">
      <alignment horizontal="center" wrapText="1"/>
      <protection/>
    </xf>
    <xf numFmtId="0" fontId="5" fillId="34" borderId="10" xfId="73" applyFont="1" applyFill="1" applyBorder="1" applyAlignment="1">
      <alignment horizontal="center" wrapText="1"/>
      <protection/>
    </xf>
    <xf numFmtId="177" fontId="5" fillId="35" borderId="10" xfId="73" applyNumberFormat="1" applyFont="1" applyFill="1" applyBorder="1" applyAlignment="1">
      <alignment horizontal="right" vertical="top"/>
      <protection/>
    </xf>
    <xf numFmtId="177" fontId="5" fillId="34" borderId="10" xfId="73" applyNumberFormat="1" applyFont="1" applyFill="1" applyBorder="1" applyAlignment="1">
      <alignment horizontal="right" vertical="top"/>
      <protection/>
    </xf>
    <xf numFmtId="0" fontId="49" fillId="0" borderId="10" xfId="0" applyFont="1" applyBorder="1" applyAlignment="1">
      <alignment vertical="center"/>
    </xf>
    <xf numFmtId="0" fontId="5" fillId="0" borderId="10" xfId="73" applyFont="1" applyFill="1" applyBorder="1" applyAlignment="1">
      <alignment horizontal="left" vertical="top" wrapText="1"/>
      <protection/>
    </xf>
    <xf numFmtId="178" fontId="5" fillId="0" borderId="10" xfId="69" applyNumberFormat="1" applyFont="1" applyBorder="1" applyAlignment="1">
      <alignment horizontal="right" vertical="top"/>
      <protection/>
    </xf>
    <xf numFmtId="0" fontId="5" fillId="0" borderId="10" xfId="66" applyFont="1" applyBorder="1" applyAlignment="1">
      <alignment horizontal="left" vertical="top" wrapText="1"/>
      <protection/>
    </xf>
    <xf numFmtId="0" fontId="5" fillId="0" borderId="10" xfId="69" applyFont="1" applyBorder="1" applyAlignment="1">
      <alignment horizontal="left" vertical="top" wrapText="1"/>
      <protection/>
    </xf>
    <xf numFmtId="0" fontId="5" fillId="0" borderId="10" xfId="66" applyFont="1" applyBorder="1" applyAlignment="1">
      <alignment horizontal="center" wrapText="1"/>
      <protection/>
    </xf>
    <xf numFmtId="0" fontId="5" fillId="0" borderId="10" xfId="69" applyFont="1" applyBorder="1" applyAlignment="1">
      <alignment horizontal="center" wrapText="1"/>
      <protection/>
    </xf>
    <xf numFmtId="177" fontId="5" fillId="0" borderId="10" xfId="66" applyNumberFormat="1" applyFont="1" applyBorder="1" applyAlignment="1">
      <alignment horizontal="right" vertical="top"/>
      <protection/>
    </xf>
    <xf numFmtId="177" fontId="5" fillId="0" borderId="10" xfId="69" applyNumberFormat="1" applyFont="1" applyBorder="1" applyAlignment="1">
      <alignment horizontal="right" vertical="top"/>
      <protection/>
    </xf>
    <xf numFmtId="178" fontId="5" fillId="0" borderId="10" xfId="67" applyNumberFormat="1" applyFont="1" applyBorder="1" applyAlignment="1">
      <alignment horizontal="right" vertical="top"/>
      <protection/>
    </xf>
    <xf numFmtId="0" fontId="5" fillId="0" borderId="10" xfId="67" applyFont="1" applyBorder="1" applyAlignment="1">
      <alignment horizontal="left" vertical="top" wrapText="1"/>
      <protection/>
    </xf>
    <xf numFmtId="0" fontId="5" fillId="0" borderId="10" xfId="67" applyFont="1" applyBorder="1" applyAlignment="1">
      <alignment horizontal="center" wrapText="1"/>
      <protection/>
    </xf>
    <xf numFmtId="177" fontId="5" fillId="0" borderId="10" xfId="67" applyNumberFormat="1" applyFont="1" applyBorder="1" applyAlignment="1">
      <alignment horizontal="right" vertical="top"/>
      <protection/>
    </xf>
    <xf numFmtId="178" fontId="5" fillId="0" borderId="10" xfId="68" applyNumberFormat="1" applyFont="1" applyBorder="1" applyAlignment="1">
      <alignment horizontal="right" vertical="top"/>
      <protection/>
    </xf>
    <xf numFmtId="0" fontId="5" fillId="0" borderId="10" xfId="68" applyFont="1" applyBorder="1" applyAlignment="1">
      <alignment horizontal="left" vertical="top" wrapText="1"/>
      <protection/>
    </xf>
    <xf numFmtId="0" fontId="5" fillId="0" borderId="10" xfId="68" applyFont="1" applyBorder="1" applyAlignment="1">
      <alignment horizontal="center" wrapText="1"/>
      <protection/>
    </xf>
    <xf numFmtId="177" fontId="5" fillId="0" borderId="10" xfId="68" applyNumberFormat="1" applyFont="1" applyBorder="1" applyAlignment="1">
      <alignment horizontal="right" vertical="top"/>
      <protection/>
    </xf>
    <xf numFmtId="178" fontId="5" fillId="0" borderId="10" xfId="71" applyNumberFormat="1" applyFont="1" applyBorder="1" applyAlignment="1">
      <alignment horizontal="right" vertical="top"/>
      <protection/>
    </xf>
    <xf numFmtId="0" fontId="5" fillId="0" borderId="10" xfId="71" applyFont="1" applyBorder="1" applyAlignment="1">
      <alignment horizontal="left" vertical="top" wrapText="1"/>
      <protection/>
    </xf>
    <xf numFmtId="0" fontId="4" fillId="0" borderId="0" xfId="71">
      <alignment/>
      <protection/>
    </xf>
    <xf numFmtId="177" fontId="5" fillId="0" borderId="10" xfId="71" applyNumberFormat="1" applyFont="1" applyBorder="1" applyAlignment="1">
      <alignment horizontal="right" vertical="top"/>
      <protection/>
    </xf>
    <xf numFmtId="0" fontId="5" fillId="0" borderId="10" xfId="71" applyFont="1" applyBorder="1" applyAlignment="1">
      <alignment horizontal="center" vertical="top" wrapText="1"/>
      <protection/>
    </xf>
    <xf numFmtId="0" fontId="5" fillId="13" borderId="10" xfId="71" applyFont="1" applyFill="1" applyBorder="1" applyAlignment="1">
      <alignment horizontal="left" vertical="top" wrapText="1"/>
      <protection/>
    </xf>
    <xf numFmtId="0" fontId="5" fillId="0" borderId="0" xfId="71" applyFont="1" applyBorder="1" applyAlignment="1">
      <alignment horizontal="left" vertical="top" wrapText="1"/>
      <protection/>
    </xf>
    <xf numFmtId="0" fontId="6" fillId="0" borderId="0" xfId="71" applyFont="1" applyBorder="1" applyAlignment="1">
      <alignment horizontal="center" vertical="center" wrapText="1"/>
      <protection/>
    </xf>
    <xf numFmtId="0" fontId="5" fillId="12" borderId="10" xfId="71" applyFont="1" applyFill="1" applyBorder="1" applyAlignment="1">
      <alignment horizontal="left" vertical="top" wrapText="1"/>
      <protection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10" xfId="72" applyFont="1" applyFill="1" applyBorder="1" applyAlignment="1">
      <alignment horizontal="distributed" vertical="center"/>
      <protection/>
    </xf>
    <xf numFmtId="0" fontId="12" fillId="0" borderId="10" xfId="72" applyFont="1" applyFill="1" applyBorder="1" applyAlignment="1">
      <alignment horizontal="distributed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51" fillId="0" borderId="13" xfId="0" applyNumberFormat="1" applyFont="1" applyBorder="1" applyAlignment="1">
      <alignment vertical="center"/>
    </xf>
    <xf numFmtId="176" fontId="51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176" fontId="51" fillId="0" borderId="14" xfId="0" applyNumberFormat="1" applyFont="1" applyBorder="1" applyAlignment="1">
      <alignment vertical="center"/>
    </xf>
    <xf numFmtId="176" fontId="51" fillId="0" borderId="14" xfId="0" applyNumberFormat="1" applyFont="1" applyFill="1" applyBorder="1" applyAlignment="1">
      <alignment vertical="center"/>
    </xf>
    <xf numFmtId="0" fontId="0" fillId="0" borderId="15" xfId="0" applyFont="1" applyBorder="1" applyAlignment="1">
      <alignment horizontal="left" vertical="top" wrapText="1"/>
    </xf>
    <xf numFmtId="176" fontId="51" fillId="0" borderId="16" xfId="0" applyNumberFormat="1" applyFont="1" applyBorder="1" applyAlignment="1">
      <alignment vertical="center"/>
    </xf>
    <xf numFmtId="176" fontId="51" fillId="0" borderId="16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distributed" textRotation="255" wrapText="1" indent="1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3" fillId="0" borderId="0" xfId="70" applyFont="1" applyFill="1" applyBorder="1" applyAlignment="1">
      <alignment vertical="center" wrapText="1"/>
      <protection/>
    </xf>
    <xf numFmtId="0" fontId="14" fillId="0" borderId="11" xfId="70" applyFont="1" applyFill="1" applyBorder="1" applyAlignment="1">
      <alignment vertical="top" wrapText="1"/>
      <protection/>
    </xf>
    <xf numFmtId="0" fontId="14" fillId="0" borderId="10" xfId="70" applyFont="1" applyFill="1" applyBorder="1" applyAlignment="1">
      <alignment horizontal="center" vertical="center" wrapText="1"/>
      <protection/>
    </xf>
    <xf numFmtId="0" fontId="14" fillId="0" borderId="17" xfId="70" applyFont="1" applyFill="1" applyBorder="1" applyAlignment="1">
      <alignment horizontal="center" vertical="center" wrapText="1"/>
      <protection/>
    </xf>
    <xf numFmtId="0" fontId="14" fillId="0" borderId="18" xfId="70" applyFont="1" applyFill="1" applyBorder="1" applyAlignment="1">
      <alignment horizontal="center" vertical="center" wrapText="1"/>
      <protection/>
    </xf>
    <xf numFmtId="0" fontId="15" fillId="0" borderId="0" xfId="70" applyFont="1" applyFill="1">
      <alignment/>
      <protection/>
    </xf>
    <xf numFmtId="0" fontId="52" fillId="0" borderId="0" xfId="0" applyFont="1" applyFill="1" applyAlignment="1">
      <alignment vertical="center"/>
    </xf>
    <xf numFmtId="0" fontId="11" fillId="0" borderId="0" xfId="71" applyFont="1" applyBorder="1" applyAlignment="1">
      <alignment vertical="center"/>
      <protection/>
    </xf>
    <xf numFmtId="0" fontId="13" fillId="0" borderId="0" xfId="71" applyFont="1" applyBorder="1" applyAlignment="1">
      <alignment vertical="center"/>
      <protection/>
    </xf>
    <xf numFmtId="0" fontId="15" fillId="0" borderId="0" xfId="71" applyFont="1">
      <alignment/>
      <protection/>
    </xf>
    <xf numFmtId="0" fontId="14" fillId="0" borderId="0" xfId="71" applyFont="1" applyBorder="1" applyAlignment="1">
      <alignment vertical="top"/>
      <protection/>
    </xf>
    <xf numFmtId="0" fontId="14" fillId="0" borderId="19" xfId="71" applyFont="1" applyBorder="1" applyAlignment="1">
      <alignment vertical="top"/>
      <protection/>
    </xf>
    <xf numFmtId="0" fontId="14" fillId="0" borderId="11" xfId="71" applyFont="1" applyBorder="1" applyAlignment="1">
      <alignment vertical="top"/>
      <protection/>
    </xf>
    <xf numFmtId="0" fontId="15" fillId="0" borderId="0" xfId="75" applyFont="1">
      <alignment/>
      <protection/>
    </xf>
    <xf numFmtId="0" fontId="14" fillId="0" borderId="15" xfId="71" applyFont="1" applyBorder="1" applyAlignment="1">
      <alignment wrapText="1"/>
      <protection/>
    </xf>
    <xf numFmtId="0" fontId="14" fillId="0" borderId="10" xfId="71" applyFont="1" applyBorder="1" applyAlignment="1">
      <alignment horizontal="center" vertical="center" wrapText="1"/>
      <protection/>
    </xf>
    <xf numFmtId="0" fontId="49" fillId="0" borderId="0" xfId="0" applyFont="1" applyAlignment="1">
      <alignment vertical="center"/>
    </xf>
    <xf numFmtId="0" fontId="14" fillId="0" borderId="18" xfId="71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distributed" vertical="center" indent="2"/>
    </xf>
    <xf numFmtId="0" fontId="0" fillId="0" borderId="21" xfId="0" applyFont="1" applyBorder="1" applyAlignment="1">
      <alignment horizontal="distributed" vertical="center" indent="2"/>
    </xf>
    <xf numFmtId="0" fontId="17" fillId="0" borderId="0" xfId="70" applyFont="1" applyFill="1" applyBorder="1" applyAlignment="1">
      <alignment vertical="center"/>
      <protection/>
    </xf>
    <xf numFmtId="178" fontId="14" fillId="0" borderId="16" xfId="71" applyNumberFormat="1" applyFont="1" applyBorder="1" applyAlignment="1">
      <alignment horizontal="right" vertical="center"/>
      <protection/>
    </xf>
    <xf numFmtId="178" fontId="49" fillId="0" borderId="16" xfId="0" applyNumberFormat="1" applyFont="1" applyBorder="1" applyAlignment="1">
      <alignment vertical="center"/>
    </xf>
    <xf numFmtId="178" fontId="14" fillId="0" borderId="10" xfId="71" applyNumberFormat="1" applyFont="1" applyBorder="1" applyAlignment="1">
      <alignment horizontal="right" vertical="center"/>
      <protection/>
    </xf>
    <xf numFmtId="178" fontId="49" fillId="0" borderId="10" xfId="0" applyNumberFormat="1" applyFont="1" applyBorder="1" applyAlignment="1">
      <alignment vertical="center"/>
    </xf>
    <xf numFmtId="0" fontId="14" fillId="0" borderId="10" xfId="71" applyFont="1" applyBorder="1" applyAlignment="1">
      <alignment horizontal="left" vertical="center"/>
      <protection/>
    </xf>
    <xf numFmtId="0" fontId="14" fillId="0" borderId="16" xfId="71" applyFont="1" applyBorder="1" applyAlignment="1">
      <alignment vertical="center"/>
      <protection/>
    </xf>
    <xf numFmtId="0" fontId="49" fillId="0" borderId="16" xfId="0" applyFont="1" applyFill="1" applyBorder="1" applyAlignment="1">
      <alignment vertical="center"/>
    </xf>
    <xf numFmtId="0" fontId="14" fillId="0" borderId="16" xfId="70" applyFont="1" applyFill="1" applyBorder="1" applyAlignment="1">
      <alignment vertical="center" wrapText="1"/>
      <protection/>
    </xf>
    <xf numFmtId="178" fontId="14" fillId="0" borderId="16" xfId="70" applyNumberFormat="1" applyFont="1" applyFill="1" applyBorder="1" applyAlignment="1">
      <alignment vertical="center" wrapText="1"/>
      <protection/>
    </xf>
    <xf numFmtId="178" fontId="14" fillId="0" borderId="16" xfId="70" applyNumberFormat="1" applyFont="1" applyFill="1" applyBorder="1" applyAlignment="1">
      <alignment horizontal="right" vertical="center"/>
      <protection/>
    </xf>
    <xf numFmtId="0" fontId="14" fillId="0" borderId="10" xfId="70" applyFont="1" applyFill="1" applyBorder="1" applyAlignment="1">
      <alignment vertical="center" wrapText="1"/>
      <protection/>
    </xf>
    <xf numFmtId="178" fontId="14" fillId="0" borderId="10" xfId="70" applyNumberFormat="1" applyFont="1" applyFill="1" applyBorder="1" applyAlignment="1">
      <alignment vertical="center" wrapText="1"/>
      <protection/>
    </xf>
    <xf numFmtId="178" fontId="14" fillId="0" borderId="10" xfId="70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2" fillId="0" borderId="23" xfId="72" applyFont="1" applyFill="1" applyBorder="1" applyAlignment="1">
      <alignment horizontal="center" vertical="center"/>
      <protection/>
    </xf>
    <xf numFmtId="0" fontId="12" fillId="0" borderId="17" xfId="72" applyFont="1" applyFill="1" applyBorder="1" applyAlignment="1">
      <alignment horizontal="center" vertical="center"/>
      <protection/>
    </xf>
    <xf numFmtId="0" fontId="12" fillId="0" borderId="18" xfId="72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5" fillId="0" borderId="10" xfId="73" applyFont="1" applyBorder="1" applyAlignment="1">
      <alignment horizontal="left" vertical="top" wrapText="1"/>
      <protection/>
    </xf>
    <xf numFmtId="0" fontId="5" fillId="0" borderId="10" xfId="74" applyFont="1" applyBorder="1" applyAlignment="1">
      <alignment horizontal="left" wrapText="1"/>
      <protection/>
    </xf>
    <xf numFmtId="0" fontId="5" fillId="0" borderId="10" xfId="74" applyFont="1" applyBorder="1" applyAlignment="1">
      <alignment horizontal="left" vertical="top" wrapText="1"/>
      <protection/>
    </xf>
    <xf numFmtId="0" fontId="5" fillId="0" borderId="10" xfId="73" applyFont="1" applyBorder="1" applyAlignment="1">
      <alignment horizontal="left" wrapText="1"/>
      <protection/>
    </xf>
    <xf numFmtId="0" fontId="6" fillId="0" borderId="0" xfId="74" applyFont="1" applyBorder="1" applyAlignment="1">
      <alignment horizontal="center" vertical="center" wrapText="1"/>
      <protection/>
    </xf>
    <xf numFmtId="0" fontId="5" fillId="0" borderId="0" xfId="74" applyFont="1" applyBorder="1" applyAlignment="1">
      <alignment horizontal="left" vertical="top" wrapText="1"/>
      <protection/>
    </xf>
    <xf numFmtId="0" fontId="5" fillId="0" borderId="10" xfId="74" applyFont="1" applyBorder="1" applyAlignment="1">
      <alignment horizontal="center" wrapText="1"/>
      <protection/>
    </xf>
    <xf numFmtId="0" fontId="5" fillId="35" borderId="10" xfId="74" applyFont="1" applyFill="1" applyBorder="1" applyAlignment="1">
      <alignment horizontal="center" wrapText="1"/>
      <protection/>
    </xf>
    <xf numFmtId="0" fontId="6" fillId="0" borderId="0" xfId="74" applyFont="1" applyBorder="1" applyAlignment="1">
      <alignment horizontal="left" vertical="center" wrapText="1"/>
      <protection/>
    </xf>
    <xf numFmtId="0" fontId="6" fillId="0" borderId="0" xfId="73" applyFont="1" applyBorder="1" applyAlignment="1">
      <alignment horizontal="center" vertical="center" wrapText="1"/>
      <protection/>
    </xf>
    <xf numFmtId="0" fontId="5" fillId="0" borderId="0" xfId="73" applyFont="1" applyBorder="1" applyAlignment="1">
      <alignment horizontal="left" vertical="top" wrapText="1"/>
      <protection/>
    </xf>
    <xf numFmtId="0" fontId="6" fillId="0" borderId="0" xfId="73" applyFont="1" applyBorder="1" applyAlignment="1">
      <alignment horizontal="left" vertical="center" wrapText="1"/>
      <protection/>
    </xf>
    <xf numFmtId="0" fontId="5" fillId="0" borderId="10" xfId="73" applyFont="1" applyBorder="1" applyAlignment="1">
      <alignment horizontal="center" wrapText="1"/>
      <protection/>
    </xf>
    <xf numFmtId="0" fontId="5" fillId="13" borderId="10" xfId="71" applyFont="1" applyFill="1" applyBorder="1" applyAlignment="1">
      <alignment horizontal="left" wrapText="1"/>
      <protection/>
    </xf>
    <xf numFmtId="0" fontId="5" fillId="0" borderId="10" xfId="71" applyFont="1" applyBorder="1" applyAlignment="1">
      <alignment horizontal="left" vertical="top" wrapText="1"/>
      <protection/>
    </xf>
    <xf numFmtId="0" fontId="6" fillId="0" borderId="0" xfId="71" applyFont="1" applyBorder="1" applyAlignment="1">
      <alignment horizontal="center" vertical="center" wrapText="1"/>
      <protection/>
    </xf>
    <xf numFmtId="0" fontId="5" fillId="0" borderId="0" xfId="71" applyFont="1" applyBorder="1" applyAlignment="1">
      <alignment horizontal="left" vertical="top" wrapText="1"/>
      <protection/>
    </xf>
    <xf numFmtId="0" fontId="5" fillId="0" borderId="10" xfId="68" applyFont="1" applyBorder="1" applyAlignment="1">
      <alignment horizontal="center" wrapText="1"/>
      <protection/>
    </xf>
    <xf numFmtId="0" fontId="5" fillId="13" borderId="10" xfId="68" applyFont="1" applyFill="1" applyBorder="1" applyAlignment="1">
      <alignment horizontal="left" wrapText="1"/>
      <protection/>
    </xf>
    <xf numFmtId="0" fontId="5" fillId="0" borderId="10" xfId="68" applyFont="1" applyBorder="1" applyAlignment="1">
      <alignment horizontal="left" vertical="top" wrapText="1"/>
      <protection/>
    </xf>
    <xf numFmtId="0" fontId="5" fillId="12" borderId="10" xfId="71" applyFont="1" applyFill="1" applyBorder="1" applyAlignment="1">
      <alignment horizontal="left" wrapText="1"/>
      <protection/>
    </xf>
    <xf numFmtId="0" fontId="6" fillId="0" borderId="0" xfId="71" applyFont="1" applyBorder="1" applyAlignment="1">
      <alignment horizontal="left" vertical="center" wrapText="1"/>
      <protection/>
    </xf>
    <xf numFmtId="0" fontId="5" fillId="12" borderId="10" xfId="68" applyFont="1" applyFill="1" applyBorder="1" applyAlignment="1">
      <alignment horizontal="left" wrapText="1"/>
      <protection/>
    </xf>
    <xf numFmtId="0" fontId="5" fillId="0" borderId="0" xfId="68" applyFont="1" applyBorder="1" applyAlignment="1">
      <alignment horizontal="left" vertical="top" wrapText="1"/>
      <protection/>
    </xf>
    <xf numFmtId="0" fontId="5" fillId="0" borderId="10" xfId="67" applyFont="1" applyBorder="1" applyAlignment="1">
      <alignment horizontal="left" vertical="top" wrapText="1"/>
      <protection/>
    </xf>
    <xf numFmtId="0" fontId="6" fillId="0" borderId="0" xfId="68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horizontal="center" wrapText="1"/>
      <protection/>
    </xf>
    <xf numFmtId="0" fontId="5" fillId="0" borderId="0" xfId="67" applyFont="1" applyBorder="1" applyAlignment="1">
      <alignment horizontal="left" vertical="top" wrapText="1"/>
      <protection/>
    </xf>
    <xf numFmtId="0" fontId="5" fillId="12" borderId="10" xfId="67" applyFont="1" applyFill="1" applyBorder="1" applyAlignment="1">
      <alignment horizontal="left" wrapText="1"/>
      <protection/>
    </xf>
    <xf numFmtId="0" fontId="5" fillId="13" borderId="10" xfId="67" applyFont="1" applyFill="1" applyBorder="1" applyAlignment="1">
      <alignment horizontal="left" wrapText="1"/>
      <protection/>
    </xf>
    <xf numFmtId="0" fontId="6" fillId="0" borderId="0" xfId="67" applyFont="1" applyBorder="1" applyAlignment="1">
      <alignment horizontal="center" vertical="center" wrapText="1"/>
      <protection/>
    </xf>
    <xf numFmtId="0" fontId="5" fillId="0" borderId="10" xfId="69" applyFont="1" applyBorder="1" applyAlignment="1">
      <alignment horizontal="left" vertical="top" wrapText="1"/>
      <protection/>
    </xf>
    <xf numFmtId="0" fontId="5" fillId="0" borderId="10" xfId="66" applyFont="1" applyBorder="1" applyAlignment="1">
      <alignment horizontal="center" wrapText="1"/>
      <protection/>
    </xf>
    <xf numFmtId="0" fontId="5" fillId="0" borderId="10" xfId="66" applyFont="1" applyBorder="1" applyAlignment="1">
      <alignment horizontal="left" vertical="top" wrapText="1"/>
      <protection/>
    </xf>
    <xf numFmtId="0" fontId="5" fillId="0" borderId="21" xfId="69" applyFont="1" applyBorder="1" applyAlignment="1">
      <alignment horizontal="left" vertical="top" wrapText="1"/>
      <protection/>
    </xf>
    <xf numFmtId="0" fontId="5" fillId="0" borderId="16" xfId="69" applyFont="1" applyBorder="1" applyAlignment="1">
      <alignment horizontal="left" vertical="top" wrapText="1"/>
      <protection/>
    </xf>
    <xf numFmtId="0" fontId="5" fillId="0" borderId="15" xfId="69" applyFont="1" applyBorder="1" applyAlignment="1">
      <alignment horizontal="left" vertical="top" wrapText="1"/>
      <protection/>
    </xf>
    <xf numFmtId="0" fontId="5" fillId="0" borderId="0" xfId="66" applyFont="1" applyBorder="1" applyAlignment="1">
      <alignment horizontal="left" vertical="top" wrapText="1"/>
      <protection/>
    </xf>
    <xf numFmtId="0" fontId="5" fillId="12" borderId="10" xfId="69" applyFont="1" applyFill="1" applyBorder="1" applyAlignment="1">
      <alignment horizontal="left" wrapText="1"/>
      <protection/>
    </xf>
    <xf numFmtId="0" fontId="5" fillId="0" borderId="10" xfId="69" applyFont="1" applyBorder="1" applyAlignment="1">
      <alignment horizontal="center" wrapText="1"/>
      <protection/>
    </xf>
    <xf numFmtId="0" fontId="5" fillId="13" borderId="10" xfId="66" applyFont="1" applyFill="1" applyBorder="1" applyAlignment="1">
      <alignment horizontal="left" wrapText="1"/>
      <protection/>
    </xf>
    <xf numFmtId="0" fontId="6" fillId="0" borderId="0" xfId="66" applyFont="1" applyBorder="1" applyAlignment="1">
      <alignment horizontal="center" vertical="center" wrapText="1"/>
      <protection/>
    </xf>
    <xf numFmtId="0" fontId="6" fillId="0" borderId="0" xfId="69" applyFont="1" applyBorder="1" applyAlignment="1">
      <alignment horizontal="center" vertical="center" wrapText="1"/>
      <protection/>
    </xf>
    <xf numFmtId="0" fontId="14" fillId="0" borderId="13" xfId="70" applyFont="1" applyFill="1" applyBorder="1" applyAlignment="1">
      <alignment horizontal="center" vertical="center" wrapText="1"/>
      <protection/>
    </xf>
    <xf numFmtId="0" fontId="14" fillId="0" borderId="16" xfId="70" applyFont="1" applyFill="1" applyBorder="1" applyAlignment="1">
      <alignment horizontal="center" vertical="center" wrapText="1"/>
      <protection/>
    </xf>
    <xf numFmtId="0" fontId="14" fillId="0" borderId="19" xfId="70" applyFont="1" applyFill="1" applyBorder="1" applyAlignment="1">
      <alignment horizontal="center" vertical="center" wrapText="1"/>
      <protection/>
    </xf>
    <xf numFmtId="0" fontId="14" fillId="0" borderId="15" xfId="70" applyFont="1" applyFill="1" applyBorder="1" applyAlignment="1">
      <alignment horizontal="center" vertical="center" wrapText="1"/>
      <protection/>
    </xf>
    <xf numFmtId="0" fontId="14" fillId="0" borderId="13" xfId="71" applyFont="1" applyBorder="1" applyAlignment="1">
      <alignment horizontal="center" vertical="center" wrapText="1"/>
      <protection/>
    </xf>
    <xf numFmtId="0" fontId="14" fillId="0" borderId="16" xfId="71" applyFont="1" applyBorder="1" applyAlignment="1">
      <alignment horizontal="center" vertical="center" wrapText="1"/>
      <protection/>
    </xf>
    <xf numFmtId="0" fontId="49" fillId="0" borderId="19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4 2" xfId="65"/>
    <cellStyle name="標準_2nd" xfId="66"/>
    <cellStyle name="標準_2nd (2)" xfId="67"/>
    <cellStyle name="標準_2nd (3)" xfId="68"/>
    <cellStyle name="標準_Sheet4" xfId="69"/>
    <cellStyle name="標準_Sheet6" xfId="70"/>
    <cellStyle name="標準_Sheet7" xfId="71"/>
    <cellStyle name="標準_結果表一覧イメージ（新規分のみ）" xfId="72"/>
    <cellStyle name="標準_自覚症状Ｄ" xfId="73"/>
    <cellStyle name="標準_自覚症状Ｄ_1" xfId="74"/>
    <cellStyle name="標準_図２６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48</xdr:row>
      <xdr:rowOff>0</xdr:rowOff>
    </xdr:from>
    <xdr:to>
      <xdr:col>9</xdr:col>
      <xdr:colOff>533400</xdr:colOff>
      <xdr:row>103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267825"/>
          <a:ext cx="6743700" cy="1059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14</xdr:row>
      <xdr:rowOff>9525</xdr:rowOff>
    </xdr:from>
    <xdr:to>
      <xdr:col>11</xdr:col>
      <xdr:colOff>552450</xdr:colOff>
      <xdr:row>43</xdr:row>
      <xdr:rowOff>9525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86075"/>
          <a:ext cx="8448675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14</xdr:row>
      <xdr:rowOff>19050</xdr:rowOff>
    </xdr:from>
    <xdr:to>
      <xdr:col>11</xdr:col>
      <xdr:colOff>590550</xdr:colOff>
      <xdr:row>43</xdr:row>
      <xdr:rowOff>95250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95600"/>
          <a:ext cx="8401050" cy="560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3.7109375" style="59" customWidth="1"/>
    <col min="2" max="2" width="2.00390625" style="56" customWidth="1"/>
    <col min="3" max="3" width="33.57421875" style="59" customWidth="1"/>
    <col min="4" max="5" width="11.7109375" style="59" customWidth="1"/>
    <col min="6" max="6" width="11.7109375" style="75" customWidth="1"/>
    <col min="7" max="10" width="11.7109375" style="59" customWidth="1"/>
    <col min="11" max="16384" width="9.00390625" style="59" customWidth="1"/>
  </cols>
  <sheetData>
    <row r="1" spans="1:6" s="52" customFormat="1" ht="18" customHeight="1">
      <c r="A1" s="52" t="s">
        <v>101</v>
      </c>
      <c r="B1" s="53"/>
      <c r="F1" s="54"/>
    </row>
    <row r="2" spans="1:10" s="55" customFormat="1" ht="19.5" customHeight="1">
      <c r="A2" s="55" t="s">
        <v>90</v>
      </c>
      <c r="B2" s="56"/>
      <c r="F2" s="57"/>
      <c r="J2" s="58" t="s">
        <v>97</v>
      </c>
    </row>
    <row r="3" spans="1:10" ht="18" customHeight="1">
      <c r="A3" s="111"/>
      <c r="B3" s="112"/>
      <c r="C3" s="113"/>
      <c r="D3" s="117" t="s">
        <v>104</v>
      </c>
      <c r="E3" s="118"/>
      <c r="F3" s="118"/>
      <c r="G3" s="118"/>
      <c r="H3" s="118"/>
      <c r="I3" s="118"/>
      <c r="J3" s="119"/>
    </row>
    <row r="4" spans="1:10" ht="47.25" customHeight="1">
      <c r="A4" s="114"/>
      <c r="B4" s="115"/>
      <c r="C4" s="116"/>
      <c r="D4" s="60" t="s">
        <v>91</v>
      </c>
      <c r="E4" s="61" t="s">
        <v>115</v>
      </c>
      <c r="F4" s="61" t="s">
        <v>114</v>
      </c>
      <c r="G4" s="61" t="s">
        <v>113</v>
      </c>
      <c r="H4" s="61" t="s">
        <v>117</v>
      </c>
      <c r="I4" s="61" t="s">
        <v>118</v>
      </c>
      <c r="J4" s="61" t="s">
        <v>98</v>
      </c>
    </row>
    <row r="5" spans="1:10" ht="15" customHeight="1">
      <c r="A5" s="120" t="s">
        <v>105</v>
      </c>
      <c r="B5" s="62" t="s">
        <v>91</v>
      </c>
      <c r="C5" s="63"/>
      <c r="D5" s="64">
        <v>100</v>
      </c>
      <c r="E5" s="64">
        <v>13.8</v>
      </c>
      <c r="F5" s="65">
        <v>38</v>
      </c>
      <c r="G5" s="64">
        <v>21.8</v>
      </c>
      <c r="H5" s="64">
        <v>3.7</v>
      </c>
      <c r="I5" s="64">
        <v>4.7</v>
      </c>
      <c r="J5" s="64">
        <v>17.9</v>
      </c>
    </row>
    <row r="6" spans="1:10" ht="15" customHeight="1">
      <c r="A6" s="121"/>
      <c r="B6" s="66"/>
      <c r="C6" s="94" t="s">
        <v>106</v>
      </c>
      <c r="D6" s="67">
        <v>21.6</v>
      </c>
      <c r="E6" s="67">
        <v>4.2</v>
      </c>
      <c r="F6" s="68">
        <v>8</v>
      </c>
      <c r="G6" s="67">
        <v>5</v>
      </c>
      <c r="H6" s="67">
        <v>1.1</v>
      </c>
      <c r="I6" s="67">
        <v>1.8</v>
      </c>
      <c r="J6" s="67">
        <v>1.4</v>
      </c>
    </row>
    <row r="7" spans="1:10" ht="15" customHeight="1">
      <c r="A7" s="121"/>
      <c r="B7" s="66"/>
      <c r="C7" s="94" t="s">
        <v>107</v>
      </c>
      <c r="D7" s="67">
        <v>22.6</v>
      </c>
      <c r="E7" s="67">
        <v>3.4</v>
      </c>
      <c r="F7" s="68">
        <v>9.9</v>
      </c>
      <c r="G7" s="67">
        <v>6</v>
      </c>
      <c r="H7" s="67">
        <v>0.9</v>
      </c>
      <c r="I7" s="67">
        <v>1</v>
      </c>
      <c r="J7" s="67">
        <v>1.4</v>
      </c>
    </row>
    <row r="8" spans="1:10" ht="15" customHeight="1">
      <c r="A8" s="121"/>
      <c r="B8" s="66"/>
      <c r="C8" s="94" t="s">
        <v>110</v>
      </c>
      <c r="D8" s="67">
        <v>21</v>
      </c>
      <c r="E8" s="67">
        <v>2.8</v>
      </c>
      <c r="F8" s="68">
        <v>9.7</v>
      </c>
      <c r="G8" s="67">
        <v>5.4</v>
      </c>
      <c r="H8" s="67">
        <v>0.8</v>
      </c>
      <c r="I8" s="67">
        <v>0.9</v>
      </c>
      <c r="J8" s="67">
        <v>1.4</v>
      </c>
    </row>
    <row r="9" spans="1:10" ht="15" customHeight="1">
      <c r="A9" s="121"/>
      <c r="B9" s="66"/>
      <c r="C9" s="94" t="s">
        <v>109</v>
      </c>
      <c r="D9" s="67">
        <v>10</v>
      </c>
      <c r="E9" s="67">
        <v>1.4</v>
      </c>
      <c r="F9" s="68">
        <v>4.9</v>
      </c>
      <c r="G9" s="67">
        <v>2.4</v>
      </c>
      <c r="H9" s="67">
        <v>0.4</v>
      </c>
      <c r="I9" s="67">
        <v>0.3</v>
      </c>
      <c r="J9" s="67">
        <v>0.7</v>
      </c>
    </row>
    <row r="10" spans="1:10" ht="15" customHeight="1">
      <c r="A10" s="121"/>
      <c r="B10" s="66"/>
      <c r="C10" s="94" t="s">
        <v>111</v>
      </c>
      <c r="D10" s="67">
        <v>5.8</v>
      </c>
      <c r="E10" s="67">
        <v>0.8</v>
      </c>
      <c r="F10" s="68">
        <v>2.7</v>
      </c>
      <c r="G10" s="67">
        <v>1.4</v>
      </c>
      <c r="H10" s="67">
        <v>0.2</v>
      </c>
      <c r="I10" s="67">
        <v>0.2</v>
      </c>
      <c r="J10" s="67">
        <v>0.4</v>
      </c>
    </row>
    <row r="11" spans="1:10" ht="15" customHeight="1">
      <c r="A11" s="121"/>
      <c r="B11" s="66"/>
      <c r="C11" s="94" t="s">
        <v>112</v>
      </c>
      <c r="D11" s="67">
        <v>3.2</v>
      </c>
      <c r="E11" s="67">
        <v>0.5</v>
      </c>
      <c r="F11" s="68">
        <v>1.4</v>
      </c>
      <c r="G11" s="67">
        <v>0.8</v>
      </c>
      <c r="H11" s="67">
        <v>0.1</v>
      </c>
      <c r="I11" s="67">
        <v>0.1</v>
      </c>
      <c r="J11" s="67">
        <v>0.3</v>
      </c>
    </row>
    <row r="12" spans="1:10" ht="15" customHeight="1">
      <c r="A12" s="121"/>
      <c r="B12" s="66"/>
      <c r="C12" s="94" t="s">
        <v>108</v>
      </c>
      <c r="D12" s="67">
        <v>1.2</v>
      </c>
      <c r="E12" s="67">
        <v>0.2</v>
      </c>
      <c r="F12" s="68">
        <v>0.5</v>
      </c>
      <c r="G12" s="67">
        <v>0.3</v>
      </c>
      <c r="H12" s="67">
        <v>0.1</v>
      </c>
      <c r="I12" s="67">
        <v>0.1</v>
      </c>
      <c r="J12" s="67">
        <v>0.1</v>
      </c>
    </row>
    <row r="13" spans="1:10" ht="15" customHeight="1">
      <c r="A13" s="121"/>
      <c r="B13" s="69"/>
      <c r="C13" s="95" t="s">
        <v>116</v>
      </c>
      <c r="D13" s="70">
        <v>14.6</v>
      </c>
      <c r="E13" s="70">
        <v>0.4</v>
      </c>
      <c r="F13" s="71">
        <v>1</v>
      </c>
      <c r="G13" s="70">
        <v>0.5</v>
      </c>
      <c r="H13" s="70">
        <v>0.1</v>
      </c>
      <c r="I13" s="70">
        <v>0.3</v>
      </c>
      <c r="J13" s="70">
        <v>12.2</v>
      </c>
    </row>
    <row r="14" spans="1:10" ht="15" customHeight="1">
      <c r="A14" s="121"/>
      <c r="B14" s="122" t="s">
        <v>92</v>
      </c>
      <c r="C14" s="123"/>
      <c r="D14" s="64">
        <v>100</v>
      </c>
      <c r="E14" s="64">
        <v>8.3</v>
      </c>
      <c r="F14" s="65">
        <v>37.1</v>
      </c>
      <c r="G14" s="64">
        <v>28.5</v>
      </c>
      <c r="H14" s="64">
        <v>4.8</v>
      </c>
      <c r="I14" s="64">
        <v>6.2</v>
      </c>
      <c r="J14" s="64">
        <v>15.1</v>
      </c>
    </row>
    <row r="15" spans="1:10" ht="15" customHeight="1">
      <c r="A15" s="121"/>
      <c r="B15" s="66"/>
      <c r="C15" s="94" t="s">
        <v>106</v>
      </c>
      <c r="D15" s="67">
        <v>19.4</v>
      </c>
      <c r="E15" s="67">
        <v>2</v>
      </c>
      <c r="F15" s="68">
        <v>6.9</v>
      </c>
      <c r="G15" s="67">
        <v>6</v>
      </c>
      <c r="H15" s="67">
        <v>1.2</v>
      </c>
      <c r="I15" s="67">
        <v>2.5</v>
      </c>
      <c r="J15" s="67">
        <v>0.9</v>
      </c>
    </row>
    <row r="16" spans="1:10" ht="15" customHeight="1">
      <c r="A16" s="121"/>
      <c r="B16" s="66"/>
      <c r="C16" s="94" t="s">
        <v>107</v>
      </c>
      <c r="D16" s="67">
        <v>20.3</v>
      </c>
      <c r="E16" s="67">
        <v>1.9</v>
      </c>
      <c r="F16" s="68">
        <v>8.6</v>
      </c>
      <c r="G16" s="67">
        <v>6.6</v>
      </c>
      <c r="H16" s="67">
        <v>1</v>
      </c>
      <c r="I16" s="67">
        <v>1.2</v>
      </c>
      <c r="J16" s="67">
        <v>1</v>
      </c>
    </row>
    <row r="17" spans="1:10" ht="15" customHeight="1">
      <c r="A17" s="121"/>
      <c r="B17" s="66"/>
      <c r="C17" s="94" t="s">
        <v>110</v>
      </c>
      <c r="D17" s="67">
        <v>22.3</v>
      </c>
      <c r="E17" s="67">
        <v>1.8</v>
      </c>
      <c r="F17" s="68">
        <v>9.7</v>
      </c>
      <c r="G17" s="67">
        <v>7.3</v>
      </c>
      <c r="H17" s="67">
        <v>1.1</v>
      </c>
      <c r="I17" s="67">
        <v>1.1</v>
      </c>
      <c r="J17" s="67">
        <v>1.2</v>
      </c>
    </row>
    <row r="18" spans="1:10" ht="15" customHeight="1">
      <c r="A18" s="121"/>
      <c r="B18" s="66"/>
      <c r="C18" s="94" t="s">
        <v>109</v>
      </c>
      <c r="D18" s="67">
        <v>12.3</v>
      </c>
      <c r="E18" s="67">
        <v>1.1</v>
      </c>
      <c r="F18" s="68">
        <v>5.6</v>
      </c>
      <c r="G18" s="67">
        <v>3.8</v>
      </c>
      <c r="H18" s="67">
        <v>0.6</v>
      </c>
      <c r="I18" s="67">
        <v>0.5</v>
      </c>
      <c r="J18" s="67">
        <v>0.6</v>
      </c>
    </row>
    <row r="19" spans="1:10" ht="15" customHeight="1">
      <c r="A19" s="121"/>
      <c r="B19" s="66"/>
      <c r="C19" s="94" t="s">
        <v>111</v>
      </c>
      <c r="D19" s="67">
        <v>7.4</v>
      </c>
      <c r="E19" s="67">
        <v>0.7</v>
      </c>
      <c r="F19" s="68">
        <v>3.3</v>
      </c>
      <c r="G19" s="67">
        <v>2.2</v>
      </c>
      <c r="H19" s="67">
        <v>0.4</v>
      </c>
      <c r="I19" s="67">
        <v>0.3</v>
      </c>
      <c r="J19" s="67">
        <v>0.4</v>
      </c>
    </row>
    <row r="20" spans="1:10" ht="15" customHeight="1">
      <c r="A20" s="121"/>
      <c r="B20" s="66"/>
      <c r="C20" s="94" t="s">
        <v>112</v>
      </c>
      <c r="D20" s="67">
        <v>4.3</v>
      </c>
      <c r="E20" s="67">
        <v>0.4</v>
      </c>
      <c r="F20" s="68">
        <v>1.8</v>
      </c>
      <c r="G20" s="67">
        <v>1.4</v>
      </c>
      <c r="H20" s="67">
        <v>0.2</v>
      </c>
      <c r="I20" s="67">
        <v>0.2</v>
      </c>
      <c r="J20" s="67">
        <v>0.3</v>
      </c>
    </row>
    <row r="21" spans="1:10" ht="15" customHeight="1">
      <c r="A21" s="121"/>
      <c r="B21" s="66"/>
      <c r="C21" s="94" t="s">
        <v>108</v>
      </c>
      <c r="D21" s="67">
        <v>1.7</v>
      </c>
      <c r="E21" s="67">
        <v>0.2</v>
      </c>
      <c r="F21" s="68">
        <v>0.5</v>
      </c>
      <c r="G21" s="67">
        <v>0.6</v>
      </c>
      <c r="H21" s="67">
        <v>0.1</v>
      </c>
      <c r="I21" s="67">
        <v>0.1</v>
      </c>
      <c r="J21" s="67">
        <v>0.1</v>
      </c>
    </row>
    <row r="22" spans="1:10" ht="15" customHeight="1">
      <c r="A22" s="121"/>
      <c r="B22" s="69"/>
      <c r="C22" s="95" t="s">
        <v>116</v>
      </c>
      <c r="D22" s="70">
        <v>12.3</v>
      </c>
      <c r="E22" s="70">
        <v>0.2</v>
      </c>
      <c r="F22" s="71">
        <v>0.8</v>
      </c>
      <c r="G22" s="70">
        <v>0.5</v>
      </c>
      <c r="H22" s="70">
        <v>0.1</v>
      </c>
      <c r="I22" s="70">
        <v>0.2</v>
      </c>
      <c r="J22" s="70">
        <v>10.6</v>
      </c>
    </row>
    <row r="23" spans="1:10" ht="15" customHeight="1">
      <c r="A23" s="121"/>
      <c r="B23" s="122" t="s">
        <v>93</v>
      </c>
      <c r="C23" s="123"/>
      <c r="D23" s="64">
        <v>100</v>
      </c>
      <c r="E23" s="64">
        <v>13.2</v>
      </c>
      <c r="F23" s="65">
        <v>40.5</v>
      </c>
      <c r="G23" s="64">
        <v>23.2</v>
      </c>
      <c r="H23" s="64">
        <v>3.6</v>
      </c>
      <c r="I23" s="64">
        <v>3.7</v>
      </c>
      <c r="J23" s="64">
        <v>15.8</v>
      </c>
    </row>
    <row r="24" spans="1:10" ht="15" customHeight="1">
      <c r="A24" s="121"/>
      <c r="B24" s="66"/>
      <c r="C24" s="94" t="s">
        <v>106</v>
      </c>
      <c r="D24" s="67">
        <v>18.5</v>
      </c>
      <c r="E24" s="67">
        <v>3.2</v>
      </c>
      <c r="F24" s="68">
        <v>7.6</v>
      </c>
      <c r="G24" s="67">
        <v>4.8</v>
      </c>
      <c r="H24" s="67">
        <v>0.9</v>
      </c>
      <c r="I24" s="67">
        <v>1</v>
      </c>
      <c r="J24" s="67">
        <v>1.1</v>
      </c>
    </row>
    <row r="25" spans="1:10" ht="15" customHeight="1">
      <c r="A25" s="121"/>
      <c r="B25" s="66"/>
      <c r="C25" s="94" t="s">
        <v>107</v>
      </c>
      <c r="D25" s="67">
        <v>20.9</v>
      </c>
      <c r="E25" s="67">
        <v>3</v>
      </c>
      <c r="F25" s="68">
        <v>9.4</v>
      </c>
      <c r="G25" s="67">
        <v>5.8</v>
      </c>
      <c r="H25" s="67">
        <v>0.8</v>
      </c>
      <c r="I25" s="67">
        <v>0.7</v>
      </c>
      <c r="J25" s="67">
        <v>1.2</v>
      </c>
    </row>
    <row r="26" spans="1:10" ht="15" customHeight="1">
      <c r="A26" s="121"/>
      <c r="B26" s="66"/>
      <c r="C26" s="94" t="s">
        <v>110</v>
      </c>
      <c r="D26" s="67">
        <v>22.3</v>
      </c>
      <c r="E26" s="67">
        <v>3</v>
      </c>
      <c r="F26" s="68">
        <v>10.5</v>
      </c>
      <c r="G26" s="67">
        <v>5.8</v>
      </c>
      <c r="H26" s="67">
        <v>0.8</v>
      </c>
      <c r="I26" s="67">
        <v>0.8</v>
      </c>
      <c r="J26" s="67">
        <v>1.4</v>
      </c>
    </row>
    <row r="27" spans="1:10" ht="15" customHeight="1">
      <c r="A27" s="121"/>
      <c r="B27" s="66"/>
      <c r="C27" s="94" t="s">
        <v>109</v>
      </c>
      <c r="D27" s="67">
        <v>12.4</v>
      </c>
      <c r="E27" s="67">
        <v>1.7</v>
      </c>
      <c r="F27" s="68">
        <v>6</v>
      </c>
      <c r="G27" s="67">
        <v>3</v>
      </c>
      <c r="H27" s="67">
        <v>0.5</v>
      </c>
      <c r="I27" s="67">
        <v>0.4</v>
      </c>
      <c r="J27" s="67">
        <v>0.8</v>
      </c>
    </row>
    <row r="28" spans="1:10" ht="15" customHeight="1">
      <c r="A28" s="121"/>
      <c r="B28" s="66"/>
      <c r="C28" s="94" t="s">
        <v>111</v>
      </c>
      <c r="D28" s="67">
        <v>7</v>
      </c>
      <c r="E28" s="67">
        <v>1.1</v>
      </c>
      <c r="F28" s="68">
        <v>3.2</v>
      </c>
      <c r="G28" s="67">
        <v>1.8</v>
      </c>
      <c r="H28" s="67">
        <v>0.2</v>
      </c>
      <c r="I28" s="67">
        <v>0.3</v>
      </c>
      <c r="J28" s="67">
        <v>0.5</v>
      </c>
    </row>
    <row r="29" spans="1:10" ht="15" customHeight="1">
      <c r="A29" s="121"/>
      <c r="B29" s="66"/>
      <c r="C29" s="94" t="s">
        <v>112</v>
      </c>
      <c r="D29" s="67">
        <v>4.5</v>
      </c>
      <c r="E29" s="67">
        <v>0.7</v>
      </c>
      <c r="F29" s="68">
        <v>2</v>
      </c>
      <c r="G29" s="67">
        <v>1.2</v>
      </c>
      <c r="H29" s="67">
        <v>0.2</v>
      </c>
      <c r="I29" s="67">
        <v>0.2</v>
      </c>
      <c r="J29" s="67">
        <v>0.3</v>
      </c>
    </row>
    <row r="30" spans="1:10" ht="15" customHeight="1">
      <c r="A30" s="121"/>
      <c r="B30" s="66"/>
      <c r="C30" s="94" t="s">
        <v>108</v>
      </c>
      <c r="D30" s="67">
        <v>2</v>
      </c>
      <c r="E30" s="67">
        <v>0.3</v>
      </c>
      <c r="F30" s="68">
        <v>0.9</v>
      </c>
      <c r="G30" s="67">
        <v>0.4</v>
      </c>
      <c r="H30" s="67">
        <v>0.1</v>
      </c>
      <c r="I30" s="67">
        <v>0.1</v>
      </c>
      <c r="J30" s="67">
        <v>0.2</v>
      </c>
    </row>
    <row r="31" spans="1:10" ht="15" customHeight="1">
      <c r="A31" s="121"/>
      <c r="B31" s="69"/>
      <c r="C31" s="95" t="s">
        <v>116</v>
      </c>
      <c r="D31" s="70">
        <v>12.2</v>
      </c>
      <c r="E31" s="70">
        <v>0.3</v>
      </c>
      <c r="F31" s="71">
        <v>0.8</v>
      </c>
      <c r="G31" s="70">
        <v>0.5</v>
      </c>
      <c r="H31" s="70">
        <v>0.1</v>
      </c>
      <c r="I31" s="70">
        <v>0.2</v>
      </c>
      <c r="J31" s="70">
        <v>10.4</v>
      </c>
    </row>
    <row r="32" spans="1:10" ht="15" customHeight="1">
      <c r="A32" s="121"/>
      <c r="B32" s="122" t="s">
        <v>94</v>
      </c>
      <c r="C32" s="123"/>
      <c r="D32" s="64">
        <v>100</v>
      </c>
      <c r="E32" s="64">
        <v>13.8</v>
      </c>
      <c r="F32" s="65">
        <v>39.1</v>
      </c>
      <c r="G32" s="64">
        <v>22.3</v>
      </c>
      <c r="H32" s="64">
        <v>3.6</v>
      </c>
      <c r="I32" s="64">
        <v>4.4</v>
      </c>
      <c r="J32" s="64">
        <v>16.8</v>
      </c>
    </row>
    <row r="33" spans="1:10" ht="15" customHeight="1">
      <c r="A33" s="121"/>
      <c r="B33" s="66"/>
      <c r="C33" s="94" t="s">
        <v>106</v>
      </c>
      <c r="D33" s="67">
        <v>19.7</v>
      </c>
      <c r="E33" s="67">
        <v>3.9</v>
      </c>
      <c r="F33" s="68">
        <v>7.7</v>
      </c>
      <c r="G33" s="67">
        <v>4.5</v>
      </c>
      <c r="H33" s="67">
        <v>1</v>
      </c>
      <c r="I33" s="67">
        <v>1.3</v>
      </c>
      <c r="J33" s="67">
        <v>1.3</v>
      </c>
    </row>
    <row r="34" spans="1:10" ht="15" customHeight="1">
      <c r="A34" s="121"/>
      <c r="B34" s="66"/>
      <c r="C34" s="94" t="s">
        <v>107</v>
      </c>
      <c r="D34" s="67">
        <v>22.3</v>
      </c>
      <c r="E34" s="67">
        <v>3.4</v>
      </c>
      <c r="F34" s="68">
        <v>9.8</v>
      </c>
      <c r="G34" s="67">
        <v>5.9</v>
      </c>
      <c r="H34" s="67">
        <v>0.8</v>
      </c>
      <c r="I34" s="67">
        <v>1.1</v>
      </c>
      <c r="J34" s="67">
        <v>1.4</v>
      </c>
    </row>
    <row r="35" spans="1:10" ht="15" customHeight="1">
      <c r="A35" s="121"/>
      <c r="B35" s="66"/>
      <c r="C35" s="94" t="s">
        <v>110</v>
      </c>
      <c r="D35" s="67">
        <v>22.1</v>
      </c>
      <c r="E35" s="67">
        <v>3</v>
      </c>
      <c r="F35" s="68">
        <v>10.3</v>
      </c>
      <c r="G35" s="67">
        <v>5.6</v>
      </c>
      <c r="H35" s="67">
        <v>0.9</v>
      </c>
      <c r="I35" s="67">
        <v>0.9</v>
      </c>
      <c r="J35" s="67">
        <v>1.4</v>
      </c>
    </row>
    <row r="36" spans="1:10" ht="15" customHeight="1">
      <c r="A36" s="121"/>
      <c r="B36" s="66"/>
      <c r="C36" s="94" t="s">
        <v>109</v>
      </c>
      <c r="D36" s="67">
        <v>11.1</v>
      </c>
      <c r="E36" s="67">
        <v>1.5</v>
      </c>
      <c r="F36" s="68">
        <v>5.4</v>
      </c>
      <c r="G36" s="67">
        <v>2.7</v>
      </c>
      <c r="H36" s="67">
        <v>0.4</v>
      </c>
      <c r="I36" s="67">
        <v>0.4</v>
      </c>
      <c r="J36" s="67">
        <v>0.6</v>
      </c>
    </row>
    <row r="37" spans="1:10" ht="15" customHeight="1">
      <c r="A37" s="121"/>
      <c r="B37" s="66"/>
      <c r="C37" s="94" t="s">
        <v>111</v>
      </c>
      <c r="D37" s="67">
        <v>6.5</v>
      </c>
      <c r="E37" s="67">
        <v>0.9</v>
      </c>
      <c r="F37" s="68">
        <v>3.1</v>
      </c>
      <c r="G37" s="67">
        <v>1.7</v>
      </c>
      <c r="H37" s="67">
        <v>0.2</v>
      </c>
      <c r="I37" s="67">
        <v>0.2</v>
      </c>
      <c r="J37" s="67">
        <v>0.4</v>
      </c>
    </row>
    <row r="38" spans="1:10" ht="15" customHeight="1">
      <c r="A38" s="121"/>
      <c r="B38" s="66"/>
      <c r="C38" s="94" t="s">
        <v>112</v>
      </c>
      <c r="D38" s="67">
        <v>3.2</v>
      </c>
      <c r="E38" s="67">
        <v>0.5</v>
      </c>
      <c r="F38" s="68">
        <v>1.4</v>
      </c>
      <c r="G38" s="67">
        <v>0.9</v>
      </c>
      <c r="H38" s="67">
        <v>0.1</v>
      </c>
      <c r="I38" s="67">
        <v>0.1</v>
      </c>
      <c r="J38" s="67">
        <v>0.2</v>
      </c>
    </row>
    <row r="39" spans="1:10" ht="15" customHeight="1">
      <c r="A39" s="121"/>
      <c r="B39" s="66"/>
      <c r="C39" s="94" t="s">
        <v>108</v>
      </c>
      <c r="D39" s="67">
        <v>1.4</v>
      </c>
      <c r="E39" s="67">
        <v>0.2</v>
      </c>
      <c r="F39" s="68">
        <v>0.5</v>
      </c>
      <c r="G39" s="67">
        <v>0.4</v>
      </c>
      <c r="H39" s="67">
        <v>0.1</v>
      </c>
      <c r="I39" s="67">
        <v>0.1</v>
      </c>
      <c r="J39" s="67">
        <v>0.1</v>
      </c>
    </row>
    <row r="40" spans="1:10" ht="15" customHeight="1">
      <c r="A40" s="121"/>
      <c r="B40" s="69"/>
      <c r="C40" s="95" t="s">
        <v>116</v>
      </c>
      <c r="D40" s="70">
        <v>13.7</v>
      </c>
      <c r="E40" s="70">
        <v>0.4</v>
      </c>
      <c r="F40" s="71">
        <v>0.9</v>
      </c>
      <c r="G40" s="70">
        <v>0.5</v>
      </c>
      <c r="H40" s="70">
        <v>0.1</v>
      </c>
      <c r="I40" s="70">
        <v>0.3</v>
      </c>
      <c r="J40" s="70">
        <v>11.4</v>
      </c>
    </row>
    <row r="41" spans="1:10" ht="15" customHeight="1">
      <c r="A41" s="121"/>
      <c r="B41" s="122" t="s">
        <v>95</v>
      </c>
      <c r="C41" s="123"/>
      <c r="D41" s="64">
        <v>100</v>
      </c>
      <c r="E41" s="64">
        <v>15.8</v>
      </c>
      <c r="F41" s="65">
        <v>34.8</v>
      </c>
      <c r="G41" s="64">
        <v>18.6</v>
      </c>
      <c r="H41" s="64">
        <v>3.8</v>
      </c>
      <c r="I41" s="64">
        <v>6.2</v>
      </c>
      <c r="J41" s="64">
        <v>20.8</v>
      </c>
    </row>
    <row r="42" spans="1:10" ht="15" customHeight="1">
      <c r="A42" s="121"/>
      <c r="B42" s="66"/>
      <c r="C42" s="94" t="s">
        <v>106</v>
      </c>
      <c r="D42" s="67">
        <v>24.7</v>
      </c>
      <c r="E42" s="67">
        <v>5.1</v>
      </c>
      <c r="F42" s="68">
        <v>8</v>
      </c>
      <c r="G42" s="67">
        <v>5.2</v>
      </c>
      <c r="H42" s="67">
        <v>1.5</v>
      </c>
      <c r="I42" s="67">
        <v>3.1</v>
      </c>
      <c r="J42" s="67">
        <v>1.7</v>
      </c>
    </row>
    <row r="43" spans="1:10" ht="15" customHeight="1">
      <c r="A43" s="121"/>
      <c r="B43" s="66"/>
      <c r="C43" s="94" t="s">
        <v>107</v>
      </c>
      <c r="D43" s="67">
        <v>23.7</v>
      </c>
      <c r="E43" s="67">
        <v>4.2</v>
      </c>
      <c r="F43" s="68">
        <v>9.7</v>
      </c>
      <c r="G43" s="67">
        <v>5.4</v>
      </c>
      <c r="H43" s="67">
        <v>1.1</v>
      </c>
      <c r="I43" s="67">
        <v>1.3</v>
      </c>
      <c r="J43" s="67">
        <v>2.1</v>
      </c>
    </row>
    <row r="44" spans="1:10" ht="15" customHeight="1">
      <c r="A44" s="121"/>
      <c r="B44" s="66"/>
      <c r="C44" s="94" t="s">
        <v>110</v>
      </c>
      <c r="D44" s="67">
        <v>19.3</v>
      </c>
      <c r="E44" s="67">
        <v>3.2</v>
      </c>
      <c r="F44" s="68">
        <v>8.7</v>
      </c>
      <c r="G44" s="67">
        <v>4.1</v>
      </c>
      <c r="H44" s="67">
        <v>0.7</v>
      </c>
      <c r="I44" s="67">
        <v>1</v>
      </c>
      <c r="J44" s="67">
        <v>1.6</v>
      </c>
    </row>
    <row r="45" spans="1:10" ht="15" customHeight="1">
      <c r="A45" s="121"/>
      <c r="B45" s="66"/>
      <c r="C45" s="94" t="s">
        <v>109</v>
      </c>
      <c r="D45" s="67">
        <v>8.3</v>
      </c>
      <c r="E45" s="67">
        <v>1.3</v>
      </c>
      <c r="F45" s="68">
        <v>4.2</v>
      </c>
      <c r="G45" s="67">
        <v>1.8</v>
      </c>
      <c r="H45" s="67">
        <v>0.2</v>
      </c>
      <c r="I45" s="67">
        <v>0.2</v>
      </c>
      <c r="J45" s="67">
        <v>0.6</v>
      </c>
    </row>
    <row r="46" spans="1:10" ht="15" customHeight="1">
      <c r="A46" s="121"/>
      <c r="B46" s="66"/>
      <c r="C46" s="94" t="s">
        <v>111</v>
      </c>
      <c r="D46" s="67">
        <v>3.9</v>
      </c>
      <c r="E46" s="67">
        <v>0.7</v>
      </c>
      <c r="F46" s="68">
        <v>1.9</v>
      </c>
      <c r="G46" s="67">
        <v>0.7</v>
      </c>
      <c r="H46" s="67">
        <v>0.1</v>
      </c>
      <c r="I46" s="67">
        <v>0.1</v>
      </c>
      <c r="J46" s="67">
        <v>0.4</v>
      </c>
    </row>
    <row r="47" spans="1:10" ht="15" customHeight="1">
      <c r="A47" s="121"/>
      <c r="B47" s="66"/>
      <c r="C47" s="94" t="s">
        <v>112</v>
      </c>
      <c r="D47" s="67">
        <v>2.5</v>
      </c>
      <c r="E47" s="67">
        <v>0.4</v>
      </c>
      <c r="F47" s="68">
        <v>1.1</v>
      </c>
      <c r="G47" s="67">
        <v>0.7</v>
      </c>
      <c r="H47" s="67">
        <v>0</v>
      </c>
      <c r="I47" s="67">
        <v>0.1</v>
      </c>
      <c r="J47" s="67">
        <v>0.2</v>
      </c>
    </row>
    <row r="48" spans="1:10" ht="15" customHeight="1">
      <c r="A48" s="121"/>
      <c r="B48" s="66"/>
      <c r="C48" s="94" t="s">
        <v>108</v>
      </c>
      <c r="D48" s="67">
        <v>0.7</v>
      </c>
      <c r="E48" s="67">
        <v>0.1</v>
      </c>
      <c r="F48" s="68">
        <v>0.2</v>
      </c>
      <c r="G48" s="67">
        <v>0.2</v>
      </c>
      <c r="H48" s="67">
        <v>0</v>
      </c>
      <c r="I48" s="67">
        <v>0.1</v>
      </c>
      <c r="J48" s="67">
        <v>0.1</v>
      </c>
    </row>
    <row r="49" spans="1:10" ht="15" customHeight="1">
      <c r="A49" s="121"/>
      <c r="B49" s="69"/>
      <c r="C49" s="95" t="s">
        <v>116</v>
      </c>
      <c r="D49" s="70">
        <v>16.9</v>
      </c>
      <c r="E49" s="70">
        <v>0.7</v>
      </c>
      <c r="F49" s="71">
        <v>1</v>
      </c>
      <c r="G49" s="70">
        <v>0.6</v>
      </c>
      <c r="H49" s="70">
        <v>0.1</v>
      </c>
      <c r="I49" s="70">
        <v>0.4</v>
      </c>
      <c r="J49" s="70">
        <v>14.1</v>
      </c>
    </row>
    <row r="50" spans="1:10" ht="15" customHeight="1">
      <c r="A50" s="121"/>
      <c r="B50" s="122" t="s">
        <v>96</v>
      </c>
      <c r="C50" s="123"/>
      <c r="D50" s="64">
        <v>100</v>
      </c>
      <c r="E50" s="64">
        <v>14.9</v>
      </c>
      <c r="F50" s="65">
        <v>37</v>
      </c>
      <c r="G50" s="64">
        <v>19.9</v>
      </c>
      <c r="H50" s="64">
        <v>3.6</v>
      </c>
      <c r="I50" s="64">
        <v>4.5</v>
      </c>
      <c r="J50" s="64">
        <v>20.2</v>
      </c>
    </row>
    <row r="51" spans="1:10" ht="15" customHeight="1">
      <c r="A51" s="121"/>
      <c r="B51" s="66"/>
      <c r="C51" s="94" t="s">
        <v>106</v>
      </c>
      <c r="D51" s="67">
        <v>25</v>
      </c>
      <c r="E51" s="67">
        <v>5.5</v>
      </c>
      <c r="F51" s="68">
        <v>9</v>
      </c>
      <c r="G51" s="67">
        <v>5.5</v>
      </c>
      <c r="H51" s="67">
        <v>1.3</v>
      </c>
      <c r="I51" s="67">
        <v>1.9</v>
      </c>
      <c r="J51" s="67">
        <v>1.8</v>
      </c>
    </row>
    <row r="52" spans="1:10" ht="15" customHeight="1">
      <c r="A52" s="121"/>
      <c r="B52" s="66"/>
      <c r="C52" s="94" t="s">
        <v>107</v>
      </c>
      <c r="D52" s="67">
        <v>24.3</v>
      </c>
      <c r="E52" s="67">
        <v>3.7</v>
      </c>
      <c r="F52" s="68">
        <v>10.9</v>
      </c>
      <c r="G52" s="67">
        <v>6.2</v>
      </c>
      <c r="H52" s="67">
        <v>1.1</v>
      </c>
      <c r="I52" s="67">
        <v>1</v>
      </c>
      <c r="J52" s="67">
        <v>1.5</v>
      </c>
    </row>
    <row r="53" spans="1:10" ht="15" customHeight="1">
      <c r="A53" s="121"/>
      <c r="B53" s="66"/>
      <c r="C53" s="94" t="s">
        <v>110</v>
      </c>
      <c r="D53" s="67">
        <v>19.1</v>
      </c>
      <c r="E53" s="67">
        <v>2.7</v>
      </c>
      <c r="F53" s="68">
        <v>8.9</v>
      </c>
      <c r="G53" s="67">
        <v>4.8</v>
      </c>
      <c r="H53" s="67">
        <v>0.6</v>
      </c>
      <c r="I53" s="67">
        <v>0.7</v>
      </c>
      <c r="J53" s="67">
        <v>1.4</v>
      </c>
    </row>
    <row r="54" spans="1:10" ht="15" customHeight="1">
      <c r="A54" s="121"/>
      <c r="B54" s="66"/>
      <c r="C54" s="94" t="s">
        <v>109</v>
      </c>
      <c r="D54" s="67">
        <v>7.3</v>
      </c>
      <c r="E54" s="67">
        <v>1.2</v>
      </c>
      <c r="F54" s="68">
        <v>3.7</v>
      </c>
      <c r="G54" s="67">
        <v>1.4</v>
      </c>
      <c r="H54" s="67">
        <v>0.2</v>
      </c>
      <c r="I54" s="67">
        <v>0.2</v>
      </c>
      <c r="J54" s="67">
        <v>0.6</v>
      </c>
    </row>
    <row r="55" spans="1:10" ht="15" customHeight="1">
      <c r="A55" s="121"/>
      <c r="B55" s="66"/>
      <c r="C55" s="94" t="s">
        <v>111</v>
      </c>
      <c r="D55" s="67">
        <v>4.4</v>
      </c>
      <c r="E55" s="67">
        <v>0.7</v>
      </c>
      <c r="F55" s="68">
        <v>2</v>
      </c>
      <c r="G55" s="67">
        <v>1</v>
      </c>
      <c r="H55" s="67">
        <v>0.1</v>
      </c>
      <c r="I55" s="67">
        <v>0.2</v>
      </c>
      <c r="J55" s="67">
        <v>0.4</v>
      </c>
    </row>
    <row r="56" spans="1:10" ht="15" customHeight="1">
      <c r="A56" s="121"/>
      <c r="B56" s="66"/>
      <c r="C56" s="94" t="s">
        <v>112</v>
      </c>
      <c r="D56" s="67">
        <v>2.4</v>
      </c>
      <c r="E56" s="67">
        <v>0.5</v>
      </c>
      <c r="F56" s="68">
        <v>0.9</v>
      </c>
      <c r="G56" s="67">
        <v>0.5</v>
      </c>
      <c r="H56" s="67">
        <v>0.1</v>
      </c>
      <c r="I56" s="67">
        <v>0.1</v>
      </c>
      <c r="J56" s="67">
        <v>0.3</v>
      </c>
    </row>
    <row r="57" spans="1:10" ht="15" customHeight="1">
      <c r="A57" s="121"/>
      <c r="B57" s="66"/>
      <c r="C57" s="94" t="s">
        <v>108</v>
      </c>
      <c r="D57" s="67">
        <v>0.7</v>
      </c>
      <c r="E57" s="67">
        <v>0.2</v>
      </c>
      <c r="F57" s="68">
        <v>0.3</v>
      </c>
      <c r="G57" s="67">
        <v>0.1</v>
      </c>
      <c r="H57" s="67">
        <v>0</v>
      </c>
      <c r="I57" s="67">
        <v>0.1</v>
      </c>
      <c r="J57" s="67">
        <v>0.1</v>
      </c>
    </row>
    <row r="58" spans="1:10" ht="15" customHeight="1">
      <c r="A58" s="72"/>
      <c r="B58" s="69"/>
      <c r="C58" s="95" t="s">
        <v>116</v>
      </c>
      <c r="D58" s="70">
        <v>16.7</v>
      </c>
      <c r="E58" s="70">
        <v>0.4</v>
      </c>
      <c r="F58" s="71">
        <v>1.2</v>
      </c>
      <c r="G58" s="70">
        <v>0.5</v>
      </c>
      <c r="H58" s="70">
        <v>0.2</v>
      </c>
      <c r="I58" s="70">
        <v>0.3</v>
      </c>
      <c r="J58" s="70">
        <v>14</v>
      </c>
    </row>
    <row r="59" spans="1:2" s="55" customFormat="1" ht="19.5" customHeight="1">
      <c r="A59" s="55" t="s">
        <v>102</v>
      </c>
      <c r="B59" s="73"/>
    </row>
    <row r="60" spans="1:2" s="55" customFormat="1" ht="15">
      <c r="A60" s="55" t="s">
        <v>103</v>
      </c>
      <c r="B60" s="73"/>
    </row>
    <row r="61" ht="15">
      <c r="A61" s="74"/>
    </row>
  </sheetData>
  <sheetProtection/>
  <mergeCells count="8">
    <mergeCell ref="A3:C4"/>
    <mergeCell ref="D3:J3"/>
    <mergeCell ref="A5:A57"/>
    <mergeCell ref="B14:C14"/>
    <mergeCell ref="B23:C23"/>
    <mergeCell ref="B32:C32"/>
    <mergeCell ref="B41:C41"/>
    <mergeCell ref="B50:C50"/>
  </mergeCells>
  <printOptions/>
  <pageMargins left="0.3937007874015748" right="0.31496062992125984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G25" sqref="G25"/>
    </sheetView>
  </sheetViews>
  <sheetFormatPr defaultColWidth="9.140625" defaultRowHeight="15"/>
  <cols>
    <col min="2" max="2" width="15.7109375" style="0" customWidth="1"/>
    <col min="8" max="8" width="9.28125" style="0" customWidth="1"/>
    <col min="10" max="10" width="16.57421875" style="0" customWidth="1"/>
  </cols>
  <sheetData>
    <row r="1" spans="1:15" ht="13.5">
      <c r="A1" s="135" t="s">
        <v>21</v>
      </c>
      <c r="B1" s="135"/>
      <c r="C1" s="135"/>
      <c r="D1" s="135"/>
      <c r="E1" s="135"/>
      <c r="F1" s="135"/>
      <c r="G1" s="135"/>
      <c r="I1" s="133"/>
      <c r="J1" s="133"/>
      <c r="K1" s="133"/>
      <c r="L1" s="133"/>
      <c r="M1" s="133"/>
      <c r="N1" s="133"/>
      <c r="O1" s="133"/>
    </row>
    <row r="2" spans="1:15" ht="13.5">
      <c r="A2" s="134" t="s">
        <v>9</v>
      </c>
      <c r="B2" s="134"/>
      <c r="C2" s="134"/>
      <c r="D2" s="134"/>
      <c r="E2" s="134"/>
      <c r="F2" s="134"/>
      <c r="G2" s="134"/>
      <c r="I2" s="134" t="s">
        <v>10</v>
      </c>
      <c r="J2" s="134"/>
      <c r="K2" s="134"/>
      <c r="L2" s="134"/>
      <c r="M2" s="134"/>
      <c r="N2" s="134"/>
      <c r="O2" s="134"/>
    </row>
    <row r="3" spans="1:15" ht="13.5">
      <c r="A3" s="127"/>
      <c r="B3" s="127"/>
      <c r="C3" s="136" t="s">
        <v>15</v>
      </c>
      <c r="D3" s="136"/>
      <c r="E3" s="136"/>
      <c r="F3" s="136"/>
      <c r="G3" s="136" t="s">
        <v>0</v>
      </c>
      <c r="I3" s="127"/>
      <c r="J3" s="127"/>
      <c r="K3" s="136" t="s">
        <v>15</v>
      </c>
      <c r="L3" s="136"/>
      <c r="M3" s="136"/>
      <c r="N3" s="136"/>
      <c r="O3" s="136" t="s">
        <v>0</v>
      </c>
    </row>
    <row r="4" spans="1:15" ht="22.5">
      <c r="A4" s="127"/>
      <c r="B4" s="127"/>
      <c r="C4" s="22" t="s">
        <v>18</v>
      </c>
      <c r="D4" s="23" t="s">
        <v>19</v>
      </c>
      <c r="E4" s="10" t="s">
        <v>20</v>
      </c>
      <c r="F4" s="10" t="s">
        <v>12</v>
      </c>
      <c r="G4" s="136"/>
      <c r="I4" s="127"/>
      <c r="J4" s="127"/>
      <c r="K4" s="10" t="s">
        <v>18</v>
      </c>
      <c r="L4" s="10" t="s">
        <v>19</v>
      </c>
      <c r="M4" s="10" t="s">
        <v>20</v>
      </c>
      <c r="N4" s="10" t="s">
        <v>12</v>
      </c>
      <c r="O4" s="136"/>
    </row>
    <row r="5" spans="1:15" ht="13.5">
      <c r="A5" s="124" t="s">
        <v>13</v>
      </c>
      <c r="B5" s="12" t="s">
        <v>2</v>
      </c>
      <c r="C5" s="24">
        <v>64887264</v>
      </c>
      <c r="D5" s="25">
        <v>26589888</v>
      </c>
      <c r="E5" s="8">
        <v>4435782</v>
      </c>
      <c r="F5" s="8">
        <v>8172918</v>
      </c>
      <c r="G5" s="8">
        <v>104085852</v>
      </c>
      <c r="I5" s="124" t="s">
        <v>13</v>
      </c>
      <c r="J5" s="12" t="s">
        <v>2</v>
      </c>
      <c r="K5" s="13">
        <f>C5/$G$5*100</f>
        <v>62.3</v>
      </c>
      <c r="L5" s="13">
        <f>D5/$G$5*100</f>
        <v>25.5</v>
      </c>
      <c r="M5" s="13">
        <f>E5/$G$5*100</f>
        <v>4.3</v>
      </c>
      <c r="N5" s="13">
        <f>F5/$G$5*100</f>
        <v>7.9</v>
      </c>
      <c r="O5" s="13">
        <v>100</v>
      </c>
    </row>
    <row r="6" spans="1:15" ht="13.5">
      <c r="A6" s="124"/>
      <c r="B6" s="12" t="s">
        <v>3</v>
      </c>
      <c r="C6" s="24">
        <v>119322640</v>
      </c>
      <c r="D6" s="25">
        <v>55476224</v>
      </c>
      <c r="E6" s="8">
        <v>8512404</v>
      </c>
      <c r="F6" s="8">
        <v>15934516</v>
      </c>
      <c r="G6" s="8">
        <v>199245784</v>
      </c>
      <c r="I6" s="124"/>
      <c r="J6" s="12" t="s">
        <v>3</v>
      </c>
      <c r="K6" s="13">
        <f>C6/$G$6*100</f>
        <v>59.9</v>
      </c>
      <c r="L6" s="13">
        <f>D6/$G$6*100</f>
        <v>27.8</v>
      </c>
      <c r="M6" s="13">
        <f>E6/$G$6*100</f>
        <v>4.3</v>
      </c>
      <c r="N6" s="13">
        <f>F6/$G$6*100</f>
        <v>8</v>
      </c>
      <c r="O6" s="13">
        <v>100</v>
      </c>
    </row>
    <row r="7" spans="1:15" ht="13.5">
      <c r="A7" s="124"/>
      <c r="B7" s="12" t="s">
        <v>4</v>
      </c>
      <c r="C7" s="24">
        <v>267471396</v>
      </c>
      <c r="D7" s="25">
        <v>114909192</v>
      </c>
      <c r="E7" s="8">
        <v>24001920</v>
      </c>
      <c r="F7" s="8">
        <v>43670160</v>
      </c>
      <c r="G7" s="8">
        <v>450052668</v>
      </c>
      <c r="I7" s="124"/>
      <c r="J7" s="12" t="s">
        <v>4</v>
      </c>
      <c r="K7" s="13">
        <f>C7/$G$7*100</f>
        <v>59.4</v>
      </c>
      <c r="L7" s="13">
        <f>D7/$G$7*100</f>
        <v>25.5</v>
      </c>
      <c r="M7" s="13">
        <f>E7/$G$7*100</f>
        <v>5.3</v>
      </c>
      <c r="N7" s="13">
        <f>F7/$G$7*100</f>
        <v>9.7</v>
      </c>
      <c r="O7" s="13">
        <v>100</v>
      </c>
    </row>
    <row r="8" spans="1:15" ht="13.5">
      <c r="A8" s="124"/>
      <c r="B8" s="12" t="s">
        <v>5</v>
      </c>
      <c r="C8" s="24">
        <v>93202102</v>
      </c>
      <c r="D8" s="25">
        <v>36672081</v>
      </c>
      <c r="E8" s="8">
        <v>9652261</v>
      </c>
      <c r="F8" s="8">
        <v>19288245</v>
      </c>
      <c r="G8" s="8">
        <v>158814689</v>
      </c>
      <c r="I8" s="124"/>
      <c r="J8" s="12" t="s">
        <v>5</v>
      </c>
      <c r="K8" s="13">
        <f>C8/$G$8*100</f>
        <v>58.7</v>
      </c>
      <c r="L8" s="13">
        <f>D8/$G$8*100</f>
        <v>23.1</v>
      </c>
      <c r="M8" s="13">
        <f>E8/$G$8*100</f>
        <v>6.1</v>
      </c>
      <c r="N8" s="13">
        <f>F8/$G$8*100</f>
        <v>12.1</v>
      </c>
      <c r="O8" s="13">
        <v>100</v>
      </c>
    </row>
    <row r="9" spans="1:15" ht="13.5">
      <c r="A9" s="124"/>
      <c r="B9" s="12" t="s">
        <v>6</v>
      </c>
      <c r="C9" s="24">
        <v>194845512</v>
      </c>
      <c r="D9" s="25">
        <v>79604889</v>
      </c>
      <c r="E9" s="8">
        <v>27854805</v>
      </c>
      <c r="F9" s="8">
        <v>48987624</v>
      </c>
      <c r="G9" s="8">
        <v>351292830</v>
      </c>
      <c r="I9" s="124"/>
      <c r="J9" s="12" t="s">
        <v>6</v>
      </c>
      <c r="K9" s="13">
        <f>C9/$G$9*100</f>
        <v>55.5</v>
      </c>
      <c r="L9" s="13">
        <f>D9/$G$9*100</f>
        <v>22.7</v>
      </c>
      <c r="M9" s="13">
        <f>E9/$G$9*100</f>
        <v>7.9</v>
      </c>
      <c r="N9" s="13">
        <f>F9/$G$9*100</f>
        <v>13.9</v>
      </c>
      <c r="O9" s="13">
        <v>100</v>
      </c>
    </row>
    <row r="10" spans="1:15" ht="13.5">
      <c r="A10" s="124" t="s">
        <v>0</v>
      </c>
      <c r="B10" s="124"/>
      <c r="C10" s="24">
        <v>739728914</v>
      </c>
      <c r="D10" s="25">
        <v>313252274</v>
      </c>
      <c r="E10" s="8">
        <v>74457172</v>
      </c>
      <c r="F10" s="8">
        <v>136053463</v>
      </c>
      <c r="G10" s="8">
        <v>1263491823</v>
      </c>
      <c r="I10" s="124" t="s">
        <v>0</v>
      </c>
      <c r="J10" s="124"/>
      <c r="K10" s="13">
        <f>C10/$G$10*100</f>
        <v>58.5</v>
      </c>
      <c r="L10" s="13">
        <f>D10/$G$10*100</f>
        <v>24.8</v>
      </c>
      <c r="M10" s="13">
        <f>E10/$G$10*100</f>
        <v>5.9</v>
      </c>
      <c r="N10" s="13">
        <f>F10/$G$10*100</f>
        <v>10.8</v>
      </c>
      <c r="O10" s="13">
        <v>100</v>
      </c>
    </row>
    <row r="13" spans="1:15" ht="13.5">
      <c r="A13" s="132" t="s">
        <v>34</v>
      </c>
      <c r="B13" s="132"/>
      <c r="C13" s="132"/>
      <c r="D13" s="132"/>
      <c r="E13" s="132"/>
      <c r="F13" s="132"/>
      <c r="G13" s="132"/>
      <c r="I13" s="128"/>
      <c r="J13" s="128"/>
      <c r="K13" s="128"/>
      <c r="L13" s="128"/>
      <c r="M13" s="128"/>
      <c r="N13" s="128"/>
      <c r="O13" s="128"/>
    </row>
    <row r="14" spans="1:15" ht="13.5">
      <c r="A14" s="129" t="s">
        <v>9</v>
      </c>
      <c r="B14" s="129"/>
      <c r="C14" s="129"/>
      <c r="D14" s="129"/>
      <c r="E14" s="129"/>
      <c r="F14" s="129"/>
      <c r="G14" s="129"/>
      <c r="I14" s="129" t="s">
        <v>26</v>
      </c>
      <c r="J14" s="129"/>
      <c r="K14" s="129"/>
      <c r="L14" s="129"/>
      <c r="M14" s="129"/>
      <c r="N14" s="129"/>
      <c r="O14" s="129"/>
    </row>
    <row r="15" spans="1:15" ht="13.5">
      <c r="A15" s="125"/>
      <c r="B15" s="125"/>
      <c r="C15" s="130" t="s">
        <v>22</v>
      </c>
      <c r="D15" s="130"/>
      <c r="E15" s="130"/>
      <c r="F15" s="130"/>
      <c r="G15" s="131" t="s">
        <v>0</v>
      </c>
      <c r="I15" s="125"/>
      <c r="J15" s="125"/>
      <c r="K15" s="130" t="s">
        <v>22</v>
      </c>
      <c r="L15" s="130"/>
      <c r="M15" s="130"/>
      <c r="N15" s="130"/>
      <c r="O15" s="130" t="s">
        <v>0</v>
      </c>
    </row>
    <row r="16" spans="1:15" ht="33.75">
      <c r="A16" s="125"/>
      <c r="B16" s="125"/>
      <c r="C16" s="20" t="s">
        <v>23</v>
      </c>
      <c r="D16" s="20" t="s">
        <v>24</v>
      </c>
      <c r="E16" s="20" t="s">
        <v>25</v>
      </c>
      <c r="F16" s="20" t="s">
        <v>12</v>
      </c>
      <c r="G16" s="131"/>
      <c r="I16" s="125"/>
      <c r="J16" s="125"/>
      <c r="K16" s="20" t="s">
        <v>23</v>
      </c>
      <c r="L16" s="20" t="s">
        <v>24</v>
      </c>
      <c r="M16" s="20" t="s">
        <v>25</v>
      </c>
      <c r="N16" s="20" t="s">
        <v>12</v>
      </c>
      <c r="O16" s="130"/>
    </row>
    <row r="17" spans="1:15" ht="13.5">
      <c r="A17" s="126" t="s">
        <v>13</v>
      </c>
      <c r="B17" s="16" t="s">
        <v>2</v>
      </c>
      <c r="C17" s="17">
        <v>17420676</v>
      </c>
      <c r="D17" s="17">
        <v>26904072</v>
      </c>
      <c r="E17" s="17">
        <v>18929586</v>
      </c>
      <c r="F17" s="17">
        <v>1632930</v>
      </c>
      <c r="G17" s="21">
        <v>64887264</v>
      </c>
      <c r="I17" s="126" t="s">
        <v>13</v>
      </c>
      <c r="J17" s="16" t="s">
        <v>2</v>
      </c>
      <c r="K17" s="19">
        <f>C17/$G$17*100</f>
        <v>26.8</v>
      </c>
      <c r="L17" s="19">
        <f>D17/$G$17*100</f>
        <v>41.5</v>
      </c>
      <c r="M17" s="19">
        <f>E17/$G$17*100</f>
        <v>29.2</v>
      </c>
      <c r="N17" s="19">
        <f>F17/$G$17*100</f>
        <v>2.5</v>
      </c>
      <c r="O17" s="19">
        <v>100</v>
      </c>
    </row>
    <row r="18" spans="1:15" ht="13.5">
      <c r="A18" s="126"/>
      <c r="B18" s="16" t="s">
        <v>3</v>
      </c>
      <c r="C18" s="17">
        <v>46835152</v>
      </c>
      <c r="D18" s="17">
        <v>36426588</v>
      </c>
      <c r="E18" s="17">
        <v>32478512</v>
      </c>
      <c r="F18" s="17">
        <v>3582388</v>
      </c>
      <c r="G18" s="21">
        <v>119322640</v>
      </c>
      <c r="I18" s="126"/>
      <c r="J18" s="16" t="s">
        <v>3</v>
      </c>
      <c r="K18" s="19">
        <f>C18/$G$18*100</f>
        <v>39.3</v>
      </c>
      <c r="L18" s="19">
        <f>D18/$G$18*100</f>
        <v>30.5</v>
      </c>
      <c r="M18" s="19">
        <f>E18/$G$18*100</f>
        <v>27.2</v>
      </c>
      <c r="N18" s="19">
        <f>F18/$G$18*100</f>
        <v>3</v>
      </c>
      <c r="O18" s="19">
        <v>100</v>
      </c>
    </row>
    <row r="19" spans="1:15" ht="13.5">
      <c r="A19" s="126"/>
      <c r="B19" s="16" t="s">
        <v>4</v>
      </c>
      <c r="C19" s="17">
        <v>134944128</v>
      </c>
      <c r="D19" s="17">
        <v>75856068</v>
      </c>
      <c r="E19" s="17">
        <v>46453716</v>
      </c>
      <c r="F19" s="17">
        <v>10217484</v>
      </c>
      <c r="G19" s="21">
        <v>267471396</v>
      </c>
      <c r="I19" s="126"/>
      <c r="J19" s="16" t="s">
        <v>4</v>
      </c>
      <c r="K19" s="19">
        <f>C19/$G$19*100</f>
        <v>50.5</v>
      </c>
      <c r="L19" s="19">
        <f>D19/$G$19*100</f>
        <v>28.4</v>
      </c>
      <c r="M19" s="19">
        <f>E19/$G$19*100</f>
        <v>17.4</v>
      </c>
      <c r="N19" s="19">
        <f>F19/$G$19*100</f>
        <v>3.8</v>
      </c>
      <c r="O19" s="19">
        <v>100</v>
      </c>
    </row>
    <row r="20" spans="1:15" ht="13.5">
      <c r="A20" s="126"/>
      <c r="B20" s="16" t="s">
        <v>5</v>
      </c>
      <c r="C20" s="17">
        <v>52835142</v>
      </c>
      <c r="D20" s="17">
        <v>26173416</v>
      </c>
      <c r="E20" s="17">
        <v>9928970</v>
      </c>
      <c r="F20" s="17">
        <v>4264574</v>
      </c>
      <c r="G20" s="21">
        <v>93202102</v>
      </c>
      <c r="I20" s="126"/>
      <c r="J20" s="16" t="s">
        <v>5</v>
      </c>
      <c r="K20" s="19">
        <f>C20/$G$20*100</f>
        <v>56.7</v>
      </c>
      <c r="L20" s="19">
        <f>D20/$G$20*100</f>
        <v>28.1</v>
      </c>
      <c r="M20" s="19">
        <f>E20/$G$20*100</f>
        <v>10.7</v>
      </c>
      <c r="N20" s="19">
        <f>F20/$G$20*100</f>
        <v>4.6</v>
      </c>
      <c r="O20" s="19">
        <v>100</v>
      </c>
    </row>
    <row r="21" spans="1:15" ht="13.5">
      <c r="A21" s="126"/>
      <c r="B21" s="16" t="s">
        <v>6</v>
      </c>
      <c r="C21" s="17">
        <v>112708368</v>
      </c>
      <c r="D21" s="17">
        <v>54650667</v>
      </c>
      <c r="E21" s="17">
        <v>17725785</v>
      </c>
      <c r="F21" s="17">
        <v>9760692</v>
      </c>
      <c r="G21" s="21">
        <v>194845512</v>
      </c>
      <c r="I21" s="126"/>
      <c r="J21" s="16" t="s">
        <v>6</v>
      </c>
      <c r="K21" s="19">
        <f>C21/$G$21*100</f>
        <v>57.8</v>
      </c>
      <c r="L21" s="19">
        <f>D21/$G$21*100</f>
        <v>28</v>
      </c>
      <c r="M21" s="19">
        <f>E21/$G$21*100</f>
        <v>9.1</v>
      </c>
      <c r="N21" s="19">
        <f>F21/$G$21*100</f>
        <v>5</v>
      </c>
      <c r="O21" s="19">
        <v>100</v>
      </c>
    </row>
    <row r="22" spans="1:15" ht="13.5">
      <c r="A22" s="126" t="s">
        <v>0</v>
      </c>
      <c r="B22" s="126"/>
      <c r="C22" s="17">
        <v>364743466</v>
      </c>
      <c r="D22" s="17">
        <v>220010811</v>
      </c>
      <c r="E22" s="17">
        <v>125516569</v>
      </c>
      <c r="F22" s="17">
        <v>29458068</v>
      </c>
      <c r="G22" s="21">
        <v>739728914</v>
      </c>
      <c r="I22" s="126" t="s">
        <v>0</v>
      </c>
      <c r="J22" s="126"/>
      <c r="K22" s="19">
        <f>C22/$G$22*100</f>
        <v>49.3</v>
      </c>
      <c r="L22" s="19">
        <f>D22/$G$22*100</f>
        <v>29.7</v>
      </c>
      <c r="M22" s="19">
        <f>E22/$G$22*100</f>
        <v>17</v>
      </c>
      <c r="N22" s="19">
        <f>F22/$G$22*100</f>
        <v>4</v>
      </c>
      <c r="O22" s="19">
        <v>100</v>
      </c>
    </row>
    <row r="25" ht="13.5">
      <c r="A25" s="2" t="s">
        <v>33</v>
      </c>
    </row>
    <row r="26" spans="1:9" ht="13.5">
      <c r="A26" s="3" t="s">
        <v>32</v>
      </c>
      <c r="I26" s="3" t="s">
        <v>26</v>
      </c>
    </row>
    <row r="27" spans="1:16" ht="56.25">
      <c r="A27" s="125"/>
      <c r="B27" s="125"/>
      <c r="C27" s="15" t="s">
        <v>27</v>
      </c>
      <c r="D27" s="15" t="s">
        <v>28</v>
      </c>
      <c r="E27" s="15" t="s">
        <v>30</v>
      </c>
      <c r="F27" s="15" t="s">
        <v>29</v>
      </c>
      <c r="G27" s="15" t="s">
        <v>31</v>
      </c>
      <c r="H27" s="15" t="s">
        <v>0</v>
      </c>
      <c r="I27" s="125"/>
      <c r="J27" s="125"/>
      <c r="K27" s="15" t="s">
        <v>27</v>
      </c>
      <c r="L27" s="15" t="s">
        <v>28</v>
      </c>
      <c r="M27" s="15" t="s">
        <v>30</v>
      </c>
      <c r="N27" s="15" t="s">
        <v>29</v>
      </c>
      <c r="O27" s="15" t="s">
        <v>31</v>
      </c>
      <c r="P27" s="15" t="s">
        <v>0</v>
      </c>
    </row>
    <row r="28" spans="1:16" ht="13.5">
      <c r="A28" s="126" t="s">
        <v>13</v>
      </c>
      <c r="B28" s="16" t="s">
        <v>2</v>
      </c>
      <c r="C28" s="17">
        <v>9454458</v>
      </c>
      <c r="D28" s="17">
        <v>9165078</v>
      </c>
      <c r="E28" s="17">
        <v>2629224</v>
      </c>
      <c r="F28" s="17">
        <v>5237778</v>
      </c>
      <c r="G28" s="17">
        <v>1914042</v>
      </c>
      <c r="H28" s="18">
        <v>26589888</v>
      </c>
      <c r="I28" s="126" t="s">
        <v>13</v>
      </c>
      <c r="J28" s="16" t="s">
        <v>2</v>
      </c>
      <c r="K28" s="19">
        <f>C28/$H$28*100</f>
        <v>35.6</v>
      </c>
      <c r="L28" s="19">
        <f>D28/$H$28*100</f>
        <v>34.5</v>
      </c>
      <c r="M28" s="19">
        <f>E28/$H$28*100</f>
        <v>9.9</v>
      </c>
      <c r="N28" s="19">
        <f>F28/$H$28*100</f>
        <v>19.7</v>
      </c>
      <c r="O28" s="19">
        <f>G28/$H$28*100</f>
        <v>7.2</v>
      </c>
      <c r="P28" s="19">
        <v>100</v>
      </c>
    </row>
    <row r="29" spans="1:16" ht="13.5">
      <c r="A29" s="126"/>
      <c r="B29" s="16" t="s">
        <v>3</v>
      </c>
      <c r="C29" s="17">
        <v>21968368</v>
      </c>
      <c r="D29" s="17">
        <v>15006752</v>
      </c>
      <c r="E29" s="17">
        <v>6731368</v>
      </c>
      <c r="F29" s="17">
        <v>10909692</v>
      </c>
      <c r="G29" s="17">
        <v>4286676</v>
      </c>
      <c r="H29" s="18">
        <v>55476224</v>
      </c>
      <c r="I29" s="126"/>
      <c r="J29" s="16" t="s">
        <v>3</v>
      </c>
      <c r="K29" s="19">
        <f>C29/$H$29*100</f>
        <v>39.6</v>
      </c>
      <c r="L29" s="19">
        <f>D29/$H$29*100</f>
        <v>27.1</v>
      </c>
      <c r="M29" s="19">
        <f>E29/$H$29*100</f>
        <v>12.1</v>
      </c>
      <c r="N29" s="19">
        <f>F29/$H$29*100</f>
        <v>19.7</v>
      </c>
      <c r="O29" s="19">
        <f>G29/$H$29*100</f>
        <v>7.7</v>
      </c>
      <c r="P29" s="19">
        <v>100</v>
      </c>
    </row>
    <row r="30" spans="1:16" ht="13.5">
      <c r="A30" s="126"/>
      <c r="B30" s="16" t="s">
        <v>4</v>
      </c>
      <c r="C30" s="17">
        <v>47553804</v>
      </c>
      <c r="D30" s="17">
        <v>22018428</v>
      </c>
      <c r="E30" s="17">
        <v>13984452</v>
      </c>
      <c r="F30" s="17">
        <v>26818812</v>
      </c>
      <c r="G30" s="17">
        <v>9984132</v>
      </c>
      <c r="H30" s="18">
        <v>114909192</v>
      </c>
      <c r="I30" s="126"/>
      <c r="J30" s="16" t="s">
        <v>4</v>
      </c>
      <c r="K30" s="19">
        <f>C30/$H$30*100</f>
        <v>41.4</v>
      </c>
      <c r="L30" s="19">
        <f>D30/$H$30*100</f>
        <v>19.2</v>
      </c>
      <c r="M30" s="19">
        <f>E30/$H$30*100</f>
        <v>12.2</v>
      </c>
      <c r="N30" s="19">
        <f>F30/$H$30*100</f>
        <v>23.3</v>
      </c>
      <c r="O30" s="19">
        <f>G30/$H$30*100</f>
        <v>8.7</v>
      </c>
      <c r="P30" s="19">
        <v>100</v>
      </c>
    </row>
    <row r="31" spans="1:16" ht="13.5">
      <c r="A31" s="126"/>
      <c r="B31" s="16" t="s">
        <v>5</v>
      </c>
      <c r="C31" s="17">
        <v>11654332</v>
      </c>
      <c r="D31" s="17">
        <v>5696950</v>
      </c>
      <c r="E31" s="17">
        <v>5127255</v>
      </c>
      <c r="F31" s="17">
        <v>10580050</v>
      </c>
      <c r="G31" s="17">
        <v>4752884</v>
      </c>
      <c r="H31" s="18">
        <v>36672081</v>
      </c>
      <c r="I31" s="126"/>
      <c r="J31" s="16" t="s">
        <v>5</v>
      </c>
      <c r="K31" s="19">
        <f>C31/$H$31*100</f>
        <v>31.8</v>
      </c>
      <c r="L31" s="19">
        <f>D31/$H$31*100</f>
        <v>15.5</v>
      </c>
      <c r="M31" s="19">
        <f>E31/$H$31*100</f>
        <v>14</v>
      </c>
      <c r="N31" s="19">
        <f>F31/$H$31*100</f>
        <v>28.9</v>
      </c>
      <c r="O31" s="19">
        <f>G31/$H$31*100</f>
        <v>13</v>
      </c>
      <c r="P31" s="19">
        <v>100</v>
      </c>
    </row>
    <row r="32" spans="1:16" ht="13.5">
      <c r="A32" s="126"/>
      <c r="B32" s="16" t="s">
        <v>6</v>
      </c>
      <c r="C32" s="17">
        <v>27808764</v>
      </c>
      <c r="D32" s="17">
        <v>9484446</v>
      </c>
      <c r="E32" s="17">
        <v>11418168</v>
      </c>
      <c r="F32" s="17">
        <v>22974459</v>
      </c>
      <c r="G32" s="17">
        <v>10497348</v>
      </c>
      <c r="H32" s="18">
        <v>79604889</v>
      </c>
      <c r="I32" s="126"/>
      <c r="J32" s="16" t="s">
        <v>6</v>
      </c>
      <c r="K32" s="19">
        <f>C32/$H$32*100</f>
        <v>34.9</v>
      </c>
      <c r="L32" s="19">
        <f>D32/$H$32*100</f>
        <v>11.9</v>
      </c>
      <c r="M32" s="19">
        <f>E32/$H$32*100</f>
        <v>14.3</v>
      </c>
      <c r="N32" s="19">
        <f>F32/$H$32*100</f>
        <v>28.9</v>
      </c>
      <c r="O32" s="19">
        <f>G32/$H$32*100</f>
        <v>13.2</v>
      </c>
      <c r="P32" s="19">
        <v>100</v>
      </c>
    </row>
    <row r="33" spans="1:16" ht="13.5">
      <c r="A33" s="126" t="s">
        <v>0</v>
      </c>
      <c r="B33" s="126"/>
      <c r="C33" s="17">
        <v>118439726</v>
      </c>
      <c r="D33" s="17">
        <v>61371654</v>
      </c>
      <c r="E33" s="17">
        <v>39890467</v>
      </c>
      <c r="F33" s="17">
        <v>76520791</v>
      </c>
      <c r="G33" s="17">
        <v>31435082</v>
      </c>
      <c r="H33" s="18">
        <v>313252274</v>
      </c>
      <c r="I33" s="126" t="s">
        <v>0</v>
      </c>
      <c r="J33" s="126"/>
      <c r="K33" s="19">
        <f>C33/$H$33*100</f>
        <v>37.8</v>
      </c>
      <c r="L33" s="19">
        <f>D33/$H$33*100</f>
        <v>19.6</v>
      </c>
      <c r="M33" s="19">
        <f>E33/$H$33*100</f>
        <v>12.7</v>
      </c>
      <c r="N33" s="19">
        <f>F33/$H$33*100</f>
        <v>24.4</v>
      </c>
      <c r="O33" s="19">
        <f>G33/$H$33*100</f>
        <v>10</v>
      </c>
      <c r="P33" s="19">
        <v>100</v>
      </c>
    </row>
    <row r="36" spans="1:7" ht="14.25" customHeight="1">
      <c r="A36" s="6" t="s">
        <v>41</v>
      </c>
      <c r="B36" s="5"/>
      <c r="C36" s="5"/>
      <c r="D36" s="5"/>
      <c r="E36" s="5"/>
      <c r="F36" s="5"/>
      <c r="G36" s="4"/>
    </row>
    <row r="37" spans="1:6" ht="13.5">
      <c r="A37" s="127"/>
      <c r="B37" s="127"/>
      <c r="C37" s="10" t="s">
        <v>9</v>
      </c>
      <c r="D37" s="10" t="s">
        <v>16</v>
      </c>
      <c r="E37" s="7"/>
      <c r="F37" s="1"/>
    </row>
    <row r="38" spans="1:5" ht="13.5">
      <c r="A38" s="124" t="s">
        <v>17</v>
      </c>
      <c r="B38" s="12" t="s">
        <v>35</v>
      </c>
      <c r="C38" s="8">
        <v>111667673</v>
      </c>
      <c r="D38" s="13">
        <f>C38/$C$46*100</f>
        <v>15.1</v>
      </c>
      <c r="E38" s="4"/>
    </row>
    <row r="39" spans="1:5" ht="13.5">
      <c r="A39" s="124"/>
      <c r="B39" s="12" t="s">
        <v>36</v>
      </c>
      <c r="C39" s="8">
        <v>130132094</v>
      </c>
      <c r="D39" s="13">
        <f aca="true" t="shared" si="0" ref="D39:D45">C39/$C$46*100</f>
        <v>17.6</v>
      </c>
      <c r="E39" s="4"/>
    </row>
    <row r="40" spans="1:5" ht="13.5">
      <c r="A40" s="124"/>
      <c r="B40" s="12" t="s">
        <v>37</v>
      </c>
      <c r="C40" s="8">
        <v>82442813</v>
      </c>
      <c r="D40" s="13">
        <f t="shared" si="0"/>
        <v>11.1</v>
      </c>
      <c r="E40" s="4"/>
    </row>
    <row r="41" spans="1:5" ht="13.5">
      <c r="A41" s="124"/>
      <c r="B41" s="12" t="s">
        <v>38</v>
      </c>
      <c r="C41" s="14">
        <v>135157874</v>
      </c>
      <c r="D41" s="13">
        <f t="shared" si="0"/>
        <v>18.3</v>
      </c>
      <c r="E41" s="4"/>
    </row>
    <row r="42" spans="1:5" ht="13.5">
      <c r="A42" s="124"/>
      <c r="B42" s="12" t="s">
        <v>39</v>
      </c>
      <c r="C42" s="14">
        <v>85302771</v>
      </c>
      <c r="D42" s="13">
        <f t="shared" si="0"/>
        <v>11.5</v>
      </c>
      <c r="E42" s="4"/>
    </row>
    <row r="43" spans="1:5" ht="13.5">
      <c r="A43" s="124"/>
      <c r="B43" s="12" t="s">
        <v>40</v>
      </c>
      <c r="C43" s="14">
        <v>95815823</v>
      </c>
      <c r="D43" s="13">
        <f t="shared" si="0"/>
        <v>13</v>
      </c>
      <c r="E43" s="4"/>
    </row>
    <row r="44" spans="1:5" ht="13.5">
      <c r="A44" s="124"/>
      <c r="B44" s="12" t="s">
        <v>20</v>
      </c>
      <c r="C44" s="8">
        <v>70199888</v>
      </c>
      <c r="D44" s="13">
        <f t="shared" si="0"/>
        <v>9.5</v>
      </c>
      <c r="E44" s="4"/>
    </row>
    <row r="45" spans="1:5" ht="13.5">
      <c r="A45" s="124"/>
      <c r="B45" s="12" t="s">
        <v>12</v>
      </c>
      <c r="C45" s="8">
        <v>29009978</v>
      </c>
      <c r="D45" s="13">
        <f t="shared" si="0"/>
        <v>3.9</v>
      </c>
      <c r="E45" s="4"/>
    </row>
    <row r="46" spans="1:5" ht="13.5">
      <c r="A46" s="124" t="s">
        <v>0</v>
      </c>
      <c r="B46" s="124"/>
      <c r="C46" s="8">
        <v>739728914</v>
      </c>
      <c r="D46" s="13">
        <v>100</v>
      </c>
      <c r="E46" s="4"/>
    </row>
    <row r="49" ht="13.5">
      <c r="A49" s="2" t="s">
        <v>51</v>
      </c>
    </row>
    <row r="50" spans="1:11" ht="56.25">
      <c r="A50" s="9"/>
      <c r="B50" s="12" t="s">
        <v>42</v>
      </c>
      <c r="C50" s="12" t="s">
        <v>43</v>
      </c>
      <c r="D50" s="12" t="s">
        <v>44</v>
      </c>
      <c r="E50" s="12" t="s">
        <v>45</v>
      </c>
      <c r="F50" s="12" t="s">
        <v>46</v>
      </c>
      <c r="G50" s="12" t="s">
        <v>47</v>
      </c>
      <c r="H50" s="12" t="s">
        <v>48</v>
      </c>
      <c r="I50" s="12" t="s">
        <v>49</v>
      </c>
      <c r="J50" s="12" t="s">
        <v>50</v>
      </c>
      <c r="K50" s="27" t="s">
        <v>52</v>
      </c>
    </row>
    <row r="51" spans="1:11" ht="13.5">
      <c r="A51" s="26" t="s">
        <v>32</v>
      </c>
      <c r="B51" s="8">
        <v>197975052</v>
      </c>
      <c r="C51" s="8">
        <v>54509187</v>
      </c>
      <c r="D51" s="8">
        <v>29924955</v>
      </c>
      <c r="E51" s="8">
        <v>23235070</v>
      </c>
      <c r="F51" s="8">
        <v>16373545</v>
      </c>
      <c r="G51" s="8">
        <v>22014087</v>
      </c>
      <c r="H51" s="8">
        <v>12230272</v>
      </c>
      <c r="I51" s="8">
        <v>39416140</v>
      </c>
      <c r="J51" s="8">
        <v>12842780</v>
      </c>
      <c r="K51" s="11">
        <f>SUM(C41:C43)</f>
        <v>316276468</v>
      </c>
    </row>
    <row r="52" spans="1:11" ht="13.5">
      <c r="A52" s="26" t="s">
        <v>26</v>
      </c>
      <c r="B52" s="13">
        <f>B51/$K$51*100</f>
        <v>62.6</v>
      </c>
      <c r="C52" s="13">
        <f aca="true" t="shared" si="1" ref="C52:J52">C51/$K$51*100</f>
        <v>17.2</v>
      </c>
      <c r="D52" s="13">
        <f t="shared" si="1"/>
        <v>9.5</v>
      </c>
      <c r="E52" s="13">
        <f t="shared" si="1"/>
        <v>7.3</v>
      </c>
      <c r="F52" s="13">
        <f t="shared" si="1"/>
        <v>5.2</v>
      </c>
      <c r="G52" s="13">
        <f t="shared" si="1"/>
        <v>7</v>
      </c>
      <c r="H52" s="13">
        <f t="shared" si="1"/>
        <v>3.9</v>
      </c>
      <c r="I52" s="13">
        <f t="shared" si="1"/>
        <v>12.5</v>
      </c>
      <c r="J52" s="13">
        <f t="shared" si="1"/>
        <v>4.1</v>
      </c>
      <c r="K52" s="9"/>
    </row>
  </sheetData>
  <sheetProtection/>
  <mergeCells count="37">
    <mergeCell ref="I1:O1"/>
    <mergeCell ref="I2:O2"/>
    <mergeCell ref="I3:J4"/>
    <mergeCell ref="A1:G1"/>
    <mergeCell ref="A2:G2"/>
    <mergeCell ref="A3:B4"/>
    <mergeCell ref="C3:F3"/>
    <mergeCell ref="G3:G4"/>
    <mergeCell ref="K3:N3"/>
    <mergeCell ref="O3:O4"/>
    <mergeCell ref="I5:I9"/>
    <mergeCell ref="G15:G16"/>
    <mergeCell ref="A17:A21"/>
    <mergeCell ref="A13:G13"/>
    <mergeCell ref="A14:G14"/>
    <mergeCell ref="A10:B10"/>
    <mergeCell ref="I17:I21"/>
    <mergeCell ref="I10:J10"/>
    <mergeCell ref="A5:A9"/>
    <mergeCell ref="I22:J22"/>
    <mergeCell ref="A27:B27"/>
    <mergeCell ref="I13:O13"/>
    <mergeCell ref="I14:O14"/>
    <mergeCell ref="I15:J16"/>
    <mergeCell ref="K15:N15"/>
    <mergeCell ref="O15:O16"/>
    <mergeCell ref="A15:B16"/>
    <mergeCell ref="C15:F15"/>
    <mergeCell ref="A22:B22"/>
    <mergeCell ref="A46:B46"/>
    <mergeCell ref="I27:J27"/>
    <mergeCell ref="I28:I32"/>
    <mergeCell ref="I33:J33"/>
    <mergeCell ref="A37:B37"/>
    <mergeCell ref="A38:A45"/>
    <mergeCell ref="A28:A32"/>
    <mergeCell ref="A33:B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5"/>
  <sheetViews>
    <sheetView zoomScalePageLayoutView="0" workbookViewId="0" topLeftCell="A4">
      <selection activeCell="H27" sqref="H27"/>
    </sheetView>
  </sheetViews>
  <sheetFormatPr defaultColWidth="9.140625" defaultRowHeight="15"/>
  <cols>
    <col min="2" max="2" width="15.57421875" style="0" customWidth="1"/>
    <col min="3" max="3" width="9.00390625" style="0" customWidth="1"/>
    <col min="10" max="10" width="16.8515625" style="0" customWidth="1"/>
  </cols>
  <sheetData>
    <row r="1" spans="1:15" ht="13.5">
      <c r="A1" s="166" t="s">
        <v>59</v>
      </c>
      <c r="B1" s="166"/>
      <c r="C1" s="166"/>
      <c r="D1" s="166"/>
      <c r="E1" s="166"/>
      <c r="F1" s="166"/>
      <c r="G1" s="166"/>
      <c r="I1" s="165" t="s">
        <v>58</v>
      </c>
      <c r="J1" s="165"/>
      <c r="K1" s="165"/>
      <c r="L1" s="165"/>
      <c r="M1" s="165"/>
      <c r="N1" s="165"/>
      <c r="O1" s="165"/>
    </row>
    <row r="2" spans="1:15" ht="13.5">
      <c r="A2" s="158" t="s">
        <v>9</v>
      </c>
      <c r="B2" s="159"/>
      <c r="C2" s="159"/>
      <c r="D2" s="159"/>
      <c r="E2" s="159"/>
      <c r="F2" s="159"/>
      <c r="G2" s="160"/>
      <c r="I2" s="161" t="s">
        <v>9</v>
      </c>
      <c r="J2" s="161"/>
      <c r="K2" s="161"/>
      <c r="L2" s="161"/>
      <c r="M2" s="161"/>
      <c r="N2" s="161"/>
      <c r="O2" s="161"/>
    </row>
    <row r="3" spans="1:15" ht="13.5">
      <c r="A3" s="162" t="s">
        <v>7</v>
      </c>
      <c r="B3" s="162"/>
      <c r="C3" s="163" t="s">
        <v>57</v>
      </c>
      <c r="D3" s="163"/>
      <c r="E3" s="163"/>
      <c r="F3" s="163"/>
      <c r="G3" s="163" t="s">
        <v>0</v>
      </c>
      <c r="I3" s="164" t="s">
        <v>8</v>
      </c>
      <c r="J3" s="164"/>
      <c r="K3" s="156" t="s">
        <v>56</v>
      </c>
      <c r="L3" s="156"/>
      <c r="M3" s="156"/>
      <c r="N3" s="156"/>
      <c r="O3" s="156" t="s">
        <v>0</v>
      </c>
    </row>
    <row r="4" spans="1:15" ht="33.75">
      <c r="A4" s="162"/>
      <c r="B4" s="162"/>
      <c r="C4" s="32" t="s">
        <v>55</v>
      </c>
      <c r="D4" s="32" t="s">
        <v>54</v>
      </c>
      <c r="E4" s="32" t="s">
        <v>53</v>
      </c>
      <c r="F4" s="32" t="s">
        <v>12</v>
      </c>
      <c r="G4" s="163"/>
      <c r="I4" s="164"/>
      <c r="J4" s="164"/>
      <c r="K4" s="31" t="s">
        <v>55</v>
      </c>
      <c r="L4" s="31" t="s">
        <v>54</v>
      </c>
      <c r="M4" s="31" t="s">
        <v>53</v>
      </c>
      <c r="N4" s="31" t="s">
        <v>12</v>
      </c>
      <c r="O4" s="156"/>
    </row>
    <row r="5" spans="1:15" ht="13.5">
      <c r="A5" s="155" t="s">
        <v>13</v>
      </c>
      <c r="B5" s="30" t="s">
        <v>2</v>
      </c>
      <c r="C5" s="34">
        <v>28756104</v>
      </c>
      <c r="D5" s="34">
        <v>57648630</v>
      </c>
      <c r="E5" s="34">
        <v>7366788</v>
      </c>
      <c r="F5" s="34">
        <v>10314330</v>
      </c>
      <c r="G5" s="34">
        <v>104085852</v>
      </c>
      <c r="I5" s="157" t="s">
        <v>11</v>
      </c>
      <c r="J5" s="29" t="s">
        <v>2</v>
      </c>
      <c r="K5" s="33">
        <v>22903474</v>
      </c>
      <c r="L5" s="33">
        <v>20983974</v>
      </c>
      <c r="M5" s="33">
        <v>7044565</v>
      </c>
      <c r="N5" s="33">
        <v>3078878</v>
      </c>
      <c r="O5" s="33">
        <v>54010891</v>
      </c>
    </row>
    <row r="6" spans="1:15" ht="13.5">
      <c r="A6" s="155"/>
      <c r="B6" s="30" t="s">
        <v>3</v>
      </c>
      <c r="C6" s="34">
        <v>52422052</v>
      </c>
      <c r="D6" s="34">
        <v>107112724</v>
      </c>
      <c r="E6" s="34">
        <v>18033836</v>
      </c>
      <c r="F6" s="34">
        <v>21677172</v>
      </c>
      <c r="G6" s="34">
        <v>199245784</v>
      </c>
      <c r="I6" s="157"/>
      <c r="J6" s="29" t="s">
        <v>3</v>
      </c>
      <c r="K6" s="33">
        <v>47691236</v>
      </c>
      <c r="L6" s="33">
        <v>47503694</v>
      </c>
      <c r="M6" s="33">
        <v>18330494</v>
      </c>
      <c r="N6" s="33">
        <v>7203002</v>
      </c>
      <c r="O6" s="33">
        <v>120728426</v>
      </c>
    </row>
    <row r="7" spans="1:15" ht="13.5">
      <c r="A7" s="155"/>
      <c r="B7" s="30" t="s">
        <v>4</v>
      </c>
      <c r="C7" s="34">
        <v>106275168</v>
      </c>
      <c r="D7" s="34">
        <v>241419312</v>
      </c>
      <c r="E7" s="34">
        <v>44670240</v>
      </c>
      <c r="F7" s="34">
        <v>57687948</v>
      </c>
      <c r="G7" s="34">
        <v>450052668</v>
      </c>
      <c r="I7" s="157"/>
      <c r="J7" s="29" t="s">
        <v>4</v>
      </c>
      <c r="K7" s="33">
        <v>100877660</v>
      </c>
      <c r="L7" s="33">
        <v>109696782</v>
      </c>
      <c r="M7" s="33">
        <v>42294954</v>
      </c>
      <c r="N7" s="33">
        <v>20032298</v>
      </c>
      <c r="O7" s="33">
        <v>272901694</v>
      </c>
    </row>
    <row r="8" spans="1:15" ht="13.5">
      <c r="A8" s="155"/>
      <c r="B8" s="30" t="s">
        <v>5</v>
      </c>
      <c r="C8" s="34">
        <v>32293568</v>
      </c>
      <c r="D8" s="34">
        <v>86235546</v>
      </c>
      <c r="E8" s="34">
        <v>15446873</v>
      </c>
      <c r="F8" s="34">
        <v>24838702</v>
      </c>
      <c r="G8" s="34">
        <v>158814689</v>
      </c>
      <c r="I8" s="157"/>
      <c r="J8" s="29" t="s">
        <v>5</v>
      </c>
      <c r="K8" s="33">
        <v>17150657</v>
      </c>
      <c r="L8" s="33">
        <v>23866683</v>
      </c>
      <c r="M8" s="33">
        <v>9826132</v>
      </c>
      <c r="N8" s="33">
        <v>4777844</v>
      </c>
      <c r="O8" s="33">
        <v>55621316</v>
      </c>
    </row>
    <row r="9" spans="1:15" ht="13.5">
      <c r="A9" s="155"/>
      <c r="B9" s="30" t="s">
        <v>6</v>
      </c>
      <c r="C9" s="34">
        <v>75783486</v>
      </c>
      <c r="D9" s="34">
        <v>175324128</v>
      </c>
      <c r="E9" s="34">
        <v>37661538</v>
      </c>
      <c r="F9" s="34">
        <v>62523678</v>
      </c>
      <c r="G9" s="34">
        <v>351292830</v>
      </c>
      <c r="I9" s="157"/>
      <c r="J9" s="29" t="s">
        <v>6</v>
      </c>
      <c r="K9" s="33">
        <v>149627758</v>
      </c>
      <c r="L9" s="33">
        <v>211665895</v>
      </c>
      <c r="M9" s="33">
        <v>71998885</v>
      </c>
      <c r="N9" s="33">
        <v>40600875</v>
      </c>
      <c r="O9" s="33">
        <v>473893413</v>
      </c>
    </row>
    <row r="10" spans="1:15" ht="13.5">
      <c r="A10" s="155" t="s">
        <v>0</v>
      </c>
      <c r="B10" s="155"/>
      <c r="C10" s="34">
        <v>295530378</v>
      </c>
      <c r="D10" s="34">
        <v>667740340</v>
      </c>
      <c r="E10" s="34">
        <v>123179275</v>
      </c>
      <c r="F10" s="34">
        <v>177041830</v>
      </c>
      <c r="G10" s="34">
        <v>1263491823</v>
      </c>
      <c r="I10" s="157" t="s">
        <v>0</v>
      </c>
      <c r="J10" s="157"/>
      <c r="K10" s="33">
        <v>338250785</v>
      </c>
      <c r="L10" s="33">
        <v>413717028</v>
      </c>
      <c r="M10" s="33">
        <v>149495030</v>
      </c>
      <c r="N10" s="33">
        <v>75692897</v>
      </c>
      <c r="O10" s="33">
        <v>977155740</v>
      </c>
    </row>
    <row r="12" spans="1:15" ht="13.5">
      <c r="A12" s="158" t="s">
        <v>10</v>
      </c>
      <c r="B12" s="159"/>
      <c r="C12" s="159"/>
      <c r="D12" s="159"/>
      <c r="E12" s="159"/>
      <c r="F12" s="159"/>
      <c r="G12" s="160"/>
      <c r="I12" s="161" t="s">
        <v>10</v>
      </c>
      <c r="J12" s="161"/>
      <c r="K12" s="161"/>
      <c r="L12" s="161"/>
      <c r="M12" s="161"/>
      <c r="N12" s="161"/>
      <c r="O12" s="161"/>
    </row>
    <row r="13" spans="1:15" ht="13.5">
      <c r="A13" s="162" t="s">
        <v>7</v>
      </c>
      <c r="B13" s="162"/>
      <c r="C13" s="163" t="s">
        <v>57</v>
      </c>
      <c r="D13" s="163"/>
      <c r="E13" s="163"/>
      <c r="F13" s="163"/>
      <c r="G13" s="163" t="s">
        <v>0</v>
      </c>
      <c r="I13" s="164" t="s">
        <v>8</v>
      </c>
      <c r="J13" s="164"/>
      <c r="K13" s="156" t="s">
        <v>56</v>
      </c>
      <c r="L13" s="156"/>
      <c r="M13" s="156"/>
      <c r="N13" s="156"/>
      <c r="O13" s="156" t="s">
        <v>0</v>
      </c>
    </row>
    <row r="14" spans="1:15" ht="33.75">
      <c r="A14" s="162"/>
      <c r="B14" s="162"/>
      <c r="C14" s="32" t="s">
        <v>55</v>
      </c>
      <c r="D14" s="32" t="s">
        <v>54</v>
      </c>
      <c r="E14" s="32" t="s">
        <v>53</v>
      </c>
      <c r="F14" s="32" t="s">
        <v>12</v>
      </c>
      <c r="G14" s="163"/>
      <c r="I14" s="164"/>
      <c r="J14" s="164"/>
      <c r="K14" s="31" t="s">
        <v>55</v>
      </c>
      <c r="L14" s="31" t="s">
        <v>54</v>
      </c>
      <c r="M14" s="31" t="s">
        <v>53</v>
      </c>
      <c r="N14" s="31" t="s">
        <v>12</v>
      </c>
      <c r="O14" s="156"/>
    </row>
    <row r="15" spans="1:15" ht="13.5">
      <c r="A15" s="155" t="s">
        <v>13</v>
      </c>
      <c r="B15" s="30" t="s">
        <v>2</v>
      </c>
      <c r="C15" s="28">
        <f aca="true" t="shared" si="0" ref="C15:C20">C5/G5*100</f>
        <v>27.6</v>
      </c>
      <c r="D15" s="28">
        <f aca="true" t="shared" si="1" ref="D15:D20">D5/G5*100</f>
        <v>55.4</v>
      </c>
      <c r="E15" s="28">
        <f aca="true" t="shared" si="2" ref="E15:E20">E5/G5*100</f>
        <v>7.1</v>
      </c>
      <c r="F15" s="28">
        <f aca="true" t="shared" si="3" ref="F15:F20">F5/G5*100</f>
        <v>9.9</v>
      </c>
      <c r="G15" s="28">
        <v>100</v>
      </c>
      <c r="I15" s="157" t="s">
        <v>11</v>
      </c>
      <c r="J15" s="29" t="s">
        <v>2</v>
      </c>
      <c r="K15" s="28">
        <f aca="true" t="shared" si="4" ref="K15:K20">K5/O5*100</f>
        <v>42.4</v>
      </c>
      <c r="L15" s="28">
        <f aca="true" t="shared" si="5" ref="L15:L20">L5/O5*100</f>
        <v>38.9</v>
      </c>
      <c r="M15" s="28">
        <f aca="true" t="shared" si="6" ref="M15:M20">M5/O5*100</f>
        <v>13</v>
      </c>
      <c r="N15" s="28">
        <f aca="true" t="shared" si="7" ref="N15:N20">N5/O5*100</f>
        <v>5.7</v>
      </c>
      <c r="O15" s="28">
        <v>100</v>
      </c>
    </row>
    <row r="16" spans="1:15" ht="13.5">
      <c r="A16" s="155"/>
      <c r="B16" s="30" t="s">
        <v>3</v>
      </c>
      <c r="C16" s="28">
        <f t="shared" si="0"/>
        <v>26.3</v>
      </c>
      <c r="D16" s="28">
        <f t="shared" si="1"/>
        <v>53.8</v>
      </c>
      <c r="E16" s="28">
        <f t="shared" si="2"/>
        <v>9.1</v>
      </c>
      <c r="F16" s="28">
        <f t="shared" si="3"/>
        <v>10.9</v>
      </c>
      <c r="G16" s="28">
        <v>100</v>
      </c>
      <c r="I16" s="157"/>
      <c r="J16" s="29" t="s">
        <v>3</v>
      </c>
      <c r="K16" s="28">
        <f t="shared" si="4"/>
        <v>39.5</v>
      </c>
      <c r="L16" s="28">
        <f t="shared" si="5"/>
        <v>39.3</v>
      </c>
      <c r="M16" s="28">
        <f t="shared" si="6"/>
        <v>15.2</v>
      </c>
      <c r="N16" s="28">
        <f t="shared" si="7"/>
        <v>6</v>
      </c>
      <c r="O16" s="28">
        <v>100</v>
      </c>
    </row>
    <row r="17" spans="1:15" ht="13.5">
      <c r="A17" s="155"/>
      <c r="B17" s="30" t="s">
        <v>4</v>
      </c>
      <c r="C17" s="28">
        <f t="shared" si="0"/>
        <v>23.6</v>
      </c>
      <c r="D17" s="28">
        <f t="shared" si="1"/>
        <v>53.6</v>
      </c>
      <c r="E17" s="28">
        <f t="shared" si="2"/>
        <v>9.9</v>
      </c>
      <c r="F17" s="28">
        <f t="shared" si="3"/>
        <v>12.8</v>
      </c>
      <c r="G17" s="28">
        <v>100</v>
      </c>
      <c r="I17" s="157"/>
      <c r="J17" s="29" t="s">
        <v>4</v>
      </c>
      <c r="K17" s="28">
        <f t="shared" si="4"/>
        <v>37</v>
      </c>
      <c r="L17" s="28">
        <f t="shared" si="5"/>
        <v>40.2</v>
      </c>
      <c r="M17" s="28">
        <f t="shared" si="6"/>
        <v>15.5</v>
      </c>
      <c r="N17" s="28">
        <f t="shared" si="7"/>
        <v>7.3</v>
      </c>
      <c r="O17" s="28">
        <v>100</v>
      </c>
    </row>
    <row r="18" spans="1:15" ht="13.5">
      <c r="A18" s="155"/>
      <c r="B18" s="30" t="s">
        <v>5</v>
      </c>
      <c r="C18" s="28">
        <f t="shared" si="0"/>
        <v>20.3</v>
      </c>
      <c r="D18" s="28">
        <f t="shared" si="1"/>
        <v>54.3</v>
      </c>
      <c r="E18" s="28">
        <f t="shared" si="2"/>
        <v>9.7</v>
      </c>
      <c r="F18" s="28">
        <f t="shared" si="3"/>
        <v>15.6</v>
      </c>
      <c r="G18" s="28">
        <v>100</v>
      </c>
      <c r="I18" s="157"/>
      <c r="J18" s="29" t="s">
        <v>5</v>
      </c>
      <c r="K18" s="28">
        <f t="shared" si="4"/>
        <v>30.8</v>
      </c>
      <c r="L18" s="28">
        <f t="shared" si="5"/>
        <v>42.9</v>
      </c>
      <c r="M18" s="28">
        <f t="shared" si="6"/>
        <v>17.7</v>
      </c>
      <c r="N18" s="28">
        <f t="shared" si="7"/>
        <v>8.6</v>
      </c>
      <c r="O18" s="28">
        <v>100</v>
      </c>
    </row>
    <row r="19" spans="1:15" ht="13.5">
      <c r="A19" s="155"/>
      <c r="B19" s="30" t="s">
        <v>6</v>
      </c>
      <c r="C19" s="28">
        <f t="shared" si="0"/>
        <v>21.6</v>
      </c>
      <c r="D19" s="28">
        <f t="shared" si="1"/>
        <v>49.9</v>
      </c>
      <c r="E19" s="28">
        <f t="shared" si="2"/>
        <v>10.7</v>
      </c>
      <c r="F19" s="28">
        <f t="shared" si="3"/>
        <v>17.8</v>
      </c>
      <c r="G19" s="28">
        <v>100</v>
      </c>
      <c r="I19" s="157"/>
      <c r="J19" s="29" t="s">
        <v>6</v>
      </c>
      <c r="K19" s="28">
        <f t="shared" si="4"/>
        <v>31.6</v>
      </c>
      <c r="L19" s="28">
        <f t="shared" si="5"/>
        <v>44.7</v>
      </c>
      <c r="M19" s="28">
        <f t="shared" si="6"/>
        <v>15.2</v>
      </c>
      <c r="N19" s="28">
        <f t="shared" si="7"/>
        <v>8.6</v>
      </c>
      <c r="O19" s="28">
        <v>100</v>
      </c>
    </row>
    <row r="20" spans="1:15" ht="13.5">
      <c r="A20" s="155" t="s">
        <v>0</v>
      </c>
      <c r="B20" s="155"/>
      <c r="C20" s="28">
        <f t="shared" si="0"/>
        <v>23.4</v>
      </c>
      <c r="D20" s="28">
        <f t="shared" si="1"/>
        <v>52.8</v>
      </c>
      <c r="E20" s="28">
        <f t="shared" si="2"/>
        <v>9.7</v>
      </c>
      <c r="F20" s="28">
        <f t="shared" si="3"/>
        <v>14</v>
      </c>
      <c r="G20" s="28">
        <v>100</v>
      </c>
      <c r="I20" s="157" t="s">
        <v>0</v>
      </c>
      <c r="J20" s="157"/>
      <c r="K20" s="28">
        <f t="shared" si="4"/>
        <v>34.6</v>
      </c>
      <c r="L20" s="28">
        <f t="shared" si="5"/>
        <v>42.3</v>
      </c>
      <c r="M20" s="28">
        <f t="shared" si="6"/>
        <v>15.3</v>
      </c>
      <c r="N20" s="28">
        <f t="shared" si="7"/>
        <v>7.7</v>
      </c>
      <c r="O20" s="28">
        <v>100</v>
      </c>
    </row>
    <row r="23" spans="1:15" ht="13.5">
      <c r="A23" s="154" t="s">
        <v>66</v>
      </c>
      <c r="B23" s="154"/>
      <c r="C23" s="154"/>
      <c r="D23" s="154"/>
      <c r="E23" s="154"/>
      <c r="F23" s="154"/>
      <c r="G23" s="154"/>
      <c r="I23" s="154" t="s">
        <v>65</v>
      </c>
      <c r="J23" s="154"/>
      <c r="K23" s="154"/>
      <c r="L23" s="154"/>
      <c r="M23" s="154"/>
      <c r="N23" s="154"/>
      <c r="O23" s="154"/>
    </row>
    <row r="24" spans="1:15" ht="13.5">
      <c r="A24" s="151" t="s">
        <v>9</v>
      </c>
      <c r="B24" s="151"/>
      <c r="C24" s="151"/>
      <c r="D24" s="151"/>
      <c r="E24" s="151"/>
      <c r="F24" s="151"/>
      <c r="G24" s="151"/>
      <c r="I24" s="151" t="s">
        <v>9</v>
      </c>
      <c r="J24" s="151"/>
      <c r="K24" s="151"/>
      <c r="L24" s="151"/>
      <c r="M24" s="151"/>
      <c r="N24" s="151"/>
      <c r="O24" s="151"/>
    </row>
    <row r="25" spans="1:15" ht="13.5">
      <c r="A25" s="152" t="s">
        <v>7</v>
      </c>
      <c r="B25" s="152"/>
      <c r="C25" s="150" t="s">
        <v>64</v>
      </c>
      <c r="D25" s="150"/>
      <c r="E25" s="150"/>
      <c r="F25" s="150"/>
      <c r="G25" s="150" t="s">
        <v>0</v>
      </c>
      <c r="I25" s="153" t="s">
        <v>8</v>
      </c>
      <c r="J25" s="153"/>
      <c r="K25" s="150" t="s">
        <v>63</v>
      </c>
      <c r="L25" s="150"/>
      <c r="M25" s="150"/>
      <c r="N25" s="150"/>
      <c r="O25" s="150" t="s">
        <v>0</v>
      </c>
    </row>
    <row r="26" spans="1:15" ht="22.5">
      <c r="A26" s="152"/>
      <c r="B26" s="152"/>
      <c r="C26" s="37" t="s">
        <v>62</v>
      </c>
      <c r="D26" s="37" t="s">
        <v>61</v>
      </c>
      <c r="E26" s="37" t="s">
        <v>60</v>
      </c>
      <c r="F26" s="37" t="s">
        <v>12</v>
      </c>
      <c r="G26" s="150"/>
      <c r="I26" s="153"/>
      <c r="J26" s="153"/>
      <c r="K26" s="37" t="s">
        <v>62</v>
      </c>
      <c r="L26" s="37" t="s">
        <v>61</v>
      </c>
      <c r="M26" s="37" t="s">
        <v>60</v>
      </c>
      <c r="N26" s="37" t="s">
        <v>12</v>
      </c>
      <c r="O26" s="150"/>
    </row>
    <row r="27" spans="1:15" ht="13.5">
      <c r="A27" s="148"/>
      <c r="B27" s="36" t="s">
        <v>2</v>
      </c>
      <c r="C27" s="38">
        <v>9189882</v>
      </c>
      <c r="D27" s="38">
        <v>491946</v>
      </c>
      <c r="E27" s="38">
        <v>18474846</v>
      </c>
      <c r="F27" s="38">
        <v>599430</v>
      </c>
      <c r="G27" s="38">
        <v>28756104</v>
      </c>
      <c r="I27" s="148"/>
      <c r="J27" s="36" t="s">
        <v>2</v>
      </c>
      <c r="K27" s="38">
        <v>8380537</v>
      </c>
      <c r="L27" s="38">
        <v>322476</v>
      </c>
      <c r="M27" s="38">
        <v>13490246</v>
      </c>
      <c r="N27" s="38">
        <v>710215</v>
      </c>
      <c r="O27" s="38">
        <v>22903474</v>
      </c>
    </row>
    <row r="28" spans="1:15" ht="13.5">
      <c r="A28" s="148"/>
      <c r="B28" s="36" t="s">
        <v>3</v>
      </c>
      <c r="C28" s="38">
        <v>14790048</v>
      </c>
      <c r="D28" s="38">
        <v>934536</v>
      </c>
      <c r="E28" s="38">
        <v>35214400</v>
      </c>
      <c r="F28" s="38">
        <v>1483068</v>
      </c>
      <c r="G28" s="38">
        <v>52422052</v>
      </c>
      <c r="I28" s="148"/>
      <c r="J28" s="36" t="s">
        <v>3</v>
      </c>
      <c r="K28" s="38">
        <v>15190902</v>
      </c>
      <c r="L28" s="38">
        <v>743222</v>
      </c>
      <c r="M28" s="38">
        <v>29846962</v>
      </c>
      <c r="N28" s="38">
        <v>1910150</v>
      </c>
      <c r="O28" s="38">
        <v>47691236</v>
      </c>
    </row>
    <row r="29" spans="1:15" ht="13.5">
      <c r="A29" s="148"/>
      <c r="B29" s="36" t="s">
        <v>4</v>
      </c>
      <c r="C29" s="38">
        <v>31319172</v>
      </c>
      <c r="D29" s="38">
        <v>2216844</v>
      </c>
      <c r="E29" s="38">
        <v>68955516</v>
      </c>
      <c r="F29" s="38">
        <v>3783636</v>
      </c>
      <c r="G29" s="38">
        <v>106275168</v>
      </c>
      <c r="I29" s="148"/>
      <c r="J29" s="36" t="s">
        <v>4</v>
      </c>
      <c r="K29" s="38">
        <v>31429632</v>
      </c>
      <c r="L29" s="38">
        <v>1514188</v>
      </c>
      <c r="M29" s="38">
        <v>62838802</v>
      </c>
      <c r="N29" s="38">
        <v>5095038</v>
      </c>
      <c r="O29" s="38">
        <v>100877660</v>
      </c>
    </row>
    <row r="30" spans="1:15" ht="13.5">
      <c r="A30" s="148"/>
      <c r="B30" s="36" t="s">
        <v>5</v>
      </c>
      <c r="C30" s="38">
        <v>10791651</v>
      </c>
      <c r="D30" s="38">
        <v>569695</v>
      </c>
      <c r="E30" s="38">
        <v>19467292</v>
      </c>
      <c r="F30" s="38">
        <v>1464930</v>
      </c>
      <c r="G30" s="38">
        <v>32293568</v>
      </c>
      <c r="I30" s="148"/>
      <c r="J30" s="36" t="s">
        <v>5</v>
      </c>
      <c r="K30" s="38">
        <v>5521565</v>
      </c>
      <c r="L30" s="38">
        <v>247907</v>
      </c>
      <c r="M30" s="38">
        <v>10457168</v>
      </c>
      <c r="N30" s="38">
        <v>924017</v>
      </c>
      <c r="O30" s="38">
        <v>17150657</v>
      </c>
    </row>
    <row r="31" spans="1:15" ht="13.5">
      <c r="A31" s="148"/>
      <c r="B31" s="36" t="s">
        <v>6</v>
      </c>
      <c r="C31" s="38">
        <v>23388828</v>
      </c>
      <c r="D31" s="38">
        <v>1519353</v>
      </c>
      <c r="E31" s="38">
        <v>46593492</v>
      </c>
      <c r="F31" s="38">
        <v>4281813</v>
      </c>
      <c r="G31" s="38">
        <v>75783486</v>
      </c>
      <c r="I31" s="148"/>
      <c r="J31" s="36" t="s">
        <v>6</v>
      </c>
      <c r="K31" s="38">
        <v>48179705</v>
      </c>
      <c r="L31" s="38">
        <v>2057111</v>
      </c>
      <c r="M31" s="38">
        <v>92245188</v>
      </c>
      <c r="N31" s="38">
        <v>7145754</v>
      </c>
      <c r="O31" s="38">
        <v>149627758</v>
      </c>
    </row>
    <row r="32" spans="1:15" ht="13.5">
      <c r="A32" s="148" t="s">
        <v>0</v>
      </c>
      <c r="B32" s="148"/>
      <c r="C32" s="38">
        <v>89479581</v>
      </c>
      <c r="D32" s="38">
        <v>5732374</v>
      </c>
      <c r="E32" s="38">
        <v>188705546</v>
      </c>
      <c r="F32" s="38">
        <v>11612877</v>
      </c>
      <c r="G32" s="38">
        <v>295530378</v>
      </c>
      <c r="I32" s="148" t="s">
        <v>0</v>
      </c>
      <c r="J32" s="148"/>
      <c r="K32" s="38">
        <v>108702341</v>
      </c>
      <c r="L32" s="38">
        <v>4884904</v>
      </c>
      <c r="M32" s="38">
        <v>208878366</v>
      </c>
      <c r="N32" s="38">
        <v>15785174</v>
      </c>
      <c r="O32" s="38">
        <v>338250785</v>
      </c>
    </row>
    <row r="34" spans="1:15" ht="13.5">
      <c r="A34" s="151" t="s">
        <v>10</v>
      </c>
      <c r="B34" s="151"/>
      <c r="C34" s="151"/>
      <c r="D34" s="151"/>
      <c r="E34" s="151"/>
      <c r="F34" s="151"/>
      <c r="G34" s="151"/>
      <c r="I34" s="151" t="s">
        <v>10</v>
      </c>
      <c r="J34" s="151"/>
      <c r="K34" s="151"/>
      <c r="L34" s="151"/>
      <c r="M34" s="151"/>
      <c r="N34" s="151"/>
      <c r="O34" s="151"/>
    </row>
    <row r="35" spans="1:15" ht="13.5">
      <c r="A35" s="152" t="s">
        <v>7</v>
      </c>
      <c r="B35" s="152"/>
      <c r="C35" s="150" t="s">
        <v>64</v>
      </c>
      <c r="D35" s="150"/>
      <c r="E35" s="150"/>
      <c r="F35" s="150"/>
      <c r="G35" s="150" t="s">
        <v>0</v>
      </c>
      <c r="I35" s="153" t="s">
        <v>8</v>
      </c>
      <c r="J35" s="153"/>
      <c r="K35" s="150" t="s">
        <v>63</v>
      </c>
      <c r="L35" s="150"/>
      <c r="M35" s="150"/>
      <c r="N35" s="150"/>
      <c r="O35" s="150" t="s">
        <v>0</v>
      </c>
    </row>
    <row r="36" spans="1:15" ht="22.5">
      <c r="A36" s="152"/>
      <c r="B36" s="152"/>
      <c r="C36" s="37" t="s">
        <v>62</v>
      </c>
      <c r="D36" s="37" t="s">
        <v>61</v>
      </c>
      <c r="E36" s="37" t="s">
        <v>60</v>
      </c>
      <c r="F36" s="37" t="s">
        <v>12</v>
      </c>
      <c r="G36" s="150"/>
      <c r="I36" s="153"/>
      <c r="J36" s="153"/>
      <c r="K36" s="37" t="s">
        <v>62</v>
      </c>
      <c r="L36" s="37" t="s">
        <v>61</v>
      </c>
      <c r="M36" s="37" t="s">
        <v>60</v>
      </c>
      <c r="N36" s="37" t="s">
        <v>12</v>
      </c>
      <c r="O36" s="150"/>
    </row>
    <row r="37" spans="1:15" ht="13.5">
      <c r="A37" s="148"/>
      <c r="B37" s="36" t="s">
        <v>2</v>
      </c>
      <c r="C37" s="35">
        <f aca="true" t="shared" si="8" ref="C37:C42">C27/G27*100</f>
        <v>32</v>
      </c>
      <c r="D37" s="35">
        <f aca="true" t="shared" si="9" ref="D37:D42">D27/G27*100</f>
        <v>1.7</v>
      </c>
      <c r="E37" s="35">
        <f aca="true" t="shared" si="10" ref="E37:E42">E27/G27*100</f>
        <v>64.2</v>
      </c>
      <c r="F37" s="35">
        <f aca="true" t="shared" si="11" ref="F37:F42">F27/G27*100</f>
        <v>2.1</v>
      </c>
      <c r="G37" s="35">
        <v>100</v>
      </c>
      <c r="I37" s="148"/>
      <c r="J37" s="36" t="s">
        <v>2</v>
      </c>
      <c r="K37" s="35">
        <f aca="true" t="shared" si="12" ref="K37:K42">K27/O27*100</f>
        <v>36.6</v>
      </c>
      <c r="L37" s="35">
        <f aca="true" t="shared" si="13" ref="L37:L42">L27/O27*100</f>
        <v>1.4</v>
      </c>
      <c r="M37" s="35">
        <f aca="true" t="shared" si="14" ref="M37:M42">M27/O27*100</f>
        <v>58.9</v>
      </c>
      <c r="N37" s="35">
        <f aca="true" t="shared" si="15" ref="N37:N42">N27/O27*100</f>
        <v>3.1</v>
      </c>
      <c r="O37" s="35">
        <v>100</v>
      </c>
    </row>
    <row r="38" spans="1:15" ht="13.5">
      <c r="A38" s="148"/>
      <c r="B38" s="36" t="s">
        <v>3</v>
      </c>
      <c r="C38" s="35">
        <f t="shared" si="8"/>
        <v>28.2</v>
      </c>
      <c r="D38" s="35">
        <f t="shared" si="9"/>
        <v>1.8</v>
      </c>
      <c r="E38" s="35">
        <f t="shared" si="10"/>
        <v>67.2</v>
      </c>
      <c r="F38" s="35">
        <f t="shared" si="11"/>
        <v>2.8</v>
      </c>
      <c r="G38" s="35">
        <v>100</v>
      </c>
      <c r="I38" s="148"/>
      <c r="J38" s="36" t="s">
        <v>3</v>
      </c>
      <c r="K38" s="35">
        <f t="shared" si="12"/>
        <v>31.9</v>
      </c>
      <c r="L38" s="35">
        <f t="shared" si="13"/>
        <v>1.6</v>
      </c>
      <c r="M38" s="35">
        <f t="shared" si="14"/>
        <v>62.6</v>
      </c>
      <c r="N38" s="35">
        <f t="shared" si="15"/>
        <v>4</v>
      </c>
      <c r="O38" s="35">
        <v>100</v>
      </c>
    </row>
    <row r="39" spans="1:15" ht="13.5">
      <c r="A39" s="148"/>
      <c r="B39" s="36" t="s">
        <v>4</v>
      </c>
      <c r="C39" s="35">
        <f t="shared" si="8"/>
        <v>29.5</v>
      </c>
      <c r="D39" s="35">
        <f t="shared" si="9"/>
        <v>2.1</v>
      </c>
      <c r="E39" s="35">
        <f t="shared" si="10"/>
        <v>64.9</v>
      </c>
      <c r="F39" s="35">
        <f t="shared" si="11"/>
        <v>3.6</v>
      </c>
      <c r="G39" s="35">
        <v>100</v>
      </c>
      <c r="I39" s="148"/>
      <c r="J39" s="36" t="s">
        <v>4</v>
      </c>
      <c r="K39" s="35">
        <f t="shared" si="12"/>
        <v>31.2</v>
      </c>
      <c r="L39" s="35">
        <f t="shared" si="13"/>
        <v>1.5</v>
      </c>
      <c r="M39" s="35">
        <f t="shared" si="14"/>
        <v>62.3</v>
      </c>
      <c r="N39" s="35">
        <f t="shared" si="15"/>
        <v>5.1</v>
      </c>
      <c r="O39" s="35">
        <v>100</v>
      </c>
    </row>
    <row r="40" spans="1:15" ht="13.5">
      <c r="A40" s="148"/>
      <c r="B40" s="36" t="s">
        <v>5</v>
      </c>
      <c r="C40" s="35">
        <f t="shared" si="8"/>
        <v>33.4</v>
      </c>
      <c r="D40" s="35">
        <f t="shared" si="9"/>
        <v>1.8</v>
      </c>
      <c r="E40" s="35">
        <f t="shared" si="10"/>
        <v>60.3</v>
      </c>
      <c r="F40" s="35">
        <f t="shared" si="11"/>
        <v>4.5</v>
      </c>
      <c r="G40" s="35">
        <v>100</v>
      </c>
      <c r="I40" s="148"/>
      <c r="J40" s="36" t="s">
        <v>5</v>
      </c>
      <c r="K40" s="35">
        <f t="shared" si="12"/>
        <v>32.2</v>
      </c>
      <c r="L40" s="35">
        <f t="shared" si="13"/>
        <v>1.4</v>
      </c>
      <c r="M40" s="35">
        <f t="shared" si="14"/>
        <v>61</v>
      </c>
      <c r="N40" s="35">
        <f t="shared" si="15"/>
        <v>5.4</v>
      </c>
      <c r="O40" s="35">
        <v>100</v>
      </c>
    </row>
    <row r="41" spans="1:15" ht="13.5">
      <c r="A41" s="148"/>
      <c r="B41" s="36" t="s">
        <v>6</v>
      </c>
      <c r="C41" s="35">
        <f t="shared" si="8"/>
        <v>30.9</v>
      </c>
      <c r="D41" s="35">
        <f t="shared" si="9"/>
        <v>2</v>
      </c>
      <c r="E41" s="35">
        <f t="shared" si="10"/>
        <v>61.5</v>
      </c>
      <c r="F41" s="35">
        <f t="shared" si="11"/>
        <v>5.7</v>
      </c>
      <c r="G41" s="35">
        <v>100</v>
      </c>
      <c r="I41" s="148"/>
      <c r="J41" s="36" t="s">
        <v>6</v>
      </c>
      <c r="K41" s="35">
        <f t="shared" si="12"/>
        <v>32.2</v>
      </c>
      <c r="L41" s="35">
        <f t="shared" si="13"/>
        <v>1.4</v>
      </c>
      <c r="M41" s="35">
        <f t="shared" si="14"/>
        <v>61.6</v>
      </c>
      <c r="N41" s="35">
        <f t="shared" si="15"/>
        <v>4.8</v>
      </c>
      <c r="O41" s="35">
        <v>100</v>
      </c>
    </row>
    <row r="42" spans="1:15" ht="13.5">
      <c r="A42" s="148" t="s">
        <v>0</v>
      </c>
      <c r="B42" s="148"/>
      <c r="C42" s="35">
        <f t="shared" si="8"/>
        <v>30.3</v>
      </c>
      <c r="D42" s="35">
        <f t="shared" si="9"/>
        <v>1.9</v>
      </c>
      <c r="E42" s="35">
        <f t="shared" si="10"/>
        <v>63.9</v>
      </c>
      <c r="F42" s="35">
        <f t="shared" si="11"/>
        <v>3.9</v>
      </c>
      <c r="G42" s="35">
        <v>100</v>
      </c>
      <c r="I42" s="148" t="s">
        <v>0</v>
      </c>
      <c r="J42" s="148"/>
      <c r="K42" s="35">
        <f t="shared" si="12"/>
        <v>32.1</v>
      </c>
      <c r="L42" s="35">
        <f t="shared" si="13"/>
        <v>1.4</v>
      </c>
      <c r="M42" s="35">
        <f t="shared" si="14"/>
        <v>61.8</v>
      </c>
      <c r="N42" s="35">
        <f t="shared" si="15"/>
        <v>4.7</v>
      </c>
      <c r="O42" s="35">
        <v>100</v>
      </c>
    </row>
    <row r="45" spans="1:15" ht="13.5">
      <c r="A45" s="149" t="s">
        <v>72</v>
      </c>
      <c r="B45" s="149"/>
      <c r="C45" s="149"/>
      <c r="D45" s="149"/>
      <c r="E45" s="149"/>
      <c r="F45" s="149"/>
      <c r="G45" s="149"/>
      <c r="I45" s="149" t="s">
        <v>71</v>
      </c>
      <c r="J45" s="149"/>
      <c r="K45" s="149"/>
      <c r="L45" s="149"/>
      <c r="M45" s="149"/>
      <c r="N45" s="149"/>
      <c r="O45" s="149"/>
    </row>
    <row r="46" spans="1:15" ht="13.5">
      <c r="A46" s="147" t="s">
        <v>9</v>
      </c>
      <c r="B46" s="147"/>
      <c r="C46" s="147"/>
      <c r="D46" s="147"/>
      <c r="E46" s="147"/>
      <c r="F46" s="147"/>
      <c r="G46" s="147"/>
      <c r="I46" s="147" t="s">
        <v>9</v>
      </c>
      <c r="J46" s="147"/>
      <c r="K46" s="147"/>
      <c r="L46" s="147"/>
      <c r="M46" s="147"/>
      <c r="N46" s="147"/>
      <c r="O46" s="147"/>
    </row>
    <row r="47" spans="1:15" ht="13.5">
      <c r="A47" s="146" t="s">
        <v>7</v>
      </c>
      <c r="B47" s="146"/>
      <c r="C47" s="141" t="s">
        <v>70</v>
      </c>
      <c r="D47" s="141"/>
      <c r="E47" s="141"/>
      <c r="F47" s="141"/>
      <c r="G47" s="141" t="s">
        <v>0</v>
      </c>
      <c r="I47" s="142" t="s">
        <v>8</v>
      </c>
      <c r="J47" s="142"/>
      <c r="K47" s="141" t="s">
        <v>69</v>
      </c>
      <c r="L47" s="141"/>
      <c r="M47" s="141"/>
      <c r="N47" s="141"/>
      <c r="O47" s="141" t="s">
        <v>0</v>
      </c>
    </row>
    <row r="48" spans="1:15" ht="22.5">
      <c r="A48" s="146"/>
      <c r="B48" s="146"/>
      <c r="C48" s="41" t="s">
        <v>68</v>
      </c>
      <c r="D48" s="41" t="s">
        <v>67</v>
      </c>
      <c r="E48" s="41" t="s">
        <v>14</v>
      </c>
      <c r="F48" s="41" t="s">
        <v>12</v>
      </c>
      <c r="G48" s="141"/>
      <c r="I48" s="142"/>
      <c r="J48" s="142"/>
      <c r="K48" s="41" t="s">
        <v>68</v>
      </c>
      <c r="L48" s="41" t="s">
        <v>67</v>
      </c>
      <c r="M48" s="41" t="s">
        <v>14</v>
      </c>
      <c r="N48" s="41" t="s">
        <v>12</v>
      </c>
      <c r="O48" s="141"/>
    </row>
    <row r="49" spans="1:15" ht="13.5">
      <c r="A49" s="143"/>
      <c r="B49" s="40" t="s">
        <v>2</v>
      </c>
      <c r="C49" s="42">
        <v>7308912</v>
      </c>
      <c r="D49" s="42">
        <v>243906</v>
      </c>
      <c r="E49" s="42">
        <v>1285674</v>
      </c>
      <c r="F49" s="42">
        <v>351390</v>
      </c>
      <c r="G49" s="42">
        <v>9189882</v>
      </c>
      <c r="I49" s="143"/>
      <c r="J49" s="40" t="s">
        <v>2</v>
      </c>
      <c r="K49" s="42">
        <v>7121345</v>
      </c>
      <c r="L49" s="42">
        <v>145882</v>
      </c>
      <c r="M49" s="42">
        <v>810029</v>
      </c>
      <c r="N49" s="42">
        <v>303281</v>
      </c>
      <c r="O49" s="42">
        <v>8380537</v>
      </c>
    </row>
    <row r="50" spans="1:15" ht="13.5">
      <c r="A50" s="143"/>
      <c r="B50" s="40" t="s">
        <v>3</v>
      </c>
      <c r="C50" s="42">
        <v>11681700</v>
      </c>
      <c r="D50" s="42">
        <v>392776</v>
      </c>
      <c r="E50" s="42">
        <v>2051916</v>
      </c>
      <c r="F50" s="42">
        <v>663656</v>
      </c>
      <c r="G50" s="42">
        <v>14790048</v>
      </c>
      <c r="I50" s="143"/>
      <c r="J50" s="40" t="s">
        <v>3</v>
      </c>
      <c r="K50" s="42">
        <v>12836208</v>
      </c>
      <c r="L50" s="42">
        <v>437598</v>
      </c>
      <c r="M50" s="42">
        <v>1396146</v>
      </c>
      <c r="N50" s="42">
        <v>520950</v>
      </c>
      <c r="O50" s="42">
        <v>15190902</v>
      </c>
    </row>
    <row r="51" spans="1:15" ht="13.5">
      <c r="A51" s="143"/>
      <c r="B51" s="40" t="s">
        <v>4</v>
      </c>
      <c r="C51" s="42">
        <v>24885324</v>
      </c>
      <c r="D51" s="42">
        <v>833400</v>
      </c>
      <c r="E51" s="42">
        <v>4183668</v>
      </c>
      <c r="F51" s="42">
        <v>1416780</v>
      </c>
      <c r="G51" s="42">
        <v>31319172</v>
      </c>
      <c r="I51" s="143"/>
      <c r="J51" s="40" t="s">
        <v>4</v>
      </c>
      <c r="K51" s="42">
        <v>26436904</v>
      </c>
      <c r="L51" s="42">
        <v>798018</v>
      </c>
      <c r="M51" s="42">
        <v>2844218</v>
      </c>
      <c r="N51" s="42">
        <v>1350492</v>
      </c>
      <c r="O51" s="42">
        <v>31429632</v>
      </c>
    </row>
    <row r="52" spans="1:15" ht="13.5">
      <c r="A52" s="143"/>
      <c r="B52" s="40" t="s">
        <v>5</v>
      </c>
      <c r="C52" s="42">
        <v>8496594</v>
      </c>
      <c r="D52" s="42">
        <v>195324</v>
      </c>
      <c r="E52" s="42">
        <v>1464930</v>
      </c>
      <c r="F52" s="42">
        <v>634803</v>
      </c>
      <c r="G52" s="42">
        <v>10791651</v>
      </c>
      <c r="I52" s="143"/>
      <c r="J52" s="40" t="s">
        <v>5</v>
      </c>
      <c r="K52" s="42">
        <v>4462326</v>
      </c>
      <c r="L52" s="42">
        <v>157759</v>
      </c>
      <c r="M52" s="42">
        <v>698647</v>
      </c>
      <c r="N52" s="42">
        <v>202833</v>
      </c>
      <c r="O52" s="42">
        <v>5521565</v>
      </c>
    </row>
    <row r="53" spans="1:15" ht="13.5">
      <c r="A53" s="143"/>
      <c r="B53" s="40" t="s">
        <v>6</v>
      </c>
      <c r="C53" s="42">
        <v>18600564</v>
      </c>
      <c r="D53" s="42">
        <v>598533</v>
      </c>
      <c r="E53" s="42">
        <v>2716419</v>
      </c>
      <c r="F53" s="42">
        <v>1473312</v>
      </c>
      <c r="G53" s="42">
        <v>23388828</v>
      </c>
      <c r="I53" s="143"/>
      <c r="J53" s="40" t="s">
        <v>6</v>
      </c>
      <c r="K53" s="42">
        <v>38327226</v>
      </c>
      <c r="L53" s="42">
        <v>974421</v>
      </c>
      <c r="M53" s="42">
        <v>6063064</v>
      </c>
      <c r="N53" s="42">
        <v>2814994</v>
      </c>
      <c r="O53" s="42">
        <v>48179705</v>
      </c>
    </row>
    <row r="54" spans="1:15" ht="13.5">
      <c r="A54" s="143" t="s">
        <v>0</v>
      </c>
      <c r="B54" s="143"/>
      <c r="C54" s="42">
        <v>70973094</v>
      </c>
      <c r="D54" s="42">
        <v>2263939</v>
      </c>
      <c r="E54" s="42">
        <v>11702607</v>
      </c>
      <c r="F54" s="42">
        <v>4539941</v>
      </c>
      <c r="G54" s="42">
        <v>89479581</v>
      </c>
      <c r="I54" s="143" t="s">
        <v>0</v>
      </c>
      <c r="J54" s="143"/>
      <c r="K54" s="42">
        <v>89184009</v>
      </c>
      <c r="L54" s="42">
        <v>2513678</v>
      </c>
      <c r="M54" s="42">
        <v>11812104</v>
      </c>
      <c r="N54" s="42">
        <v>5192550</v>
      </c>
      <c r="O54" s="42">
        <v>108702341</v>
      </c>
    </row>
    <row r="56" spans="1:15" ht="13.5">
      <c r="A56" s="147" t="s">
        <v>10</v>
      </c>
      <c r="B56" s="147"/>
      <c r="C56" s="147"/>
      <c r="D56" s="147"/>
      <c r="E56" s="147"/>
      <c r="F56" s="147"/>
      <c r="G56" s="147"/>
      <c r="I56" s="147" t="s">
        <v>10</v>
      </c>
      <c r="J56" s="147"/>
      <c r="K56" s="147"/>
      <c r="L56" s="147"/>
      <c r="M56" s="147"/>
      <c r="N56" s="147"/>
      <c r="O56" s="147"/>
    </row>
    <row r="57" spans="1:15" ht="13.5">
      <c r="A57" s="146" t="s">
        <v>7</v>
      </c>
      <c r="B57" s="146"/>
      <c r="C57" s="141" t="s">
        <v>70</v>
      </c>
      <c r="D57" s="141"/>
      <c r="E57" s="141"/>
      <c r="F57" s="141"/>
      <c r="G57" s="141" t="s">
        <v>0</v>
      </c>
      <c r="I57" s="142" t="s">
        <v>8</v>
      </c>
      <c r="J57" s="142"/>
      <c r="K57" s="141" t="s">
        <v>69</v>
      </c>
      <c r="L57" s="141"/>
      <c r="M57" s="141"/>
      <c r="N57" s="141"/>
      <c r="O57" s="141" t="s">
        <v>0</v>
      </c>
    </row>
    <row r="58" spans="1:15" ht="22.5">
      <c r="A58" s="146"/>
      <c r="B58" s="146"/>
      <c r="C58" s="41" t="s">
        <v>68</v>
      </c>
      <c r="D58" s="41" t="s">
        <v>67</v>
      </c>
      <c r="E58" s="41" t="s">
        <v>14</v>
      </c>
      <c r="F58" s="41" t="s">
        <v>12</v>
      </c>
      <c r="G58" s="141"/>
      <c r="I58" s="142"/>
      <c r="J58" s="142"/>
      <c r="K58" s="41" t="s">
        <v>68</v>
      </c>
      <c r="L58" s="41" t="s">
        <v>67</v>
      </c>
      <c r="M58" s="41" t="s">
        <v>14</v>
      </c>
      <c r="N58" s="41" t="s">
        <v>12</v>
      </c>
      <c r="O58" s="141"/>
    </row>
    <row r="59" spans="1:15" ht="13.5">
      <c r="A59" s="143"/>
      <c r="B59" s="40" t="s">
        <v>2</v>
      </c>
      <c r="C59" s="39">
        <f aca="true" t="shared" si="16" ref="C59:C64">C49/G49*100</f>
        <v>79.5</v>
      </c>
      <c r="D59" s="39">
        <f aca="true" t="shared" si="17" ref="D59:D64">D49/G49*100</f>
        <v>2.7</v>
      </c>
      <c r="E59" s="39">
        <f aca="true" t="shared" si="18" ref="E59:E64">E49/G49*100</f>
        <v>14</v>
      </c>
      <c r="F59" s="39">
        <f aca="true" t="shared" si="19" ref="F59:F64">F49/G49*100</f>
        <v>3.8</v>
      </c>
      <c r="G59" s="39">
        <v>100</v>
      </c>
      <c r="I59" s="143"/>
      <c r="J59" s="40" t="s">
        <v>2</v>
      </c>
      <c r="K59" s="39">
        <f aca="true" t="shared" si="20" ref="K59:K64">K49/O49*100</f>
        <v>85</v>
      </c>
      <c r="L59" s="39">
        <f aca="true" t="shared" si="21" ref="L59:L64">L49/O49*100</f>
        <v>1.7</v>
      </c>
      <c r="M59" s="39">
        <f aca="true" t="shared" si="22" ref="M59:M64">M49/O49*100</f>
        <v>9.7</v>
      </c>
      <c r="N59" s="39">
        <f aca="true" t="shared" si="23" ref="N59:N64">N49/O49*100</f>
        <v>3.6</v>
      </c>
      <c r="O59" s="39">
        <v>100</v>
      </c>
    </row>
    <row r="60" spans="1:15" ht="13.5">
      <c r="A60" s="143"/>
      <c r="B60" s="40" t="s">
        <v>3</v>
      </c>
      <c r="C60" s="39">
        <f t="shared" si="16"/>
        <v>79</v>
      </c>
      <c r="D60" s="39">
        <f t="shared" si="17"/>
        <v>2.7</v>
      </c>
      <c r="E60" s="39">
        <f t="shared" si="18"/>
        <v>13.9</v>
      </c>
      <c r="F60" s="39">
        <f t="shared" si="19"/>
        <v>4.5</v>
      </c>
      <c r="G60" s="39">
        <v>100</v>
      </c>
      <c r="I60" s="143"/>
      <c r="J60" s="40" t="s">
        <v>3</v>
      </c>
      <c r="K60" s="39">
        <f t="shared" si="20"/>
        <v>84.5</v>
      </c>
      <c r="L60" s="39">
        <f t="shared" si="21"/>
        <v>2.9</v>
      </c>
      <c r="M60" s="39">
        <f t="shared" si="22"/>
        <v>9.2</v>
      </c>
      <c r="N60" s="39">
        <f t="shared" si="23"/>
        <v>3.4</v>
      </c>
      <c r="O60" s="39">
        <v>100</v>
      </c>
    </row>
    <row r="61" spans="1:15" ht="13.5">
      <c r="A61" s="143"/>
      <c r="B61" s="40" t="s">
        <v>4</v>
      </c>
      <c r="C61" s="39">
        <f t="shared" si="16"/>
        <v>79.5</v>
      </c>
      <c r="D61" s="39">
        <f t="shared" si="17"/>
        <v>2.7</v>
      </c>
      <c r="E61" s="39">
        <f t="shared" si="18"/>
        <v>13.4</v>
      </c>
      <c r="F61" s="39">
        <f t="shared" si="19"/>
        <v>4.5</v>
      </c>
      <c r="G61" s="39">
        <v>100</v>
      </c>
      <c r="I61" s="143"/>
      <c r="J61" s="40" t="s">
        <v>4</v>
      </c>
      <c r="K61" s="39">
        <f t="shared" si="20"/>
        <v>84.1</v>
      </c>
      <c r="L61" s="39">
        <f t="shared" si="21"/>
        <v>2.5</v>
      </c>
      <c r="M61" s="39">
        <f t="shared" si="22"/>
        <v>9</v>
      </c>
      <c r="N61" s="39">
        <f t="shared" si="23"/>
        <v>4.3</v>
      </c>
      <c r="O61" s="39">
        <v>100</v>
      </c>
    </row>
    <row r="62" spans="1:15" ht="13.5">
      <c r="A62" s="143"/>
      <c r="B62" s="40" t="s">
        <v>5</v>
      </c>
      <c r="C62" s="39">
        <f t="shared" si="16"/>
        <v>78.7</v>
      </c>
      <c r="D62" s="39">
        <f t="shared" si="17"/>
        <v>1.8</v>
      </c>
      <c r="E62" s="39">
        <f t="shared" si="18"/>
        <v>13.6</v>
      </c>
      <c r="F62" s="39">
        <f t="shared" si="19"/>
        <v>5.9</v>
      </c>
      <c r="G62" s="39">
        <v>100</v>
      </c>
      <c r="I62" s="143"/>
      <c r="J62" s="40" t="s">
        <v>5</v>
      </c>
      <c r="K62" s="39">
        <f t="shared" si="20"/>
        <v>80.8</v>
      </c>
      <c r="L62" s="39">
        <f t="shared" si="21"/>
        <v>2.9</v>
      </c>
      <c r="M62" s="39">
        <f t="shared" si="22"/>
        <v>12.7</v>
      </c>
      <c r="N62" s="39">
        <f t="shared" si="23"/>
        <v>3.7</v>
      </c>
      <c r="O62" s="39">
        <v>100</v>
      </c>
    </row>
    <row r="63" spans="1:15" ht="13.5">
      <c r="A63" s="143"/>
      <c r="B63" s="40" t="s">
        <v>6</v>
      </c>
      <c r="C63" s="39">
        <f t="shared" si="16"/>
        <v>79.5</v>
      </c>
      <c r="D63" s="39">
        <f t="shared" si="17"/>
        <v>2.6</v>
      </c>
      <c r="E63" s="39">
        <f t="shared" si="18"/>
        <v>11.6</v>
      </c>
      <c r="F63" s="39">
        <f t="shared" si="19"/>
        <v>6.3</v>
      </c>
      <c r="G63" s="39">
        <v>100</v>
      </c>
      <c r="I63" s="143"/>
      <c r="J63" s="40" t="s">
        <v>6</v>
      </c>
      <c r="K63" s="39">
        <f t="shared" si="20"/>
        <v>79.6</v>
      </c>
      <c r="L63" s="39">
        <f t="shared" si="21"/>
        <v>2</v>
      </c>
      <c r="M63" s="39">
        <f t="shared" si="22"/>
        <v>12.6</v>
      </c>
      <c r="N63" s="39">
        <f t="shared" si="23"/>
        <v>5.8</v>
      </c>
      <c r="O63" s="39">
        <v>100</v>
      </c>
    </row>
    <row r="64" spans="1:15" ht="13.5">
      <c r="A64" s="143" t="s">
        <v>0</v>
      </c>
      <c r="B64" s="143"/>
      <c r="C64" s="39">
        <f t="shared" si="16"/>
        <v>79.3</v>
      </c>
      <c r="D64" s="39">
        <f t="shared" si="17"/>
        <v>2.5</v>
      </c>
      <c r="E64" s="39">
        <f t="shared" si="18"/>
        <v>13.1</v>
      </c>
      <c r="F64" s="39">
        <f t="shared" si="19"/>
        <v>5.1</v>
      </c>
      <c r="G64" s="39">
        <v>100</v>
      </c>
      <c r="I64" s="143" t="s">
        <v>0</v>
      </c>
      <c r="J64" s="143"/>
      <c r="K64" s="39">
        <f t="shared" si="20"/>
        <v>82</v>
      </c>
      <c r="L64" s="39">
        <f t="shared" si="21"/>
        <v>2.3</v>
      </c>
      <c r="M64" s="39">
        <f t="shared" si="22"/>
        <v>10.9</v>
      </c>
      <c r="N64" s="39">
        <f t="shared" si="23"/>
        <v>4.8</v>
      </c>
      <c r="O64" s="39">
        <v>100</v>
      </c>
    </row>
    <row r="67" spans="1:23" ht="13.5">
      <c r="A67" s="145" t="s">
        <v>89</v>
      </c>
      <c r="B67" s="145"/>
      <c r="C67" s="145"/>
      <c r="D67" s="145"/>
      <c r="E67" s="50"/>
      <c r="F67" s="50"/>
      <c r="G67" s="50"/>
      <c r="H67" s="50"/>
      <c r="I67" s="50"/>
      <c r="J67" s="50"/>
      <c r="K67" s="50"/>
      <c r="L67" s="45"/>
      <c r="M67" s="145" t="s">
        <v>89</v>
      </c>
      <c r="N67" s="145"/>
      <c r="O67" s="145"/>
      <c r="P67" s="145"/>
      <c r="Q67" s="50"/>
      <c r="R67" s="50"/>
      <c r="S67" s="50"/>
      <c r="T67" s="50"/>
      <c r="U67" s="50"/>
      <c r="V67" s="50"/>
      <c r="W67" s="50"/>
    </row>
    <row r="68" spans="1:23" ht="13.5">
      <c r="A68" s="140" t="s">
        <v>9</v>
      </c>
      <c r="B68" s="140"/>
      <c r="C68" s="140"/>
      <c r="D68" s="140"/>
      <c r="E68" s="49"/>
      <c r="F68" s="49"/>
      <c r="G68" s="49"/>
      <c r="H68" s="49"/>
      <c r="I68" s="49"/>
      <c r="J68" s="49"/>
      <c r="K68" s="49"/>
      <c r="L68" s="45"/>
      <c r="M68" s="140" t="s">
        <v>10</v>
      </c>
      <c r="N68" s="140"/>
      <c r="O68" s="140"/>
      <c r="P68" s="140"/>
      <c r="Q68" s="49"/>
      <c r="R68" s="49"/>
      <c r="S68" s="49"/>
      <c r="T68" s="49"/>
      <c r="U68" s="49"/>
      <c r="V68" s="49"/>
      <c r="W68" s="49"/>
    </row>
    <row r="69" spans="1:23" ht="56.25">
      <c r="A69" s="144" t="s">
        <v>7</v>
      </c>
      <c r="B69" s="144"/>
      <c r="C69" s="51" t="s">
        <v>1</v>
      </c>
      <c r="D69" s="47" t="s">
        <v>88</v>
      </c>
      <c r="E69" s="47" t="s">
        <v>87</v>
      </c>
      <c r="F69" s="47" t="s">
        <v>86</v>
      </c>
      <c r="G69" s="47" t="s">
        <v>85</v>
      </c>
      <c r="H69" s="47" t="s">
        <v>84</v>
      </c>
      <c r="I69" s="47" t="s">
        <v>83</v>
      </c>
      <c r="J69" s="47" t="s">
        <v>82</v>
      </c>
      <c r="K69" s="47" t="s">
        <v>81</v>
      </c>
      <c r="L69" s="45"/>
      <c r="M69" s="144" t="s">
        <v>7</v>
      </c>
      <c r="N69" s="144"/>
      <c r="O69" s="51" t="s">
        <v>1</v>
      </c>
      <c r="P69" s="47" t="s">
        <v>88</v>
      </c>
      <c r="Q69" s="47" t="s">
        <v>87</v>
      </c>
      <c r="R69" s="47" t="s">
        <v>86</v>
      </c>
      <c r="S69" s="47" t="s">
        <v>85</v>
      </c>
      <c r="T69" s="47" t="s">
        <v>84</v>
      </c>
      <c r="U69" s="47" t="s">
        <v>83</v>
      </c>
      <c r="V69" s="47" t="s">
        <v>82</v>
      </c>
      <c r="W69" s="47" t="s">
        <v>81</v>
      </c>
    </row>
    <row r="70" spans="1:23" ht="13.5">
      <c r="A70" s="138" t="s">
        <v>0</v>
      </c>
      <c r="B70" s="138"/>
      <c r="C70" s="38">
        <v>188705546</v>
      </c>
      <c r="D70" s="46">
        <v>57876319</v>
      </c>
      <c r="E70" s="46">
        <v>48095304</v>
      </c>
      <c r="F70" s="46">
        <v>54417273</v>
      </c>
      <c r="G70" s="46">
        <v>25159843</v>
      </c>
      <c r="H70" s="46">
        <v>22882484</v>
      </c>
      <c r="I70" s="46">
        <v>23827799</v>
      </c>
      <c r="J70" s="46">
        <v>19704104</v>
      </c>
      <c r="K70" s="46">
        <v>16869985</v>
      </c>
      <c r="L70" s="45"/>
      <c r="M70" s="138" t="s">
        <v>0</v>
      </c>
      <c r="N70" s="138"/>
      <c r="O70" s="35">
        <v>100</v>
      </c>
      <c r="P70" s="43" t="e">
        <f aca="true" t="shared" si="24" ref="P70:W70">D70/$C$4*100</f>
        <v>#VALUE!</v>
      </c>
      <c r="Q70" s="43" t="e">
        <f t="shared" si="24"/>
        <v>#VALUE!</v>
      </c>
      <c r="R70" s="43" t="e">
        <f t="shared" si="24"/>
        <v>#VALUE!</v>
      </c>
      <c r="S70" s="43" t="e">
        <f t="shared" si="24"/>
        <v>#VALUE!</v>
      </c>
      <c r="T70" s="43" t="e">
        <f t="shared" si="24"/>
        <v>#VALUE!</v>
      </c>
      <c r="U70" s="43" t="e">
        <f t="shared" si="24"/>
        <v>#VALUE!</v>
      </c>
      <c r="V70" s="43" t="e">
        <f t="shared" si="24"/>
        <v>#VALUE!</v>
      </c>
      <c r="W70" s="43" t="e">
        <f t="shared" si="24"/>
        <v>#VALUE!</v>
      </c>
    </row>
    <row r="71" spans="1:23" ht="22.5">
      <c r="A71" s="138"/>
      <c r="B71" s="44" t="s">
        <v>2</v>
      </c>
      <c r="C71" s="38">
        <v>18474846</v>
      </c>
      <c r="D71" s="46">
        <v>5948826</v>
      </c>
      <c r="E71" s="46">
        <v>5527158</v>
      </c>
      <c r="F71" s="46">
        <v>5494086</v>
      </c>
      <c r="G71" s="46">
        <v>2773914</v>
      </c>
      <c r="H71" s="46">
        <v>2765646</v>
      </c>
      <c r="I71" s="46">
        <v>2831790</v>
      </c>
      <c r="J71" s="46">
        <v>2021526</v>
      </c>
      <c r="K71" s="46">
        <v>1050036</v>
      </c>
      <c r="L71" s="45"/>
      <c r="M71" s="138"/>
      <c r="N71" s="44" t="s">
        <v>2</v>
      </c>
      <c r="O71" s="35">
        <v>100</v>
      </c>
      <c r="P71" s="43">
        <f aca="true" t="shared" si="25" ref="P71:W71">D71/$C$5*100</f>
        <v>20.7</v>
      </c>
      <c r="Q71" s="43">
        <f t="shared" si="25"/>
        <v>19.2</v>
      </c>
      <c r="R71" s="43">
        <f t="shared" si="25"/>
        <v>19.1</v>
      </c>
      <c r="S71" s="43">
        <f t="shared" si="25"/>
        <v>9.6</v>
      </c>
      <c r="T71" s="43">
        <f t="shared" si="25"/>
        <v>9.6</v>
      </c>
      <c r="U71" s="43">
        <f t="shared" si="25"/>
        <v>9.8</v>
      </c>
      <c r="V71" s="43">
        <f t="shared" si="25"/>
        <v>7</v>
      </c>
      <c r="W71" s="43">
        <f t="shared" si="25"/>
        <v>3.7</v>
      </c>
    </row>
    <row r="72" spans="1:23" ht="13.5">
      <c r="A72" s="138"/>
      <c r="B72" s="44" t="s">
        <v>3</v>
      </c>
      <c r="C72" s="38">
        <v>35214400</v>
      </c>
      <c r="D72" s="46">
        <v>11343100</v>
      </c>
      <c r="E72" s="46">
        <v>10171544</v>
      </c>
      <c r="F72" s="46">
        <v>10984184</v>
      </c>
      <c r="G72" s="46">
        <v>4747172</v>
      </c>
      <c r="H72" s="46">
        <v>4544012</v>
      </c>
      <c r="I72" s="46">
        <v>4550784</v>
      </c>
      <c r="J72" s="46">
        <v>3826180</v>
      </c>
      <c r="K72" s="46">
        <v>2383744</v>
      </c>
      <c r="L72" s="45"/>
      <c r="M72" s="138"/>
      <c r="N72" s="44" t="s">
        <v>3</v>
      </c>
      <c r="O72" s="35">
        <v>100</v>
      </c>
      <c r="P72" s="43">
        <f aca="true" t="shared" si="26" ref="P72:W72">D72/$C$6*100</f>
        <v>21.6</v>
      </c>
      <c r="Q72" s="43">
        <f t="shared" si="26"/>
        <v>19.4</v>
      </c>
      <c r="R72" s="43">
        <f t="shared" si="26"/>
        <v>21</v>
      </c>
      <c r="S72" s="43">
        <f t="shared" si="26"/>
        <v>9.1</v>
      </c>
      <c r="T72" s="43">
        <f t="shared" si="26"/>
        <v>8.7</v>
      </c>
      <c r="U72" s="43">
        <f t="shared" si="26"/>
        <v>8.7</v>
      </c>
      <c r="V72" s="43">
        <f t="shared" si="26"/>
        <v>7.3</v>
      </c>
      <c r="W72" s="43">
        <f t="shared" si="26"/>
        <v>4.5</v>
      </c>
    </row>
    <row r="73" spans="1:23" ht="13.5">
      <c r="A73" s="138"/>
      <c r="B73" s="44" t="s">
        <v>4</v>
      </c>
      <c r="C73" s="38">
        <v>68955516</v>
      </c>
      <c r="D73" s="46">
        <v>21318372</v>
      </c>
      <c r="E73" s="46">
        <v>18484812</v>
      </c>
      <c r="F73" s="46">
        <v>19884924</v>
      </c>
      <c r="G73" s="46">
        <v>9100728</v>
      </c>
      <c r="H73" s="46">
        <v>8817372</v>
      </c>
      <c r="I73" s="46">
        <v>8934048</v>
      </c>
      <c r="J73" s="46">
        <v>7433928</v>
      </c>
      <c r="K73" s="46">
        <v>5817132</v>
      </c>
      <c r="L73" s="45"/>
      <c r="M73" s="138"/>
      <c r="N73" s="44" t="s">
        <v>4</v>
      </c>
      <c r="O73" s="35">
        <v>100</v>
      </c>
      <c r="P73" s="43">
        <f aca="true" t="shared" si="27" ref="P73:W73">D73/$C$7*100</f>
        <v>20.1</v>
      </c>
      <c r="Q73" s="43">
        <f t="shared" si="27"/>
        <v>17.4</v>
      </c>
      <c r="R73" s="43">
        <f t="shared" si="27"/>
        <v>18.7</v>
      </c>
      <c r="S73" s="43">
        <f t="shared" si="27"/>
        <v>8.6</v>
      </c>
      <c r="T73" s="43">
        <f t="shared" si="27"/>
        <v>8.3</v>
      </c>
      <c r="U73" s="43">
        <f t="shared" si="27"/>
        <v>8.4</v>
      </c>
      <c r="V73" s="43">
        <f t="shared" si="27"/>
        <v>7</v>
      </c>
      <c r="W73" s="43">
        <f t="shared" si="27"/>
        <v>5.5</v>
      </c>
    </row>
    <row r="74" spans="1:23" ht="13.5">
      <c r="A74" s="138"/>
      <c r="B74" s="44" t="s">
        <v>5</v>
      </c>
      <c r="C74" s="38">
        <v>19467292</v>
      </c>
      <c r="D74" s="46">
        <v>6006213</v>
      </c>
      <c r="E74" s="46">
        <v>4427344</v>
      </c>
      <c r="F74" s="46">
        <v>5208640</v>
      </c>
      <c r="G74" s="46">
        <v>2506658</v>
      </c>
      <c r="H74" s="46">
        <v>2197395</v>
      </c>
      <c r="I74" s="46">
        <v>2262503</v>
      </c>
      <c r="J74" s="46">
        <v>2278780</v>
      </c>
      <c r="K74" s="46">
        <v>2002071</v>
      </c>
      <c r="L74" s="45"/>
      <c r="M74" s="138"/>
      <c r="N74" s="44" t="s">
        <v>5</v>
      </c>
      <c r="O74" s="35">
        <v>100</v>
      </c>
      <c r="P74" s="43">
        <f aca="true" t="shared" si="28" ref="P74:W74">D74/$C$8*100</f>
        <v>18.6</v>
      </c>
      <c r="Q74" s="43">
        <f t="shared" si="28"/>
        <v>13.7</v>
      </c>
      <c r="R74" s="43">
        <f t="shared" si="28"/>
        <v>16.1</v>
      </c>
      <c r="S74" s="43">
        <f t="shared" si="28"/>
        <v>7.8</v>
      </c>
      <c r="T74" s="43">
        <f t="shared" si="28"/>
        <v>6.8</v>
      </c>
      <c r="U74" s="43">
        <f t="shared" si="28"/>
        <v>7</v>
      </c>
      <c r="V74" s="43">
        <f t="shared" si="28"/>
        <v>7.1</v>
      </c>
      <c r="W74" s="43">
        <f t="shared" si="28"/>
        <v>6.2</v>
      </c>
    </row>
    <row r="75" spans="1:23" ht="22.5">
      <c r="A75" s="138"/>
      <c r="B75" s="44" t="s">
        <v>6</v>
      </c>
      <c r="C75" s="38">
        <v>46593492</v>
      </c>
      <c r="D75" s="46">
        <v>13259808</v>
      </c>
      <c r="E75" s="46">
        <v>9484446</v>
      </c>
      <c r="F75" s="46">
        <v>12845439</v>
      </c>
      <c r="G75" s="46">
        <v>6031371</v>
      </c>
      <c r="H75" s="46">
        <v>4558059</v>
      </c>
      <c r="I75" s="46">
        <v>5248674</v>
      </c>
      <c r="J75" s="46">
        <v>4143690</v>
      </c>
      <c r="K75" s="46">
        <v>5617002</v>
      </c>
      <c r="L75" s="45"/>
      <c r="M75" s="138"/>
      <c r="N75" s="44" t="s">
        <v>6</v>
      </c>
      <c r="O75" s="35">
        <v>100</v>
      </c>
      <c r="P75" s="43">
        <f aca="true" t="shared" si="29" ref="P75:W75">D75/$C$9*100</f>
        <v>17.5</v>
      </c>
      <c r="Q75" s="43">
        <f t="shared" si="29"/>
        <v>12.5</v>
      </c>
      <c r="R75" s="43">
        <f t="shared" si="29"/>
        <v>17</v>
      </c>
      <c r="S75" s="43">
        <f t="shared" si="29"/>
        <v>8</v>
      </c>
      <c r="T75" s="43">
        <f t="shared" si="29"/>
        <v>6</v>
      </c>
      <c r="U75" s="43">
        <f t="shared" si="29"/>
        <v>6.9</v>
      </c>
      <c r="V75" s="43">
        <f t="shared" si="29"/>
        <v>5.5</v>
      </c>
      <c r="W75" s="43">
        <f t="shared" si="29"/>
        <v>7.4</v>
      </c>
    </row>
    <row r="77" spans="1:23" ht="13.5">
      <c r="A77" s="139"/>
      <c r="B77" s="139"/>
      <c r="C77" s="139"/>
      <c r="D77" s="139"/>
      <c r="E77" s="50"/>
      <c r="F77" s="50"/>
      <c r="G77" s="50"/>
      <c r="H77" s="50"/>
      <c r="I77" s="50"/>
      <c r="J77" s="50"/>
      <c r="K77" s="50"/>
      <c r="L77" s="45"/>
      <c r="M77" s="139"/>
      <c r="N77" s="139"/>
      <c r="O77" s="139"/>
      <c r="P77" s="139"/>
      <c r="Q77" s="50"/>
      <c r="R77" s="50"/>
      <c r="S77" s="50"/>
      <c r="T77" s="50"/>
      <c r="U77" s="50"/>
      <c r="V77" s="50"/>
      <c r="W77" s="50"/>
    </row>
    <row r="78" spans="1:23" ht="13.5">
      <c r="A78" s="140" t="s">
        <v>9</v>
      </c>
      <c r="B78" s="140"/>
      <c r="C78" s="140"/>
      <c r="D78" s="140"/>
      <c r="E78" s="49"/>
      <c r="F78" s="49"/>
      <c r="G78" s="49"/>
      <c r="H78" s="49"/>
      <c r="I78" s="49"/>
      <c r="J78" s="49"/>
      <c r="K78" s="49"/>
      <c r="L78" s="45"/>
      <c r="M78" s="140" t="s">
        <v>10</v>
      </c>
      <c r="N78" s="140"/>
      <c r="O78" s="140"/>
      <c r="P78" s="140"/>
      <c r="Q78" s="49"/>
      <c r="R78" s="49"/>
      <c r="S78" s="49"/>
      <c r="T78" s="49"/>
      <c r="U78" s="49"/>
      <c r="V78" s="49"/>
      <c r="W78" s="49"/>
    </row>
    <row r="79" spans="1:23" ht="56.25">
      <c r="A79" s="137" t="s">
        <v>8</v>
      </c>
      <c r="B79" s="137"/>
      <c r="C79" s="48" t="s">
        <v>1</v>
      </c>
      <c r="D79" s="47" t="s">
        <v>80</v>
      </c>
      <c r="E79" s="47" t="s">
        <v>79</v>
      </c>
      <c r="F79" s="47" t="s">
        <v>78</v>
      </c>
      <c r="G79" s="47" t="s">
        <v>77</v>
      </c>
      <c r="H79" s="47" t="s">
        <v>76</v>
      </c>
      <c r="I79" s="47" t="s">
        <v>75</v>
      </c>
      <c r="J79" s="47" t="s">
        <v>74</v>
      </c>
      <c r="K79" s="47" t="s">
        <v>73</v>
      </c>
      <c r="L79" s="45"/>
      <c r="M79" s="137" t="s">
        <v>8</v>
      </c>
      <c r="N79" s="137"/>
      <c r="O79" s="48" t="s">
        <v>1</v>
      </c>
      <c r="P79" s="47" t="s">
        <v>80</v>
      </c>
      <c r="Q79" s="47" t="s">
        <v>79</v>
      </c>
      <c r="R79" s="47" t="s">
        <v>78</v>
      </c>
      <c r="S79" s="47" t="s">
        <v>77</v>
      </c>
      <c r="T79" s="47" t="s">
        <v>76</v>
      </c>
      <c r="U79" s="47" t="s">
        <v>75</v>
      </c>
      <c r="V79" s="47" t="s">
        <v>74</v>
      </c>
      <c r="W79" s="47" t="s">
        <v>73</v>
      </c>
    </row>
    <row r="80" spans="1:23" ht="13.5">
      <c r="A80" s="138" t="s">
        <v>0</v>
      </c>
      <c r="B80" s="138"/>
      <c r="C80" s="38">
        <v>208878366</v>
      </c>
      <c r="D80" s="46">
        <v>66662289</v>
      </c>
      <c r="E80" s="46">
        <v>42631882</v>
      </c>
      <c r="F80" s="46">
        <v>69743820</v>
      </c>
      <c r="G80" s="46">
        <v>26727223</v>
      </c>
      <c r="H80" s="46">
        <v>26919012</v>
      </c>
      <c r="I80" s="46">
        <v>21195631</v>
      </c>
      <c r="J80" s="46">
        <v>31597989</v>
      </c>
      <c r="K80" s="46">
        <v>14435862</v>
      </c>
      <c r="L80" s="45"/>
      <c r="M80" s="138" t="s">
        <v>0</v>
      </c>
      <c r="N80" s="138"/>
      <c r="O80" s="35">
        <v>100</v>
      </c>
      <c r="P80" s="43" t="e">
        <f aca="true" t="shared" si="30" ref="P80:W80">D80/$C$14*100</f>
        <v>#VALUE!</v>
      </c>
      <c r="Q80" s="43" t="e">
        <f t="shared" si="30"/>
        <v>#VALUE!</v>
      </c>
      <c r="R80" s="43" t="e">
        <f t="shared" si="30"/>
        <v>#VALUE!</v>
      </c>
      <c r="S80" s="43" t="e">
        <f t="shared" si="30"/>
        <v>#VALUE!</v>
      </c>
      <c r="T80" s="43" t="e">
        <f t="shared" si="30"/>
        <v>#VALUE!</v>
      </c>
      <c r="U80" s="43" t="e">
        <f t="shared" si="30"/>
        <v>#VALUE!</v>
      </c>
      <c r="V80" s="43" t="e">
        <f t="shared" si="30"/>
        <v>#VALUE!</v>
      </c>
      <c r="W80" s="43" t="e">
        <f t="shared" si="30"/>
        <v>#VALUE!</v>
      </c>
    </row>
    <row r="81" spans="1:23" ht="22.5">
      <c r="A81" s="138"/>
      <c r="B81" s="44" t="s">
        <v>2</v>
      </c>
      <c r="C81" s="38">
        <v>13490246</v>
      </c>
      <c r="D81" s="46">
        <v>4334231</v>
      </c>
      <c r="E81" s="46">
        <v>2883089</v>
      </c>
      <c r="F81" s="46">
        <v>4000238</v>
      </c>
      <c r="G81" s="46">
        <v>1700677</v>
      </c>
      <c r="H81" s="46">
        <v>1727550</v>
      </c>
      <c r="I81" s="46">
        <v>1616219</v>
      </c>
      <c r="J81" s="46">
        <v>2468477</v>
      </c>
      <c r="K81" s="46">
        <v>733249</v>
      </c>
      <c r="L81" s="45"/>
      <c r="M81" s="138"/>
      <c r="N81" s="44" t="s">
        <v>2</v>
      </c>
      <c r="O81" s="35">
        <v>100</v>
      </c>
      <c r="P81" s="43">
        <f aca="true" t="shared" si="31" ref="P81:W81">D81/$C$15*100</f>
        <v>15703735.5</v>
      </c>
      <c r="Q81" s="43">
        <f t="shared" si="31"/>
        <v>10445974.6</v>
      </c>
      <c r="R81" s="43">
        <f t="shared" si="31"/>
        <v>14493615.9</v>
      </c>
      <c r="S81" s="43">
        <f t="shared" si="31"/>
        <v>6161873.2</v>
      </c>
      <c r="T81" s="43">
        <f t="shared" si="31"/>
        <v>6259239.1</v>
      </c>
      <c r="U81" s="43">
        <f t="shared" si="31"/>
        <v>5855865.9</v>
      </c>
      <c r="V81" s="43">
        <f t="shared" si="31"/>
        <v>8943757.2</v>
      </c>
      <c r="W81" s="43">
        <f t="shared" si="31"/>
        <v>2656699.3</v>
      </c>
    </row>
    <row r="82" spans="1:23" ht="13.5">
      <c r="A82" s="138"/>
      <c r="B82" s="44" t="s">
        <v>3</v>
      </c>
      <c r="C82" s="38">
        <v>29846962</v>
      </c>
      <c r="D82" s="46">
        <v>10231458</v>
      </c>
      <c r="E82" s="46">
        <v>6591754</v>
      </c>
      <c r="F82" s="46">
        <v>10064754</v>
      </c>
      <c r="G82" s="46">
        <v>4007842</v>
      </c>
      <c r="H82" s="46">
        <v>4056464</v>
      </c>
      <c r="I82" s="46">
        <v>3292404</v>
      </c>
      <c r="J82" s="46">
        <v>4751064</v>
      </c>
      <c r="K82" s="46">
        <v>1805960</v>
      </c>
      <c r="L82" s="45"/>
      <c r="M82" s="138"/>
      <c r="N82" s="44" t="s">
        <v>3</v>
      </c>
      <c r="O82" s="35">
        <v>100</v>
      </c>
      <c r="P82" s="43">
        <f aca="true" t="shared" si="32" ref="P82:W82">D82/$C$16*100</f>
        <v>38902882.1</v>
      </c>
      <c r="Q82" s="43">
        <f t="shared" si="32"/>
        <v>25063703.4</v>
      </c>
      <c r="R82" s="43">
        <f t="shared" si="32"/>
        <v>38269026.6</v>
      </c>
      <c r="S82" s="43">
        <f t="shared" si="32"/>
        <v>15238943</v>
      </c>
      <c r="T82" s="43">
        <f t="shared" si="32"/>
        <v>15423817.5</v>
      </c>
      <c r="U82" s="43">
        <f t="shared" si="32"/>
        <v>12518646.4</v>
      </c>
      <c r="V82" s="43">
        <f t="shared" si="32"/>
        <v>18064882.1</v>
      </c>
      <c r="W82" s="43">
        <f t="shared" si="32"/>
        <v>6866768.1</v>
      </c>
    </row>
    <row r="83" spans="1:23" ht="13.5">
      <c r="A83" s="138"/>
      <c r="B83" s="44" t="s">
        <v>4</v>
      </c>
      <c r="C83" s="38">
        <v>62838802</v>
      </c>
      <c r="D83" s="46">
        <v>19623058</v>
      </c>
      <c r="E83" s="46">
        <v>13341224</v>
      </c>
      <c r="F83" s="46">
        <v>20850778</v>
      </c>
      <c r="G83" s="46">
        <v>8839584</v>
      </c>
      <c r="H83" s="46">
        <v>7836946</v>
      </c>
      <c r="I83" s="46">
        <v>6322758</v>
      </c>
      <c r="J83" s="46">
        <v>9023742</v>
      </c>
      <c r="K83" s="46">
        <v>4440254</v>
      </c>
      <c r="L83" s="45"/>
      <c r="M83" s="138"/>
      <c r="N83" s="44" t="s">
        <v>4</v>
      </c>
      <c r="O83" s="35">
        <v>100</v>
      </c>
      <c r="P83" s="43">
        <f aca="true" t="shared" si="33" ref="P83:W83">D83/$C$17*100</f>
        <v>83148550.8</v>
      </c>
      <c r="Q83" s="43">
        <f t="shared" si="33"/>
        <v>56530610.2</v>
      </c>
      <c r="R83" s="43">
        <f t="shared" si="33"/>
        <v>88350754.2</v>
      </c>
      <c r="S83" s="43">
        <f t="shared" si="33"/>
        <v>37455864.4</v>
      </c>
      <c r="T83" s="43">
        <f t="shared" si="33"/>
        <v>33207398.3</v>
      </c>
      <c r="U83" s="43">
        <f t="shared" si="33"/>
        <v>26791347.5</v>
      </c>
      <c r="V83" s="43">
        <f t="shared" si="33"/>
        <v>38236194.9</v>
      </c>
      <c r="W83" s="43">
        <f t="shared" si="33"/>
        <v>18814635.6</v>
      </c>
    </row>
    <row r="84" spans="1:23" ht="13.5">
      <c r="A84" s="138"/>
      <c r="B84" s="44" t="s">
        <v>5</v>
      </c>
      <c r="C84" s="38">
        <v>10457168</v>
      </c>
      <c r="D84" s="46">
        <v>3132643</v>
      </c>
      <c r="E84" s="46">
        <v>2276237</v>
      </c>
      <c r="F84" s="46">
        <v>3538309</v>
      </c>
      <c r="G84" s="46">
        <v>1352220</v>
      </c>
      <c r="H84" s="46">
        <v>1171924</v>
      </c>
      <c r="I84" s="46">
        <v>1194461</v>
      </c>
      <c r="J84" s="46">
        <v>1712812</v>
      </c>
      <c r="K84" s="46">
        <v>743721</v>
      </c>
      <c r="L84" s="45"/>
      <c r="M84" s="138"/>
      <c r="N84" s="44" t="s">
        <v>5</v>
      </c>
      <c r="O84" s="35">
        <v>100</v>
      </c>
      <c r="P84" s="43">
        <f aca="true" t="shared" si="34" ref="P84:W84">D84/$C$18*100</f>
        <v>15431738.9</v>
      </c>
      <c r="Q84" s="43">
        <f t="shared" si="34"/>
        <v>11212990.1</v>
      </c>
      <c r="R84" s="43">
        <f t="shared" si="34"/>
        <v>17430093.6</v>
      </c>
      <c r="S84" s="43">
        <f t="shared" si="34"/>
        <v>6661182.3</v>
      </c>
      <c r="T84" s="43">
        <f t="shared" si="34"/>
        <v>5773024.6</v>
      </c>
      <c r="U84" s="43">
        <f t="shared" si="34"/>
        <v>5884044.3</v>
      </c>
      <c r="V84" s="43">
        <f t="shared" si="34"/>
        <v>8437497.5</v>
      </c>
      <c r="W84" s="43">
        <f t="shared" si="34"/>
        <v>3663650.2</v>
      </c>
    </row>
    <row r="85" spans="1:23" ht="22.5">
      <c r="A85" s="138"/>
      <c r="B85" s="44" t="s">
        <v>6</v>
      </c>
      <c r="C85" s="38">
        <v>92245188</v>
      </c>
      <c r="D85" s="46">
        <v>29340899</v>
      </c>
      <c r="E85" s="46">
        <v>17539578</v>
      </c>
      <c r="F85" s="46">
        <v>31289741</v>
      </c>
      <c r="G85" s="46">
        <v>10826900</v>
      </c>
      <c r="H85" s="46">
        <v>12126128</v>
      </c>
      <c r="I85" s="46">
        <v>8769789</v>
      </c>
      <c r="J85" s="46">
        <v>13641894</v>
      </c>
      <c r="K85" s="46">
        <v>6712678</v>
      </c>
      <c r="L85" s="45"/>
      <c r="M85" s="138"/>
      <c r="N85" s="44" t="s">
        <v>6</v>
      </c>
      <c r="O85" s="35">
        <v>100</v>
      </c>
      <c r="P85" s="43">
        <f aca="true" t="shared" si="35" ref="P85:W85">D85/$C$19*100</f>
        <v>135837495.4</v>
      </c>
      <c r="Q85" s="43">
        <f t="shared" si="35"/>
        <v>81201750</v>
      </c>
      <c r="R85" s="43">
        <f t="shared" si="35"/>
        <v>144859912</v>
      </c>
      <c r="S85" s="43">
        <f t="shared" si="35"/>
        <v>50124537</v>
      </c>
      <c r="T85" s="43">
        <f t="shared" si="35"/>
        <v>56139481.5</v>
      </c>
      <c r="U85" s="43">
        <f t="shared" si="35"/>
        <v>40600875</v>
      </c>
      <c r="V85" s="43">
        <f t="shared" si="35"/>
        <v>63156916.7</v>
      </c>
      <c r="W85" s="43">
        <f t="shared" si="35"/>
        <v>31077213</v>
      </c>
    </row>
  </sheetData>
  <sheetProtection/>
  <mergeCells count="98">
    <mergeCell ref="A1:G1"/>
    <mergeCell ref="A2:G2"/>
    <mergeCell ref="A3:B4"/>
    <mergeCell ref="C3:F3"/>
    <mergeCell ref="G3:G4"/>
    <mergeCell ref="I1:O1"/>
    <mergeCell ref="I2:O2"/>
    <mergeCell ref="I3:J4"/>
    <mergeCell ref="K3:N3"/>
    <mergeCell ref="O3:O4"/>
    <mergeCell ref="I15:I19"/>
    <mergeCell ref="A20:B20"/>
    <mergeCell ref="I20:J20"/>
    <mergeCell ref="A15:A19"/>
    <mergeCell ref="A12:G12"/>
    <mergeCell ref="I12:O12"/>
    <mergeCell ref="A13:B14"/>
    <mergeCell ref="C13:F13"/>
    <mergeCell ref="G13:G14"/>
    <mergeCell ref="I13:J14"/>
    <mergeCell ref="A5:A9"/>
    <mergeCell ref="K13:N13"/>
    <mergeCell ref="O13:O14"/>
    <mergeCell ref="A10:B10"/>
    <mergeCell ref="I10:J10"/>
    <mergeCell ref="I5:I9"/>
    <mergeCell ref="A23:G23"/>
    <mergeCell ref="I23:O23"/>
    <mergeCell ref="A24:G24"/>
    <mergeCell ref="I24:O24"/>
    <mergeCell ref="A25:B26"/>
    <mergeCell ref="C25:F25"/>
    <mergeCell ref="G25:G26"/>
    <mergeCell ref="I25:J26"/>
    <mergeCell ref="K25:N25"/>
    <mergeCell ref="O25:O26"/>
    <mergeCell ref="O35:O36"/>
    <mergeCell ref="A27:A31"/>
    <mergeCell ref="I27:I31"/>
    <mergeCell ref="A32:B32"/>
    <mergeCell ref="I32:J32"/>
    <mergeCell ref="A34:G34"/>
    <mergeCell ref="I34:O34"/>
    <mergeCell ref="A35:B36"/>
    <mergeCell ref="C35:F35"/>
    <mergeCell ref="G35:G36"/>
    <mergeCell ref="I35:J36"/>
    <mergeCell ref="K35:N35"/>
    <mergeCell ref="A37:A41"/>
    <mergeCell ref="I37:I41"/>
    <mergeCell ref="A42:B42"/>
    <mergeCell ref="I42:J42"/>
    <mergeCell ref="A45:G45"/>
    <mergeCell ref="I45:O45"/>
    <mergeCell ref="A46:G46"/>
    <mergeCell ref="I46:O46"/>
    <mergeCell ref="A47:B48"/>
    <mergeCell ref="C47:F47"/>
    <mergeCell ref="G47:G48"/>
    <mergeCell ref="I47:J48"/>
    <mergeCell ref="K47:N47"/>
    <mergeCell ref="O47:O48"/>
    <mergeCell ref="M67:P67"/>
    <mergeCell ref="A57:B58"/>
    <mergeCell ref="A49:A53"/>
    <mergeCell ref="I49:I53"/>
    <mergeCell ref="A54:B54"/>
    <mergeCell ref="I54:J54"/>
    <mergeCell ref="A56:G56"/>
    <mergeCell ref="I56:O56"/>
    <mergeCell ref="A70:B70"/>
    <mergeCell ref="M70:N70"/>
    <mergeCell ref="C57:F57"/>
    <mergeCell ref="G57:G58"/>
    <mergeCell ref="I57:J58"/>
    <mergeCell ref="K57:N57"/>
    <mergeCell ref="A64:B64"/>
    <mergeCell ref="A68:D68"/>
    <mergeCell ref="M68:P68"/>
    <mergeCell ref="A69:B69"/>
    <mergeCell ref="M69:N69"/>
    <mergeCell ref="O57:O58"/>
    <mergeCell ref="A59:A63"/>
    <mergeCell ref="I59:I63"/>
    <mergeCell ref="I64:J64"/>
    <mergeCell ref="A67:D67"/>
    <mergeCell ref="A71:A75"/>
    <mergeCell ref="M71:M75"/>
    <mergeCell ref="A77:D77"/>
    <mergeCell ref="M77:P77"/>
    <mergeCell ref="A78:D78"/>
    <mergeCell ref="M78:P78"/>
    <mergeCell ref="A79:B79"/>
    <mergeCell ref="M79:N79"/>
    <mergeCell ref="A80:B80"/>
    <mergeCell ref="M80:N80"/>
    <mergeCell ref="A81:A85"/>
    <mergeCell ref="M81:M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6.7109375" style="75" customWidth="1"/>
    <col min="2" max="2" width="16.421875" style="75" customWidth="1"/>
    <col min="3" max="10" width="9.00390625" style="75" customWidth="1"/>
    <col min="11" max="11" width="16.7109375" style="75" customWidth="1"/>
    <col min="12" max="12" width="16.421875" style="75" customWidth="1"/>
    <col min="13" max="13" width="9.28125" style="75" customWidth="1"/>
    <col min="14" max="16384" width="9.00390625" style="75" customWidth="1"/>
  </cols>
  <sheetData>
    <row r="1" ht="15">
      <c r="A1" s="75" t="s">
        <v>119</v>
      </c>
    </row>
    <row r="2" spans="1:10" ht="15.75">
      <c r="A2" s="96"/>
      <c r="B2" s="76"/>
      <c r="C2" s="76"/>
      <c r="D2" s="76"/>
      <c r="E2" s="76"/>
      <c r="F2" s="76"/>
      <c r="G2" s="76"/>
      <c r="H2" s="76"/>
      <c r="I2" s="76"/>
      <c r="J2" s="76"/>
    </row>
    <row r="3" spans="1:10" ht="15">
      <c r="A3" s="167" t="s">
        <v>120</v>
      </c>
      <c r="B3" s="167" t="s">
        <v>122</v>
      </c>
      <c r="C3" s="169" t="s">
        <v>145</v>
      </c>
      <c r="D3" s="77"/>
      <c r="E3" s="77"/>
      <c r="F3" s="167" t="s">
        <v>148</v>
      </c>
      <c r="G3" s="169" t="s">
        <v>149</v>
      </c>
      <c r="H3" s="77"/>
      <c r="I3" s="77"/>
      <c r="J3" s="167" t="s">
        <v>151</v>
      </c>
    </row>
    <row r="4" spans="1:10" ht="24">
      <c r="A4" s="168"/>
      <c r="B4" s="168"/>
      <c r="C4" s="170"/>
      <c r="D4" s="78" t="s">
        <v>145</v>
      </c>
      <c r="E4" s="79" t="s">
        <v>147</v>
      </c>
      <c r="F4" s="168"/>
      <c r="G4" s="170"/>
      <c r="H4" s="78" t="s">
        <v>146</v>
      </c>
      <c r="I4" s="80" t="s">
        <v>150</v>
      </c>
      <c r="J4" s="168"/>
    </row>
    <row r="5" spans="1:10" ht="15">
      <c r="A5" s="103" t="s">
        <v>152</v>
      </c>
      <c r="B5" s="104" t="s">
        <v>99</v>
      </c>
      <c r="C5" s="105">
        <v>35.5</v>
      </c>
      <c r="D5" s="106">
        <v>20.6</v>
      </c>
      <c r="E5" s="106">
        <v>14.9</v>
      </c>
      <c r="F5" s="106">
        <v>33.5</v>
      </c>
      <c r="G5" s="105">
        <v>20.6</v>
      </c>
      <c r="H5" s="106">
        <v>13.8</v>
      </c>
      <c r="I5" s="106">
        <v>6.8</v>
      </c>
      <c r="J5" s="106">
        <v>10.5</v>
      </c>
    </row>
    <row r="6" spans="1:10" ht="15">
      <c r="A6" s="107"/>
      <c r="B6" s="107" t="s">
        <v>121</v>
      </c>
      <c r="C6" s="108">
        <v>33.5</v>
      </c>
      <c r="D6" s="109">
        <v>20.6</v>
      </c>
      <c r="E6" s="109">
        <v>12.9</v>
      </c>
      <c r="F6" s="109">
        <v>35.3</v>
      </c>
      <c r="G6" s="108">
        <v>23.8</v>
      </c>
      <c r="H6" s="109">
        <v>14</v>
      </c>
      <c r="I6" s="109">
        <v>9.8</v>
      </c>
      <c r="J6" s="109">
        <v>7.4</v>
      </c>
    </row>
    <row r="7" spans="1:10" ht="15">
      <c r="A7" s="107"/>
      <c r="B7" s="107" t="s">
        <v>123</v>
      </c>
      <c r="C7" s="108">
        <v>38.6</v>
      </c>
      <c r="D7" s="109">
        <v>22.3</v>
      </c>
      <c r="E7" s="109">
        <v>16.3</v>
      </c>
      <c r="F7" s="109">
        <v>34.9</v>
      </c>
      <c r="G7" s="108">
        <v>22</v>
      </c>
      <c r="H7" s="109">
        <v>15.1</v>
      </c>
      <c r="I7" s="109">
        <v>6.9</v>
      </c>
      <c r="J7" s="109">
        <v>4.5</v>
      </c>
    </row>
    <row r="8" spans="1:10" ht="15">
      <c r="A8" s="107"/>
      <c r="B8" s="107" t="s">
        <v>124</v>
      </c>
      <c r="C8" s="108">
        <v>37.5</v>
      </c>
      <c r="D8" s="109">
        <v>20.1</v>
      </c>
      <c r="E8" s="109">
        <v>17.4</v>
      </c>
      <c r="F8" s="109">
        <v>34.9</v>
      </c>
      <c r="G8" s="108">
        <v>23</v>
      </c>
      <c r="H8" s="109">
        <v>16.1</v>
      </c>
      <c r="I8" s="109">
        <v>6.9</v>
      </c>
      <c r="J8" s="109">
        <v>4.5</v>
      </c>
    </row>
    <row r="9" spans="1:10" ht="15">
      <c r="A9" s="107"/>
      <c r="B9" s="107" t="s">
        <v>125</v>
      </c>
      <c r="C9" s="108">
        <v>38.4</v>
      </c>
      <c r="D9" s="109">
        <v>21.2</v>
      </c>
      <c r="E9" s="109">
        <v>17.2</v>
      </c>
      <c r="F9" s="109">
        <v>33.8</v>
      </c>
      <c r="G9" s="108">
        <v>23.8</v>
      </c>
      <c r="H9" s="109">
        <v>17.2</v>
      </c>
      <c r="I9" s="109">
        <v>6.6</v>
      </c>
      <c r="J9" s="109">
        <v>3.9</v>
      </c>
    </row>
    <row r="10" spans="1:10" ht="15">
      <c r="A10" s="107"/>
      <c r="B10" s="107" t="s">
        <v>126</v>
      </c>
      <c r="C10" s="108">
        <v>44.6</v>
      </c>
      <c r="D10" s="109">
        <v>26.2</v>
      </c>
      <c r="E10" s="109">
        <v>18.4</v>
      </c>
      <c r="F10" s="109">
        <v>33.1</v>
      </c>
      <c r="G10" s="108">
        <v>19.1</v>
      </c>
      <c r="H10" s="109">
        <v>14.1</v>
      </c>
      <c r="I10" s="109">
        <v>5</v>
      </c>
      <c r="J10" s="109">
        <v>3.2</v>
      </c>
    </row>
    <row r="11" spans="1:10" ht="15">
      <c r="A11" s="110"/>
      <c r="B11" s="107"/>
      <c r="C11" s="107"/>
      <c r="D11" s="109"/>
      <c r="E11" s="109"/>
      <c r="F11" s="109"/>
      <c r="G11" s="107"/>
      <c r="H11" s="109"/>
      <c r="I11" s="109"/>
      <c r="J11" s="109"/>
    </row>
    <row r="12" spans="1:10" ht="15">
      <c r="A12" s="107" t="s">
        <v>153</v>
      </c>
      <c r="B12" s="104" t="s">
        <v>99</v>
      </c>
      <c r="C12" s="108">
        <v>59.9</v>
      </c>
      <c r="D12" s="109">
        <v>39.5</v>
      </c>
      <c r="E12" s="109">
        <v>20.4</v>
      </c>
      <c r="F12" s="109">
        <v>31.7</v>
      </c>
      <c r="G12" s="108">
        <v>5.1</v>
      </c>
      <c r="H12" s="109">
        <v>3.8</v>
      </c>
      <c r="I12" s="109">
        <v>1.3</v>
      </c>
      <c r="J12" s="109">
        <v>3.4</v>
      </c>
    </row>
    <row r="13" spans="1:10" ht="15">
      <c r="A13" s="107"/>
      <c r="B13" s="107" t="s">
        <v>121</v>
      </c>
      <c r="C13" s="108">
        <v>54.4</v>
      </c>
      <c r="D13" s="109">
        <v>36.3</v>
      </c>
      <c r="E13" s="109">
        <v>18.1</v>
      </c>
      <c r="F13" s="109">
        <v>34.9</v>
      </c>
      <c r="G13" s="108">
        <v>6.8</v>
      </c>
      <c r="H13" s="109">
        <v>4.6</v>
      </c>
      <c r="I13" s="109">
        <v>2.2</v>
      </c>
      <c r="J13" s="109">
        <v>3.9</v>
      </c>
    </row>
    <row r="14" spans="1:10" ht="15">
      <c r="A14" s="107"/>
      <c r="B14" s="107" t="s">
        <v>123</v>
      </c>
      <c r="C14" s="108">
        <v>62</v>
      </c>
      <c r="D14" s="109">
        <v>40.4</v>
      </c>
      <c r="E14" s="109">
        <v>21.6</v>
      </c>
      <c r="F14" s="109">
        <v>30.9</v>
      </c>
      <c r="G14" s="108">
        <v>4.7</v>
      </c>
      <c r="H14" s="109">
        <v>3.8</v>
      </c>
      <c r="I14" s="109">
        <v>0.9</v>
      </c>
      <c r="J14" s="109">
        <v>2.4</v>
      </c>
    </row>
    <row r="15" spans="1:10" ht="15">
      <c r="A15" s="107"/>
      <c r="B15" s="107" t="s">
        <v>124</v>
      </c>
      <c r="C15" s="108">
        <v>64</v>
      </c>
      <c r="D15" s="109">
        <v>39.7</v>
      </c>
      <c r="E15" s="109">
        <v>24.3</v>
      </c>
      <c r="F15" s="109">
        <v>29.1</v>
      </c>
      <c r="G15" s="108">
        <v>5</v>
      </c>
      <c r="H15" s="109">
        <v>3.8</v>
      </c>
      <c r="I15" s="109">
        <v>1.2</v>
      </c>
      <c r="J15" s="109">
        <v>1.9</v>
      </c>
    </row>
    <row r="16" spans="1:10" ht="15">
      <c r="A16" s="107"/>
      <c r="B16" s="107" t="s">
        <v>125</v>
      </c>
      <c r="C16" s="108">
        <v>66.8</v>
      </c>
      <c r="D16" s="109">
        <v>45.2</v>
      </c>
      <c r="E16" s="109">
        <v>21.6</v>
      </c>
      <c r="F16" s="109">
        <v>27.2</v>
      </c>
      <c r="G16" s="108">
        <v>4.1</v>
      </c>
      <c r="H16" s="109">
        <v>3.3</v>
      </c>
      <c r="I16" s="109">
        <v>0.8</v>
      </c>
      <c r="J16" s="109">
        <v>2.1</v>
      </c>
    </row>
    <row r="17" spans="1:10" ht="15">
      <c r="A17" s="107"/>
      <c r="B17" s="107" t="s">
        <v>126</v>
      </c>
      <c r="C17" s="108">
        <v>69.4</v>
      </c>
      <c r="D17" s="109">
        <v>48.3</v>
      </c>
      <c r="E17" s="109">
        <v>21.1</v>
      </c>
      <c r="F17" s="109">
        <v>25.8</v>
      </c>
      <c r="G17" s="108">
        <v>3.6</v>
      </c>
      <c r="H17" s="109">
        <v>3</v>
      </c>
      <c r="I17" s="109">
        <v>0.6</v>
      </c>
      <c r="J17" s="109">
        <v>1.2</v>
      </c>
    </row>
    <row r="18" spans="1:10" ht="15">
      <c r="A18" s="110"/>
      <c r="B18" s="107"/>
      <c r="C18" s="107"/>
      <c r="D18" s="109"/>
      <c r="E18" s="109"/>
      <c r="F18" s="109"/>
      <c r="G18" s="107"/>
      <c r="H18" s="109"/>
      <c r="I18" s="109"/>
      <c r="J18" s="109"/>
    </row>
    <row r="19" spans="1:10" ht="15">
      <c r="A19" s="107" t="s">
        <v>154</v>
      </c>
      <c r="B19" s="104" t="s">
        <v>99</v>
      </c>
      <c r="C19" s="108">
        <v>36.1</v>
      </c>
      <c r="D19" s="109">
        <v>18.1</v>
      </c>
      <c r="E19" s="109">
        <v>18</v>
      </c>
      <c r="F19" s="109">
        <v>42.8</v>
      </c>
      <c r="G19" s="108">
        <v>18</v>
      </c>
      <c r="H19" s="109">
        <v>14.1</v>
      </c>
      <c r="I19" s="109">
        <v>3.9</v>
      </c>
      <c r="J19" s="109">
        <v>3.1</v>
      </c>
    </row>
    <row r="20" spans="1:10" ht="15">
      <c r="A20" s="107"/>
      <c r="B20" s="107" t="s">
        <v>121</v>
      </c>
      <c r="C20" s="108">
        <v>29.9</v>
      </c>
      <c r="D20" s="109">
        <v>16.1</v>
      </c>
      <c r="E20" s="109">
        <v>13.8</v>
      </c>
      <c r="F20" s="109">
        <v>42.5</v>
      </c>
      <c r="G20" s="108">
        <v>23.3</v>
      </c>
      <c r="H20" s="109">
        <v>16.3</v>
      </c>
      <c r="I20" s="109">
        <v>7</v>
      </c>
      <c r="J20" s="109">
        <v>4.3</v>
      </c>
    </row>
    <row r="21" spans="1:10" ht="15">
      <c r="A21" s="107"/>
      <c r="B21" s="107" t="s">
        <v>123</v>
      </c>
      <c r="C21" s="108">
        <v>34.6</v>
      </c>
      <c r="D21" s="109">
        <v>16.5</v>
      </c>
      <c r="E21" s="109">
        <v>18.1</v>
      </c>
      <c r="F21" s="109">
        <v>43.5</v>
      </c>
      <c r="G21" s="108">
        <v>19.7</v>
      </c>
      <c r="H21" s="109">
        <v>15.8</v>
      </c>
      <c r="I21" s="109">
        <v>3.9</v>
      </c>
      <c r="J21" s="109">
        <v>2.2</v>
      </c>
    </row>
    <row r="22" spans="1:10" ht="15">
      <c r="A22" s="107"/>
      <c r="B22" s="107" t="s">
        <v>124</v>
      </c>
      <c r="C22" s="108">
        <v>38.2</v>
      </c>
      <c r="D22" s="109">
        <v>18.1</v>
      </c>
      <c r="E22" s="109">
        <v>20.1</v>
      </c>
      <c r="F22" s="109">
        <v>42.8</v>
      </c>
      <c r="G22" s="108">
        <v>16.9</v>
      </c>
      <c r="H22" s="109">
        <v>14.1</v>
      </c>
      <c r="I22" s="109">
        <v>2.8</v>
      </c>
      <c r="J22" s="109">
        <v>2</v>
      </c>
    </row>
    <row r="23" spans="1:10" ht="15">
      <c r="A23" s="107"/>
      <c r="B23" s="107" t="s">
        <v>125</v>
      </c>
      <c r="C23" s="108">
        <v>40.5</v>
      </c>
      <c r="D23" s="109">
        <v>19.4</v>
      </c>
      <c r="E23" s="109">
        <v>21.1</v>
      </c>
      <c r="F23" s="109">
        <v>41.1</v>
      </c>
      <c r="G23" s="108">
        <v>16.8</v>
      </c>
      <c r="H23" s="109">
        <v>14.5</v>
      </c>
      <c r="I23" s="109">
        <v>2.3</v>
      </c>
      <c r="J23" s="109">
        <v>1.6</v>
      </c>
    </row>
    <row r="24" spans="1:10" ht="15">
      <c r="A24" s="107"/>
      <c r="B24" s="107" t="s">
        <v>126</v>
      </c>
      <c r="C24" s="108">
        <v>48.6</v>
      </c>
      <c r="D24" s="109">
        <v>25.7</v>
      </c>
      <c r="E24" s="109">
        <v>22.9</v>
      </c>
      <c r="F24" s="109">
        <v>38.9</v>
      </c>
      <c r="G24" s="108">
        <v>11.2</v>
      </c>
      <c r="H24" s="109">
        <v>9.7</v>
      </c>
      <c r="I24" s="109">
        <v>1.5</v>
      </c>
      <c r="J24" s="109">
        <v>1.2</v>
      </c>
    </row>
    <row r="25" spans="1:10" ht="15">
      <c r="A25" s="110"/>
      <c r="B25" s="107"/>
      <c r="C25" s="107"/>
      <c r="D25" s="109"/>
      <c r="E25" s="109"/>
      <c r="F25" s="109"/>
      <c r="G25" s="107"/>
      <c r="H25" s="109"/>
      <c r="I25" s="109"/>
      <c r="J25" s="109"/>
    </row>
    <row r="26" spans="1:10" ht="15">
      <c r="A26" s="107" t="s">
        <v>155</v>
      </c>
      <c r="B26" s="104" t="s">
        <v>99</v>
      </c>
      <c r="C26" s="108">
        <v>19.6</v>
      </c>
      <c r="D26" s="109">
        <v>8.3</v>
      </c>
      <c r="E26" s="109">
        <v>11.3</v>
      </c>
      <c r="F26" s="109">
        <v>37.3</v>
      </c>
      <c r="G26" s="108">
        <v>39.6</v>
      </c>
      <c r="H26" s="109">
        <v>28.9</v>
      </c>
      <c r="I26" s="109">
        <v>10.7</v>
      </c>
      <c r="J26" s="109">
        <v>3.5</v>
      </c>
    </row>
    <row r="27" spans="1:10" ht="15">
      <c r="A27" s="107"/>
      <c r="B27" s="107" t="s">
        <v>121</v>
      </c>
      <c r="C27" s="108">
        <v>15.5</v>
      </c>
      <c r="D27" s="109">
        <v>6.5</v>
      </c>
      <c r="E27" s="109">
        <v>9</v>
      </c>
      <c r="F27" s="109">
        <v>37.3</v>
      </c>
      <c r="G27" s="108">
        <v>42.2</v>
      </c>
      <c r="H27" s="109">
        <v>25.4</v>
      </c>
      <c r="I27" s="109">
        <v>16.8</v>
      </c>
      <c r="J27" s="109">
        <v>5</v>
      </c>
    </row>
    <row r="28" spans="1:10" ht="15">
      <c r="A28" s="107"/>
      <c r="B28" s="107" t="s">
        <v>123</v>
      </c>
      <c r="C28" s="108">
        <v>19.1</v>
      </c>
      <c r="D28" s="109">
        <v>8.6</v>
      </c>
      <c r="E28" s="109">
        <v>10.5</v>
      </c>
      <c r="F28" s="109">
        <v>35.5</v>
      </c>
      <c r="G28" s="108">
        <v>42.7</v>
      </c>
      <c r="H28" s="109">
        <v>32.4</v>
      </c>
      <c r="I28" s="109">
        <v>10.3</v>
      </c>
      <c r="J28" s="109">
        <v>2.6</v>
      </c>
    </row>
    <row r="29" spans="1:10" ht="15">
      <c r="A29" s="107"/>
      <c r="B29" s="107" t="s">
        <v>124</v>
      </c>
      <c r="C29" s="108">
        <v>19.3</v>
      </c>
      <c r="D29" s="109">
        <v>8.4</v>
      </c>
      <c r="E29" s="109">
        <v>10.9</v>
      </c>
      <c r="F29" s="109">
        <v>38.2</v>
      </c>
      <c r="G29" s="108">
        <v>40</v>
      </c>
      <c r="H29" s="109">
        <v>29.5</v>
      </c>
      <c r="I29" s="109">
        <v>10.5</v>
      </c>
      <c r="J29" s="109">
        <v>2.5</v>
      </c>
    </row>
    <row r="30" spans="1:10" ht="15">
      <c r="A30" s="107"/>
      <c r="B30" s="107" t="s">
        <v>125</v>
      </c>
      <c r="C30" s="108">
        <v>20.8</v>
      </c>
      <c r="D30" s="109">
        <v>6.4</v>
      </c>
      <c r="E30" s="109">
        <v>14.4</v>
      </c>
      <c r="F30" s="109">
        <v>39.2</v>
      </c>
      <c r="G30" s="108">
        <v>38.9</v>
      </c>
      <c r="H30" s="109">
        <v>30.3</v>
      </c>
      <c r="I30" s="109">
        <v>8.6</v>
      </c>
      <c r="J30" s="109">
        <v>1</v>
      </c>
    </row>
    <row r="31" spans="1:10" ht="15">
      <c r="A31" s="107"/>
      <c r="B31" s="107" t="s">
        <v>126</v>
      </c>
      <c r="C31" s="108">
        <v>28.6</v>
      </c>
      <c r="D31" s="109">
        <v>13.5</v>
      </c>
      <c r="E31" s="109">
        <v>15.1</v>
      </c>
      <c r="F31" s="109">
        <v>36.9</v>
      </c>
      <c r="G31" s="108">
        <v>32.6</v>
      </c>
      <c r="H31" s="109">
        <v>26.5</v>
      </c>
      <c r="I31" s="109">
        <v>6.1</v>
      </c>
      <c r="J31" s="109">
        <v>1.9</v>
      </c>
    </row>
    <row r="32" spans="1:10" ht="15">
      <c r="A32" s="110"/>
      <c r="B32" s="107"/>
      <c r="C32" s="107"/>
      <c r="D32" s="109"/>
      <c r="E32" s="109"/>
      <c r="F32" s="109"/>
      <c r="G32" s="107"/>
      <c r="H32" s="109"/>
      <c r="I32" s="109"/>
      <c r="J32" s="109"/>
    </row>
    <row r="33" spans="1:10" ht="15">
      <c r="A33" s="107" t="s">
        <v>156</v>
      </c>
      <c r="B33" s="104" t="s">
        <v>99</v>
      </c>
      <c r="C33" s="108">
        <v>14.7</v>
      </c>
      <c r="D33" s="109">
        <v>6.7</v>
      </c>
      <c r="E33" s="109">
        <v>8</v>
      </c>
      <c r="F33" s="109">
        <v>30.7</v>
      </c>
      <c r="G33" s="108">
        <v>51.7</v>
      </c>
      <c r="H33" s="109">
        <v>32.6</v>
      </c>
      <c r="I33" s="109">
        <v>19.1</v>
      </c>
      <c r="J33" s="109">
        <v>3</v>
      </c>
    </row>
    <row r="34" spans="1:10" ht="15">
      <c r="A34" s="107"/>
      <c r="B34" s="107" t="s">
        <v>121</v>
      </c>
      <c r="C34" s="108">
        <v>10.6</v>
      </c>
      <c r="D34" s="109">
        <v>4.8</v>
      </c>
      <c r="E34" s="109">
        <v>5.8</v>
      </c>
      <c r="F34" s="109">
        <v>26.9</v>
      </c>
      <c r="G34" s="108">
        <v>59.5</v>
      </c>
      <c r="H34" s="109">
        <v>31.9</v>
      </c>
      <c r="I34" s="109">
        <v>27.6</v>
      </c>
      <c r="J34" s="109">
        <v>2.8</v>
      </c>
    </row>
    <row r="35" spans="1:10" ht="15">
      <c r="A35" s="107"/>
      <c r="B35" s="107" t="s">
        <v>123</v>
      </c>
      <c r="C35" s="108">
        <v>12</v>
      </c>
      <c r="D35" s="109">
        <v>5.1</v>
      </c>
      <c r="E35" s="109">
        <v>6.9</v>
      </c>
      <c r="F35" s="109">
        <v>31</v>
      </c>
      <c r="G35" s="108">
        <v>53.9</v>
      </c>
      <c r="H35" s="109">
        <v>34.7</v>
      </c>
      <c r="I35" s="109">
        <v>19.2</v>
      </c>
      <c r="J35" s="109">
        <v>3.1</v>
      </c>
    </row>
    <row r="36" spans="1:10" ht="15">
      <c r="A36" s="107"/>
      <c r="B36" s="107" t="s">
        <v>124</v>
      </c>
      <c r="C36" s="108">
        <v>15.3</v>
      </c>
      <c r="D36" s="109">
        <v>6.4</v>
      </c>
      <c r="E36" s="109">
        <v>8.9</v>
      </c>
      <c r="F36" s="109">
        <v>31</v>
      </c>
      <c r="G36" s="108">
        <v>51.8</v>
      </c>
      <c r="H36" s="109">
        <v>34.2</v>
      </c>
      <c r="I36" s="109">
        <v>17.6</v>
      </c>
      <c r="J36" s="109">
        <v>1.8</v>
      </c>
    </row>
    <row r="37" spans="1:10" ht="15">
      <c r="A37" s="107"/>
      <c r="B37" s="107" t="s">
        <v>125</v>
      </c>
      <c r="C37" s="108">
        <v>17.1</v>
      </c>
      <c r="D37" s="109">
        <v>7.1</v>
      </c>
      <c r="E37" s="109">
        <v>10</v>
      </c>
      <c r="F37" s="109">
        <v>31.3</v>
      </c>
      <c r="G37" s="108">
        <v>49.7</v>
      </c>
      <c r="H37" s="109">
        <v>33.8</v>
      </c>
      <c r="I37" s="109">
        <v>15.9</v>
      </c>
      <c r="J37" s="109">
        <v>1.9</v>
      </c>
    </row>
    <row r="38" spans="1:10" ht="15">
      <c r="A38" s="107"/>
      <c r="B38" s="107" t="s">
        <v>126</v>
      </c>
      <c r="C38" s="108">
        <v>25</v>
      </c>
      <c r="D38" s="109">
        <v>13.4</v>
      </c>
      <c r="E38" s="109">
        <v>11.6</v>
      </c>
      <c r="F38" s="109">
        <v>32.6</v>
      </c>
      <c r="G38" s="108">
        <v>39.7</v>
      </c>
      <c r="H38" s="109">
        <v>28.9</v>
      </c>
      <c r="I38" s="109">
        <v>10.8</v>
      </c>
      <c r="J38" s="109">
        <v>2.7</v>
      </c>
    </row>
    <row r="39" spans="1:10" ht="15">
      <c r="A39" s="110"/>
      <c r="B39" s="107"/>
      <c r="C39" s="107"/>
      <c r="D39" s="109"/>
      <c r="E39" s="109"/>
      <c r="F39" s="109"/>
      <c r="G39" s="107"/>
      <c r="H39" s="109"/>
      <c r="I39" s="109"/>
      <c r="J39" s="109"/>
    </row>
    <row r="40" spans="1:10" ht="15">
      <c r="A40" s="107" t="s">
        <v>157</v>
      </c>
      <c r="B40" s="104" t="s">
        <v>99</v>
      </c>
      <c r="C40" s="108">
        <v>11.2</v>
      </c>
      <c r="D40" s="109">
        <v>5.7</v>
      </c>
      <c r="E40" s="109">
        <v>5.5</v>
      </c>
      <c r="F40" s="109">
        <v>20.1</v>
      </c>
      <c r="G40" s="108">
        <v>66</v>
      </c>
      <c r="H40" s="109">
        <v>29</v>
      </c>
      <c r="I40" s="109">
        <v>37</v>
      </c>
      <c r="J40" s="109">
        <v>2.8</v>
      </c>
    </row>
    <row r="41" spans="1:10" ht="15">
      <c r="A41" s="107"/>
      <c r="B41" s="107" t="s">
        <v>121</v>
      </c>
      <c r="C41" s="108">
        <v>7</v>
      </c>
      <c r="D41" s="109">
        <v>4.3</v>
      </c>
      <c r="E41" s="109">
        <v>2.7</v>
      </c>
      <c r="F41" s="109">
        <v>18.1</v>
      </c>
      <c r="G41" s="108">
        <v>70.4</v>
      </c>
      <c r="H41" s="109">
        <v>25.4</v>
      </c>
      <c r="I41" s="109">
        <v>45</v>
      </c>
      <c r="J41" s="109">
        <v>4.4</v>
      </c>
    </row>
    <row r="42" spans="1:10" ht="15">
      <c r="A42" s="107"/>
      <c r="B42" s="107" t="s">
        <v>123</v>
      </c>
      <c r="C42" s="108">
        <v>10.6</v>
      </c>
      <c r="D42" s="109">
        <v>4.9</v>
      </c>
      <c r="E42" s="109">
        <v>5.7</v>
      </c>
      <c r="F42" s="109">
        <v>17.7</v>
      </c>
      <c r="G42" s="108">
        <v>70</v>
      </c>
      <c r="H42" s="109">
        <v>28.8</v>
      </c>
      <c r="I42" s="109">
        <v>41.2</v>
      </c>
      <c r="J42" s="109">
        <v>1.7</v>
      </c>
    </row>
    <row r="43" spans="1:10" ht="15">
      <c r="A43" s="107"/>
      <c r="B43" s="107" t="s">
        <v>124</v>
      </c>
      <c r="C43" s="108">
        <v>10.1</v>
      </c>
      <c r="D43" s="109">
        <v>4.5</v>
      </c>
      <c r="E43" s="109">
        <v>5.6</v>
      </c>
      <c r="F43" s="109">
        <v>19.2</v>
      </c>
      <c r="G43" s="108">
        <v>68.5</v>
      </c>
      <c r="H43" s="109">
        <v>31.2</v>
      </c>
      <c r="I43" s="109">
        <v>37.3</v>
      </c>
      <c r="J43" s="109">
        <v>2.1</v>
      </c>
    </row>
    <row r="44" spans="1:10" ht="15">
      <c r="A44" s="107"/>
      <c r="B44" s="107" t="s">
        <v>125</v>
      </c>
      <c r="C44" s="108">
        <v>11.3</v>
      </c>
      <c r="D44" s="109">
        <v>4.5</v>
      </c>
      <c r="E44" s="109">
        <v>6.8</v>
      </c>
      <c r="F44" s="109">
        <v>20.2</v>
      </c>
      <c r="G44" s="108">
        <v>66.8</v>
      </c>
      <c r="H44" s="109">
        <v>33.4</v>
      </c>
      <c r="I44" s="109">
        <v>33.4</v>
      </c>
      <c r="J44" s="109">
        <v>1.7</v>
      </c>
    </row>
    <row r="45" spans="1:10" ht="15">
      <c r="A45" s="107"/>
      <c r="B45" s="107" t="s">
        <v>126</v>
      </c>
      <c r="C45" s="108">
        <v>18.9</v>
      </c>
      <c r="D45" s="109">
        <v>9.5</v>
      </c>
      <c r="E45" s="109">
        <v>9.4</v>
      </c>
      <c r="F45" s="109">
        <v>25.9</v>
      </c>
      <c r="G45" s="108">
        <v>54.2</v>
      </c>
      <c r="H45" s="109">
        <v>29.7</v>
      </c>
      <c r="I45" s="109">
        <v>24.5</v>
      </c>
      <c r="J45" s="109">
        <v>1</v>
      </c>
    </row>
    <row r="46" ht="15">
      <c r="A46" s="81"/>
    </row>
    <row r="47" ht="15">
      <c r="A47" s="81"/>
    </row>
    <row r="48" spans="1:10" ht="15">
      <c r="A48" s="81"/>
      <c r="J48" s="82" t="s">
        <v>163</v>
      </c>
    </row>
    <row r="49" ht="15">
      <c r="A49" s="81"/>
    </row>
    <row r="50" ht="15">
      <c r="A50" s="81"/>
    </row>
    <row r="51" ht="15">
      <c r="A51" s="81"/>
    </row>
    <row r="52" ht="15">
      <c r="A52" s="81"/>
    </row>
    <row r="53" ht="15">
      <c r="A53" s="81"/>
    </row>
    <row r="54" ht="15">
      <c r="A54" s="81"/>
    </row>
    <row r="55" ht="15">
      <c r="A55" s="81"/>
    </row>
    <row r="56" ht="15">
      <c r="A56" s="81"/>
    </row>
    <row r="57" ht="15">
      <c r="A57" s="81"/>
    </row>
    <row r="58" ht="15">
      <c r="A58" s="81"/>
    </row>
    <row r="59" ht="15">
      <c r="A59" s="81"/>
    </row>
    <row r="60" ht="15">
      <c r="A60" s="81"/>
    </row>
    <row r="61" ht="15">
      <c r="A61" s="81"/>
    </row>
    <row r="62" ht="15">
      <c r="A62" s="81"/>
    </row>
    <row r="63" ht="15">
      <c r="A63" s="81"/>
    </row>
    <row r="64" ht="15">
      <c r="A64" s="81"/>
    </row>
    <row r="65" ht="15">
      <c r="A65" s="81"/>
    </row>
    <row r="66" ht="15">
      <c r="A66" s="81"/>
    </row>
    <row r="67" ht="15">
      <c r="A67" s="81"/>
    </row>
    <row r="68" ht="15">
      <c r="A68" s="81"/>
    </row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>
      <c r="A105" s="75" t="s">
        <v>127</v>
      </c>
    </row>
    <row r="106" ht="15">
      <c r="A106" s="75" t="s">
        <v>164</v>
      </c>
    </row>
    <row r="107" ht="15">
      <c r="A107" s="55" t="s">
        <v>165</v>
      </c>
    </row>
    <row r="108" ht="15">
      <c r="A108" s="75" t="s">
        <v>166</v>
      </c>
    </row>
    <row r="112" ht="15">
      <c r="A112" s="55"/>
    </row>
  </sheetData>
  <sheetProtection/>
  <mergeCells count="6">
    <mergeCell ref="J3:J4"/>
    <mergeCell ref="A3:A4"/>
    <mergeCell ref="B3:B4"/>
    <mergeCell ref="C3:C4"/>
    <mergeCell ref="F3:F4"/>
    <mergeCell ref="G3:G4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scale="82" r:id="rId2"/>
  <rowBreaks count="2" manualBreakCount="2">
    <brk id="47" max="9" man="1"/>
    <brk id="10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59" customWidth="1"/>
    <col min="2" max="2" width="10.28125" style="59" customWidth="1"/>
    <col min="3" max="16384" width="9.00390625" style="59" customWidth="1"/>
  </cols>
  <sheetData>
    <row r="1" spans="1:10" ht="18" customHeight="1">
      <c r="A1" s="59" t="s">
        <v>128</v>
      </c>
      <c r="B1" s="84"/>
      <c r="C1" s="84"/>
      <c r="D1" s="84"/>
      <c r="E1" s="84"/>
      <c r="F1" s="84"/>
      <c r="G1" s="84"/>
      <c r="H1" s="84"/>
      <c r="I1" s="84"/>
      <c r="J1" s="85"/>
    </row>
    <row r="3" spans="1:11" ht="15">
      <c r="A3" s="87"/>
      <c r="B3" s="171" t="s">
        <v>99</v>
      </c>
      <c r="C3" s="173" t="s">
        <v>129</v>
      </c>
      <c r="D3" s="88"/>
      <c r="E3" s="88"/>
      <c r="F3" s="171" t="s">
        <v>133</v>
      </c>
      <c r="G3" s="173" t="s">
        <v>134</v>
      </c>
      <c r="H3" s="88"/>
      <c r="I3" s="88"/>
      <c r="J3" s="171" t="s">
        <v>137</v>
      </c>
      <c r="K3" s="171" t="s">
        <v>100</v>
      </c>
    </row>
    <row r="4" spans="1:11" ht="24">
      <c r="A4" s="90"/>
      <c r="B4" s="172"/>
      <c r="C4" s="174"/>
      <c r="D4" s="91" t="s">
        <v>130</v>
      </c>
      <c r="E4" s="91" t="s">
        <v>131</v>
      </c>
      <c r="F4" s="172"/>
      <c r="G4" s="174"/>
      <c r="H4" s="91" t="s">
        <v>135</v>
      </c>
      <c r="I4" s="93" t="s">
        <v>136</v>
      </c>
      <c r="J4" s="172"/>
      <c r="K4" s="172"/>
    </row>
    <row r="5" spans="1:11" ht="15.75" customHeight="1">
      <c r="A5" s="102" t="s">
        <v>99</v>
      </c>
      <c r="B5" s="97">
        <v>100</v>
      </c>
      <c r="C5" s="98">
        <v>49.7</v>
      </c>
      <c r="D5" s="97">
        <v>20.5</v>
      </c>
      <c r="E5" s="97">
        <v>29.2</v>
      </c>
      <c r="F5" s="97">
        <v>31.3</v>
      </c>
      <c r="G5" s="98">
        <v>4.4</v>
      </c>
      <c r="H5" s="97">
        <v>3.5</v>
      </c>
      <c r="I5" s="97">
        <v>0.8</v>
      </c>
      <c r="J5" s="97">
        <v>0.3</v>
      </c>
      <c r="K5" s="97">
        <v>14.3</v>
      </c>
    </row>
    <row r="6" spans="1:11" ht="15.75" customHeight="1">
      <c r="A6" s="101" t="s">
        <v>171</v>
      </c>
      <c r="B6" s="99">
        <v>100</v>
      </c>
      <c r="C6" s="100">
        <v>57.1</v>
      </c>
      <c r="D6" s="99">
        <v>22.7</v>
      </c>
      <c r="E6" s="99">
        <v>34.4</v>
      </c>
      <c r="F6" s="99">
        <v>27.5</v>
      </c>
      <c r="G6" s="100">
        <v>4.6</v>
      </c>
      <c r="H6" s="99">
        <v>3.8</v>
      </c>
      <c r="I6" s="99">
        <v>0.8</v>
      </c>
      <c r="J6" s="99">
        <v>0.3</v>
      </c>
      <c r="K6" s="99">
        <v>10.5</v>
      </c>
    </row>
    <row r="7" spans="1:11" ht="15.75" customHeight="1">
      <c r="A7" s="101" t="s">
        <v>170</v>
      </c>
      <c r="B7" s="99">
        <v>100</v>
      </c>
      <c r="C7" s="100">
        <v>51.1</v>
      </c>
      <c r="D7" s="99">
        <v>18.7</v>
      </c>
      <c r="E7" s="99">
        <v>32.5</v>
      </c>
      <c r="F7" s="99">
        <v>32.1</v>
      </c>
      <c r="G7" s="100">
        <v>5.1</v>
      </c>
      <c r="H7" s="99">
        <v>4.1</v>
      </c>
      <c r="I7" s="99">
        <v>0.9</v>
      </c>
      <c r="J7" s="99">
        <v>0.3</v>
      </c>
      <c r="K7" s="99">
        <v>11.3</v>
      </c>
    </row>
    <row r="8" spans="1:11" ht="15.75" customHeight="1">
      <c r="A8" s="101" t="s">
        <v>169</v>
      </c>
      <c r="B8" s="99">
        <v>100</v>
      </c>
      <c r="C8" s="100">
        <v>48.6</v>
      </c>
      <c r="D8" s="99">
        <v>18.4</v>
      </c>
      <c r="E8" s="99">
        <v>30.3</v>
      </c>
      <c r="F8" s="99">
        <v>32.8</v>
      </c>
      <c r="G8" s="100">
        <v>5.2</v>
      </c>
      <c r="H8" s="99">
        <v>4.2</v>
      </c>
      <c r="I8" s="99">
        <v>1</v>
      </c>
      <c r="J8" s="99">
        <v>0.3</v>
      </c>
      <c r="K8" s="99">
        <v>13.2</v>
      </c>
    </row>
    <row r="9" spans="1:11" ht="15.75" customHeight="1">
      <c r="A9" s="101" t="s">
        <v>168</v>
      </c>
      <c r="B9" s="99">
        <v>100</v>
      </c>
      <c r="C9" s="100">
        <v>52.2</v>
      </c>
      <c r="D9" s="99">
        <v>25.3</v>
      </c>
      <c r="E9" s="99">
        <v>26.9</v>
      </c>
      <c r="F9" s="99">
        <v>28.3</v>
      </c>
      <c r="G9" s="100">
        <v>3.2</v>
      </c>
      <c r="H9" s="99">
        <v>2.5</v>
      </c>
      <c r="I9" s="99">
        <v>0.6</v>
      </c>
      <c r="J9" s="99">
        <v>0.3</v>
      </c>
      <c r="K9" s="99">
        <v>16.1</v>
      </c>
    </row>
    <row r="10" spans="1:11" ht="15.75" customHeight="1">
      <c r="A10" s="101" t="s">
        <v>142</v>
      </c>
      <c r="B10" s="99">
        <v>100</v>
      </c>
      <c r="C10" s="100">
        <v>47</v>
      </c>
      <c r="D10" s="99">
        <v>21.6</v>
      </c>
      <c r="E10" s="99">
        <v>25.4</v>
      </c>
      <c r="F10" s="99">
        <v>31.4</v>
      </c>
      <c r="G10" s="100">
        <v>3.4</v>
      </c>
      <c r="H10" s="99">
        <v>2.8</v>
      </c>
      <c r="I10" s="99">
        <v>0.6</v>
      </c>
      <c r="J10" s="99">
        <v>0.3</v>
      </c>
      <c r="K10" s="99">
        <v>17.9</v>
      </c>
    </row>
    <row r="14" spans="11:12" ht="15">
      <c r="K14" s="92"/>
      <c r="L14" s="82" t="s">
        <v>163</v>
      </c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A45" s="55" t="s">
        <v>143</v>
      </c>
    </row>
  </sheetData>
  <sheetProtection/>
  <mergeCells count="6">
    <mergeCell ref="K3:K4"/>
    <mergeCell ref="B3:B4"/>
    <mergeCell ref="C3:C4"/>
    <mergeCell ref="F3:F4"/>
    <mergeCell ref="G3:G4"/>
    <mergeCell ref="J3:J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29.00390625" style="59" customWidth="1"/>
    <col min="2" max="2" width="10.28125" style="59" customWidth="1"/>
    <col min="3" max="16384" width="9.00390625" style="59" customWidth="1"/>
  </cols>
  <sheetData>
    <row r="1" spans="1:10" ht="18" customHeight="1">
      <c r="A1" s="83" t="s">
        <v>144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>
      <c r="A2" s="86"/>
      <c r="B2" s="86"/>
      <c r="C2" s="86"/>
      <c r="D2" s="86"/>
      <c r="E2" s="86"/>
      <c r="F2" s="86"/>
      <c r="G2" s="86"/>
      <c r="H2" s="86"/>
      <c r="I2" s="86"/>
      <c r="J2" s="85"/>
    </row>
    <row r="3" spans="1:15" ht="15">
      <c r="A3" s="87"/>
      <c r="B3" s="171" t="s">
        <v>152</v>
      </c>
      <c r="C3" s="173" t="s">
        <v>158</v>
      </c>
      <c r="D3" s="88"/>
      <c r="E3" s="88"/>
      <c r="F3" s="171" t="s">
        <v>159</v>
      </c>
      <c r="G3" s="173" t="s">
        <v>160</v>
      </c>
      <c r="H3" s="88"/>
      <c r="I3" s="88"/>
      <c r="J3" s="171" t="s">
        <v>161</v>
      </c>
      <c r="K3" s="171" t="s">
        <v>162</v>
      </c>
      <c r="O3" s="89"/>
    </row>
    <row r="4" spans="1:15" ht="24">
      <c r="A4" s="90"/>
      <c r="B4" s="172"/>
      <c r="C4" s="174"/>
      <c r="D4" s="91" t="s">
        <v>130</v>
      </c>
      <c r="E4" s="91" t="s">
        <v>131</v>
      </c>
      <c r="F4" s="172"/>
      <c r="G4" s="174"/>
      <c r="H4" s="91" t="s">
        <v>135</v>
      </c>
      <c r="I4" s="93" t="s">
        <v>136</v>
      </c>
      <c r="J4" s="172"/>
      <c r="K4" s="172"/>
      <c r="O4" s="89"/>
    </row>
    <row r="5" spans="1:11" ht="15.75" customHeight="1">
      <c r="A5" s="102" t="s">
        <v>132</v>
      </c>
      <c r="B5" s="97">
        <v>100</v>
      </c>
      <c r="C5" s="98">
        <v>64.1</v>
      </c>
      <c r="D5" s="97">
        <v>32.9</v>
      </c>
      <c r="E5" s="97">
        <v>31.2</v>
      </c>
      <c r="F5" s="97">
        <v>25.1</v>
      </c>
      <c r="G5" s="98">
        <v>4.5</v>
      </c>
      <c r="H5" s="97">
        <v>3.6</v>
      </c>
      <c r="I5" s="97">
        <v>0.9</v>
      </c>
      <c r="J5" s="97">
        <v>0.3</v>
      </c>
      <c r="K5" s="97">
        <v>6</v>
      </c>
    </row>
    <row r="6" spans="1:11" ht="15.75" customHeight="1">
      <c r="A6" s="101" t="s">
        <v>138</v>
      </c>
      <c r="B6" s="99">
        <v>100</v>
      </c>
      <c r="C6" s="100">
        <v>72.6</v>
      </c>
      <c r="D6" s="99">
        <v>36.2</v>
      </c>
      <c r="E6" s="99">
        <v>36.4</v>
      </c>
      <c r="F6" s="99">
        <v>20.1</v>
      </c>
      <c r="G6" s="100">
        <v>3</v>
      </c>
      <c r="H6" s="99">
        <v>2.6</v>
      </c>
      <c r="I6" s="99">
        <v>0.5</v>
      </c>
      <c r="J6" s="99">
        <v>0.2</v>
      </c>
      <c r="K6" s="99">
        <v>4.1</v>
      </c>
    </row>
    <row r="7" spans="1:11" ht="15.75" customHeight="1">
      <c r="A7" s="101" t="s">
        <v>139</v>
      </c>
      <c r="B7" s="99">
        <v>100</v>
      </c>
      <c r="C7" s="100">
        <v>69.1</v>
      </c>
      <c r="D7" s="99">
        <v>34.1</v>
      </c>
      <c r="E7" s="99">
        <v>35</v>
      </c>
      <c r="F7" s="99">
        <v>22.1</v>
      </c>
      <c r="G7" s="100">
        <v>3.7</v>
      </c>
      <c r="H7" s="99">
        <v>2.9</v>
      </c>
      <c r="I7" s="99">
        <v>0.8</v>
      </c>
      <c r="J7" s="99">
        <v>0.3</v>
      </c>
      <c r="K7" s="99">
        <v>4.7</v>
      </c>
    </row>
    <row r="8" spans="1:11" ht="15.75" customHeight="1">
      <c r="A8" s="101" t="s">
        <v>140</v>
      </c>
      <c r="B8" s="99">
        <v>100</v>
      </c>
      <c r="C8" s="100">
        <v>64.8</v>
      </c>
      <c r="D8" s="99">
        <v>31.7</v>
      </c>
      <c r="E8" s="99">
        <v>33.2</v>
      </c>
      <c r="F8" s="99">
        <v>25.1</v>
      </c>
      <c r="G8" s="100">
        <v>4.5</v>
      </c>
      <c r="H8" s="99">
        <v>3.5</v>
      </c>
      <c r="I8" s="99">
        <v>1</v>
      </c>
      <c r="J8" s="99">
        <v>0.2</v>
      </c>
      <c r="K8" s="99">
        <v>5.4</v>
      </c>
    </row>
    <row r="9" spans="1:11" ht="15.75" customHeight="1">
      <c r="A9" s="101" t="s">
        <v>141</v>
      </c>
      <c r="B9" s="99">
        <v>100</v>
      </c>
      <c r="C9" s="100">
        <v>65.4</v>
      </c>
      <c r="D9" s="99">
        <v>35.8</v>
      </c>
      <c r="E9" s="99">
        <v>29.6</v>
      </c>
      <c r="F9" s="99">
        <v>23.9</v>
      </c>
      <c r="G9" s="100">
        <v>4.6</v>
      </c>
      <c r="H9" s="99">
        <v>3.6</v>
      </c>
      <c r="I9" s="99">
        <v>0.9</v>
      </c>
      <c r="J9" s="99">
        <v>0.5</v>
      </c>
      <c r="K9" s="99">
        <v>5.6</v>
      </c>
    </row>
    <row r="10" spans="1:11" ht="15.75" customHeight="1">
      <c r="A10" s="101" t="s">
        <v>167</v>
      </c>
      <c r="B10" s="99">
        <v>100</v>
      </c>
      <c r="C10" s="100">
        <v>61.3</v>
      </c>
      <c r="D10" s="99">
        <v>32.6</v>
      </c>
      <c r="E10" s="99">
        <v>28.6</v>
      </c>
      <c r="F10" s="99">
        <v>26.5</v>
      </c>
      <c r="G10" s="100">
        <v>4.9</v>
      </c>
      <c r="H10" s="99">
        <v>4</v>
      </c>
      <c r="I10" s="99">
        <v>0.9</v>
      </c>
      <c r="J10" s="99">
        <v>0.4</v>
      </c>
      <c r="K10" s="99">
        <v>6.9</v>
      </c>
    </row>
    <row r="14" spans="11:12" ht="15">
      <c r="K14" s="92"/>
      <c r="L14" s="82" t="s">
        <v>163</v>
      </c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A45" s="55" t="s">
        <v>143</v>
      </c>
    </row>
  </sheetData>
  <sheetProtection/>
  <mergeCells count="6">
    <mergeCell ref="B3:B4"/>
    <mergeCell ref="J3:J4"/>
    <mergeCell ref="K3:K4"/>
    <mergeCell ref="F3:F4"/>
    <mergeCell ref="G3:G4"/>
    <mergeCell ref="C3:C4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2013-12-26T05:14:52Z</cp:lastPrinted>
  <dcterms:created xsi:type="dcterms:W3CDTF">2012-04-17T00:57:08Z</dcterms:created>
  <dcterms:modified xsi:type="dcterms:W3CDTF">2013-12-26T07:24:00Z</dcterms:modified>
  <cp:category/>
  <cp:version/>
  <cp:contentType/>
  <cp:contentStatus/>
</cp:coreProperties>
</file>