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2E507317-C759-4A11-9DB0-9351C5B8E9DA}" xr6:coauthVersionLast="47" xr6:coauthVersionMax="47" xr10:uidLastSave="{00000000-0000-0000-0000-000000000000}"/>
  <workbookProtection workbookAlgorithmName="SHA-512" workbookHashValue="uAl1CNrAXgwpUnDZwA37waRi9nLPP3Lh62c8ISeDFpL8u5eKZQUtF+d/qFvdfq+aW2g4RA5mnVLyzHeRJWgsPA==" workbookSaltValue="fOGFsdP5zmYlY3IBXp+4+Q==" workbookSpinCount="100000" lockStructure="1"/>
  <bookViews>
    <workbookView xWindow="-120" yWindow="-16320" windowWidth="29040" windowHeight="15840" tabRatio="925" firstSheet="2" activeTab="2" xr2:uid="{00000000-000D-0000-FFFF-FFFF00000000}"/>
  </bookViews>
  <sheets>
    <sheet name="リスト" sheetId="30" state="hidden" r:id="rId1"/>
    <sheet name="リスト (2)" sheetId="184" state="hidden" r:id="rId2"/>
    <sheet name="目次" sheetId="34" r:id="rId3"/>
    <sheet name="申請書・総括票（共通）" sheetId="86" r:id="rId4"/>
    <sheet name="総括票（専門実践教育訓練給付金）" sheetId="79" r:id="rId5"/>
    <sheet name="施設別教育訓練講座票" sheetId="80" r:id="rId6"/>
    <sheet name="個票ｰ2001" sheetId="185" r:id="rId7"/>
    <sheet name="【参照用】ロール対応表ｰ2001" sheetId="186" r:id="rId8"/>
    <sheet name="訓練経費内訳票-2001" sheetId="21" r:id="rId9"/>
    <sheet name="講座運営管理状況_講師等経歴書-2001" sheetId="126" r:id="rId10"/>
    <sheet name="個票ｰ2002" sheetId="223" r:id="rId11"/>
    <sheet name="【参照用】ロール対応表ｰ2002" sheetId="188" r:id="rId12"/>
    <sheet name="訓練経費内訳票-2002 " sheetId="189" r:id="rId13"/>
    <sheet name="講座運営管理状況_講師等経歴書-2002" sheetId="190" r:id="rId14"/>
    <sheet name="個票ｰ2003" sheetId="224" r:id="rId15"/>
    <sheet name="【参照用】ロール対応表ｰ2003" sheetId="192" r:id="rId16"/>
    <sheet name="訓練経費内訳票-2003" sheetId="193" r:id="rId17"/>
    <sheet name="講座運営管理状況_講師等経歴書-2003" sheetId="194" r:id="rId18"/>
    <sheet name="個票ｰ2004" sheetId="225" r:id="rId19"/>
    <sheet name="【参照用】ロール対応表ｰ2004" sheetId="196" r:id="rId20"/>
    <sheet name="訓練経費内訳票-2004" sheetId="197" r:id="rId21"/>
    <sheet name="講座運営管理状況_講師等経歴書-2004" sheetId="198" r:id="rId22"/>
    <sheet name="個票ｰ2005" sheetId="226" r:id="rId23"/>
    <sheet name="【参照用】ロール対応表ｰ2005" sheetId="200" r:id="rId24"/>
    <sheet name="訓練経費内訳票-2005" sheetId="201" r:id="rId25"/>
    <sheet name="講座運営管理状況_講師等経歴書-2005" sheetId="202" r:id="rId26"/>
    <sheet name="個票ｰ2006" sheetId="227" r:id="rId27"/>
    <sheet name="【参照用】ロール対応表ｰ2006" sheetId="204" r:id="rId28"/>
    <sheet name="訓練経費内訳票-2006" sheetId="205" r:id="rId29"/>
    <sheet name="講座運営管理状況_講師等経歴書-2006" sheetId="206" r:id="rId30"/>
    <sheet name="個票ｰ2007" sheetId="228" r:id="rId31"/>
    <sheet name="【参照用】ロール対応表ｰ2007" sheetId="208" r:id="rId32"/>
    <sheet name="訓練経費内訳票-2007" sheetId="209" r:id="rId33"/>
    <sheet name="講座運営管理状況_講師等経歴書-2007" sheetId="210" r:id="rId34"/>
    <sheet name="個票ｰ2008" sheetId="229" r:id="rId35"/>
    <sheet name="【参照用】ロール対応表ｰ2008" sheetId="212" r:id="rId36"/>
    <sheet name="訓練経費内訳票-2008" sheetId="213" r:id="rId37"/>
    <sheet name="講座運営管理状況_講師等経歴書-2008" sheetId="214" r:id="rId38"/>
    <sheet name="個票ｰ2009" sheetId="230" r:id="rId39"/>
    <sheet name="【参照用】ロール対応表ｰ2009" sheetId="216" r:id="rId40"/>
    <sheet name="訓練経費内訳票-2009" sheetId="217" r:id="rId41"/>
    <sheet name="講座運営管理状況_講師等経歴書-2009" sheetId="218" r:id="rId42"/>
    <sheet name="個票ｰ2010" sheetId="231" r:id="rId43"/>
    <sheet name="【参照用】ロール対応表ｰ2010" sheetId="220" r:id="rId44"/>
    <sheet name="訓練経費内訳票-2010" sheetId="221" r:id="rId45"/>
    <sheet name="講座運営管理状況_講師等経歴書-2010" sheetId="222" r:id="rId46"/>
  </sheets>
  <externalReferences>
    <externalReference r:id="rId47"/>
  </externalReferences>
  <definedNames>
    <definedName name="_xlnm._FilterDatabase" localSheetId="3" hidden="1">'申請書・総括票（共通）'!$A$289:$L$289</definedName>
    <definedName name="_xlnm._FilterDatabase" localSheetId="4" hidden="1">'総括票（専門実践教育訓練給付金）'!$AE$18:$BQ$19</definedName>
    <definedName name="AI・データサイエンス">'リスト (2)'!$AB$3:$AB$4</definedName>
    <definedName name="dummy">'リスト (2)'!$X$1:$AG$1</definedName>
    <definedName name="IoT" localSheetId="10">テーブル2[_2.IoT関連の知識・技術]</definedName>
    <definedName name="IoT" localSheetId="14">テーブル2[_2.IoT関連の知識・技術]</definedName>
    <definedName name="IoT" localSheetId="18">テーブル2[_2.IoT関連の知識・技術]</definedName>
    <definedName name="IoT" localSheetId="22">テーブル2[_2.IoT関連の知識・技術]</definedName>
    <definedName name="IoT" localSheetId="26">テーブル2[_2.IoT関連の知識・技術]</definedName>
    <definedName name="IoT" localSheetId="30">テーブル2[_2.IoT関連の知識・技術]</definedName>
    <definedName name="IoT" localSheetId="34">テーブル2[_2.IoT関連の知識・技術]</definedName>
    <definedName name="IoT" localSheetId="38">テーブル2[_2.IoT関連の知識・技術]</definedName>
    <definedName name="IoT" localSheetId="42">テーブル2[_2.IoT関連の知識・技術]</definedName>
    <definedName name="IoT" localSheetId="5">テーブル2[_2.IoT関連の知識・技術]</definedName>
    <definedName name="IoT" localSheetId="3">テーブル2[_2.IoT関連の知識・技術]</definedName>
    <definedName name="IoT">テーブル2[_2.IoT関連の知識・技術]</definedName>
    <definedName name="_xlnm.Print_Area" localSheetId="7">【参照用】ロール対応表ｰ2001!$A$1:$T$58</definedName>
    <definedName name="_xlnm.Print_Area" localSheetId="11">【参照用】ロール対応表ｰ2002!$A$1:$T$58</definedName>
    <definedName name="_xlnm.Print_Area" localSheetId="15">【参照用】ロール対応表ｰ2003!$A$1:$T$58</definedName>
    <definedName name="_xlnm.Print_Area" localSheetId="19">【参照用】ロール対応表ｰ2004!$A$1:$T$58</definedName>
    <definedName name="_xlnm.Print_Area" localSheetId="23">【参照用】ロール対応表ｰ2005!$A$1:$T$58</definedName>
    <definedName name="_xlnm.Print_Area" localSheetId="27">【参照用】ロール対応表ｰ2006!$A$1:$T$58</definedName>
    <definedName name="_xlnm.Print_Area" localSheetId="31">【参照用】ロール対応表ｰ2007!$A$1:$T$58</definedName>
    <definedName name="_xlnm.Print_Area" localSheetId="35">【参照用】ロール対応表ｰ2008!$A$1:$T$58</definedName>
    <definedName name="_xlnm.Print_Area" localSheetId="39">【参照用】ロール対応表ｰ2009!$A$1:$T$58</definedName>
    <definedName name="_xlnm.Print_Area" localSheetId="43">【参照用】ロール対応表ｰ2010!$A$1:$T$58</definedName>
    <definedName name="_xlnm.Print_Area" localSheetId="8">'訓練経費内訳票-2001'!$A$1:$X$91</definedName>
    <definedName name="_xlnm.Print_Area" localSheetId="12">'訓練経費内訳票-2002 '!$A$1:$X$91</definedName>
    <definedName name="_xlnm.Print_Area" localSheetId="16">'訓練経費内訳票-2003'!$A$1:$X$91</definedName>
    <definedName name="_xlnm.Print_Area" localSheetId="20">'訓練経費内訳票-2004'!$A$1:$X$91</definedName>
    <definedName name="_xlnm.Print_Area" localSheetId="24">'訓練経費内訳票-2005'!$A$1:$X$91</definedName>
    <definedName name="_xlnm.Print_Area" localSheetId="28">'訓練経費内訳票-2006'!$A$1:$X$91</definedName>
    <definedName name="_xlnm.Print_Area" localSheetId="32">'訓練経費内訳票-2007'!$A$1:$X$91</definedName>
    <definedName name="_xlnm.Print_Area" localSheetId="36">'訓練経費内訳票-2008'!$A$1:$X$91</definedName>
    <definedName name="_xlnm.Print_Area" localSheetId="40">'訓練経費内訳票-2009'!$A$1:$X$91</definedName>
    <definedName name="_xlnm.Print_Area" localSheetId="44">'訓練経費内訳票-2010'!$A$1:$X$91</definedName>
    <definedName name="_xlnm.Print_Area" localSheetId="6">個票ｰ2001!$A$1:$Z$357</definedName>
    <definedName name="_xlnm.Print_Area" localSheetId="10">個票ｰ2002!$A$1:$Z$357</definedName>
    <definedName name="_xlnm.Print_Area" localSheetId="14">個票ｰ2003!$A$1:$Z$357</definedName>
    <definedName name="_xlnm.Print_Area" localSheetId="18">個票ｰ2004!$A$1:$Z$357</definedName>
    <definedName name="_xlnm.Print_Area" localSheetId="22">個票ｰ2005!$A$1:$Z$357</definedName>
    <definedName name="_xlnm.Print_Area" localSheetId="26">個票ｰ2006!$A$1:$Z$357</definedName>
    <definedName name="_xlnm.Print_Area" localSheetId="30">個票ｰ2007!$A$1:$Z$357</definedName>
    <definedName name="_xlnm.Print_Area" localSheetId="34">個票ｰ2008!$A$1:$Z$357</definedName>
    <definedName name="_xlnm.Print_Area" localSheetId="38">個票ｰ2009!$A$1:$Z$357</definedName>
    <definedName name="_xlnm.Print_Area" localSheetId="42">個票ｰ2010!$A$1:$Z$357</definedName>
    <definedName name="_xlnm.Print_Area" localSheetId="9">'講座運営管理状況_講師等経歴書-2001'!$B$1:$K$450</definedName>
    <definedName name="_xlnm.Print_Area" localSheetId="13">'講座運営管理状況_講師等経歴書-2002'!$B$1:$K$451</definedName>
    <definedName name="_xlnm.Print_Area" localSheetId="17">'講座運営管理状況_講師等経歴書-2003'!$B$1:$K$450</definedName>
    <definedName name="_xlnm.Print_Area" localSheetId="21">'講座運営管理状況_講師等経歴書-2004'!$B$1:$K$450</definedName>
    <definedName name="_xlnm.Print_Area" localSheetId="25">'講座運営管理状況_講師等経歴書-2005'!$B$1:$K$450</definedName>
    <definedName name="_xlnm.Print_Area" localSheetId="29">'講座運営管理状況_講師等経歴書-2006'!$B$1:$K$450</definedName>
    <definedName name="_xlnm.Print_Area" localSheetId="33">'講座運営管理状況_講師等経歴書-2007'!$B$1:$K$450</definedName>
    <definedName name="_xlnm.Print_Area" localSheetId="37">'講座運営管理状況_講師等経歴書-2008'!$B$1:$K$450</definedName>
    <definedName name="_xlnm.Print_Area" localSheetId="41">'講座運営管理状況_講師等経歴書-2009'!$B$1:$K$450</definedName>
    <definedName name="_xlnm.Print_Area" localSheetId="45">'講座運営管理状況_講師等経歴書-2010'!$B$1:$K$450</definedName>
    <definedName name="_xlnm.Print_Area" localSheetId="5">施設別教育訓練講座票!$A$1:$X$67</definedName>
    <definedName name="_xlnm.Print_Area" localSheetId="3">'申請書・総括票（共通）'!$A$1:$N$321</definedName>
    <definedName name="_xlnm.Print_Area" localSheetId="4">'総括票（専門実践教育訓練給付金）'!$A$1:$DL$82</definedName>
    <definedName name="_xlnm.Print_Area" localSheetId="2">目次!$A$1:$C$42</definedName>
    <definedName name="_xlnm.Print_Titles" localSheetId="8">'訓練経費内訳票-2001'!$1:$9</definedName>
    <definedName name="_xlnm.Print_Titles" localSheetId="12">'訓練経費内訳票-2002 '!$1:$9</definedName>
    <definedName name="_xlnm.Print_Titles" localSheetId="16">'訓練経費内訳票-2003'!$1:$9</definedName>
    <definedName name="_xlnm.Print_Titles" localSheetId="20">'訓練経費内訳票-2004'!$1:$9</definedName>
    <definedName name="_xlnm.Print_Titles" localSheetId="24">'訓練経費内訳票-2005'!$1:$9</definedName>
    <definedName name="_xlnm.Print_Titles" localSheetId="28">'訓練経費内訳票-2006'!$1:$9</definedName>
    <definedName name="_xlnm.Print_Titles" localSheetId="32">'訓練経費内訳票-2007'!$1:$9</definedName>
    <definedName name="_xlnm.Print_Titles" localSheetId="36">'訓練経費内訳票-2008'!$1:$9</definedName>
    <definedName name="_xlnm.Print_Titles" localSheetId="40">'訓練経費内訳票-2009'!$1:$9</definedName>
    <definedName name="_xlnm.Print_Titles" localSheetId="44">'訓練経費内訳票-2010'!$1:$9</definedName>
    <definedName name="セキュリティ" localSheetId="1">'リスト (2)'!$V$2:$V$3</definedName>
    <definedName name="セキュリティ" localSheetId="6">'リスト (2)'!$V$2:$V$3</definedName>
    <definedName name="セキュリティ" localSheetId="10">'リスト (2)'!$V$2:$V$3</definedName>
    <definedName name="セキュリティ" localSheetId="14">'リスト (2)'!$V$2:$V$3</definedName>
    <definedName name="セキュリティ" localSheetId="18">'リスト (2)'!$V$2:$V$3</definedName>
    <definedName name="セキュリティ" localSheetId="22">'リスト (2)'!$V$2:$V$3</definedName>
    <definedName name="セキュリティ" localSheetId="26">'リスト (2)'!$V$2:$V$3</definedName>
    <definedName name="セキュリティ" localSheetId="30">'リスト (2)'!$V$2:$V$3</definedName>
    <definedName name="セキュリティ" localSheetId="34">'リスト (2)'!$V$2:$V$3</definedName>
    <definedName name="セキュリティ" localSheetId="38">'リスト (2)'!$V$2:$V$3</definedName>
    <definedName name="セキュリティ" localSheetId="42">'リスト (2)'!$V$2:$V$3</definedName>
    <definedName name="セキュリティマネジメント" localSheetId="6">'リスト (2)'!$AF$3:$AF$6</definedName>
    <definedName name="セキュリティマネジメント" localSheetId="10">'リスト (2)'!$AF$3:$AF$6</definedName>
    <definedName name="セキュリティマネジメント" localSheetId="14">'リスト (2)'!$AF$3:$AF$6</definedName>
    <definedName name="セキュリティマネジメント" localSheetId="18">'リスト (2)'!$AF$3:$AF$6</definedName>
    <definedName name="セキュリティマネジメント" localSheetId="22">'リスト (2)'!$AF$3:$AF$6</definedName>
    <definedName name="セキュリティマネジメント" localSheetId="26">'リスト (2)'!$AF$3:$AF$6</definedName>
    <definedName name="セキュリティマネジメント" localSheetId="30">'リスト (2)'!$AF$3:$AF$6</definedName>
    <definedName name="セキュリティマネジメント" localSheetId="34">'リスト (2)'!$AF$3:$AF$6</definedName>
    <definedName name="セキュリティマネジメント" localSheetId="38">'リスト (2)'!$AF$3:$AF$6</definedName>
    <definedName name="セキュリティマネジメント" localSheetId="42">'リスト (2)'!$AF$3:$AF$6</definedName>
    <definedName name="セキュリティマネジメント">'リスト (2)'!$AF$3:$AF$6</definedName>
    <definedName name="セキュリティ技術" localSheetId="6">'リスト (2)'!$AG$3:$AG$4</definedName>
    <definedName name="セキュリティ技術" localSheetId="10">'リスト (2)'!$AG$3:$AG$4</definedName>
    <definedName name="セキュリティ技術" localSheetId="14">'リスト (2)'!$AG$3:$AG$4</definedName>
    <definedName name="セキュリティ技術" localSheetId="18">'リスト (2)'!$AG$3:$AG$4</definedName>
    <definedName name="セキュリティ技術" localSheetId="22">'リスト (2)'!$AG$3:$AG$4</definedName>
    <definedName name="セキュリティ技術" localSheetId="26">'リスト (2)'!$AG$3:$AG$4</definedName>
    <definedName name="セキュリティ技術" localSheetId="30">'リスト (2)'!$AG$3:$AG$4</definedName>
    <definedName name="セキュリティ技術" localSheetId="34">'リスト (2)'!$AG$3:$AG$4</definedName>
    <definedName name="セキュリティ技術" localSheetId="38">'リスト (2)'!$AG$3:$AG$4</definedName>
    <definedName name="セキュリティ技術" localSheetId="42">'リスト (2)'!$AG$3:$AG$4</definedName>
    <definedName name="セキュリティ技術">'リスト (2)'!$AG$3:$AG$4</definedName>
    <definedName name="ソフトウェア開発">'リスト (2)'!$AD$3:$AD$12</definedName>
    <definedName name="ダミー">'リスト (2)'!$X$1:$AG$1</definedName>
    <definedName name="データ">'リスト (2)'!$AA$3:$AA$5</definedName>
    <definedName name="データ・AIの戦略的活用">'リスト (2)'!$AA$3:$AA$5</definedName>
    <definedName name="データエンジニアリング" localSheetId="6">'リスト (2)'!$AC$3:$AC$4</definedName>
    <definedName name="データエンジニアリング" localSheetId="10">'リスト (2)'!$AC$3:$AC$4</definedName>
    <definedName name="データエンジニアリング" localSheetId="14">'リスト (2)'!$AC$3:$AC$4</definedName>
    <definedName name="データエンジニアリング" localSheetId="18">'リスト (2)'!$AC$3:$AC$4</definedName>
    <definedName name="データエンジニアリング" localSheetId="22">'リスト (2)'!$AC$3:$AC$4</definedName>
    <definedName name="データエンジニアリング" localSheetId="26">'リスト (2)'!$AC$3:$AC$4</definedName>
    <definedName name="データエンジニアリング" localSheetId="30">'リスト (2)'!$AC$3:$AC$4</definedName>
    <definedName name="データエンジニアリング" localSheetId="34">'リスト (2)'!$AC$3:$AC$4</definedName>
    <definedName name="データエンジニアリング" localSheetId="38">'リスト (2)'!$AC$3:$AC$4</definedName>
    <definedName name="データエンジニアリング" localSheetId="42">'リスト (2)'!$AC$3:$AC$4</definedName>
    <definedName name="データエンジニアリング">'リスト (2)'!$AC$3:$AC$4</definedName>
    <definedName name="データ活用">'リスト (2)'!$T$2:$T$4</definedName>
    <definedName name="テクノロジー">'リスト (2)'!$U$2:$U$3</definedName>
    <definedName name="デザイン" localSheetId="6">'リスト (2)'!$Z$3:$Z$7</definedName>
    <definedName name="デザイン" localSheetId="10">'リスト (2)'!$Z$3:$Z$7</definedName>
    <definedName name="デザイン" localSheetId="14">'リスト (2)'!$Z$3:$Z$7</definedName>
    <definedName name="デザイン" localSheetId="18">'リスト (2)'!$Z$3:$Z$7</definedName>
    <definedName name="デザイン" localSheetId="22">'リスト (2)'!$Z$3:$Z$7</definedName>
    <definedName name="デザイン" localSheetId="26">'リスト (2)'!$Z$3:$Z$7</definedName>
    <definedName name="デザイン" localSheetId="30">'リスト (2)'!$Z$3:$Z$7</definedName>
    <definedName name="デザイン" localSheetId="34">'リスト (2)'!$Z$3:$Z$7</definedName>
    <definedName name="デザイン" localSheetId="38">'リスト (2)'!$Z$3:$Z$7</definedName>
    <definedName name="デザイン" localSheetId="42">'リスト (2)'!$Z$3:$Z$7</definedName>
    <definedName name="デザイン">'リスト (2)'!$Z$3:$Z$7</definedName>
    <definedName name="デジタルテクノロジー" localSheetId="6">'リスト (2)'!$AE$3:$AE$5</definedName>
    <definedName name="デジタルテクノロジー" localSheetId="10">'リスト (2)'!$AE$3:$AE$5</definedName>
    <definedName name="デジタルテクノロジー" localSheetId="14">'リスト (2)'!$AE$3:$AE$5</definedName>
    <definedName name="デジタルテクノロジー" localSheetId="18">'リスト (2)'!$AE$3:$AE$5</definedName>
    <definedName name="デジタルテクノロジー" localSheetId="22">'リスト (2)'!$AE$3:$AE$5</definedName>
    <definedName name="デジタルテクノロジー" localSheetId="26">'リスト (2)'!$AE$3:$AE$5</definedName>
    <definedName name="デジタルテクノロジー" localSheetId="30">'リスト (2)'!$AE$3:$AE$5</definedName>
    <definedName name="デジタルテクノロジー" localSheetId="34">'リスト (2)'!$AE$3:$AE$5</definedName>
    <definedName name="デジタルテクノロジー" localSheetId="38">'リスト (2)'!$AE$3:$AE$5</definedName>
    <definedName name="デジタルテクノロジー" localSheetId="42">'リスト (2)'!$AE$3:$AE$5</definedName>
    <definedName name="デジタルテクノロジー">'リスト (2)'!$AE$3:$AE$5</definedName>
    <definedName name="ビジネスモデル・プロセス" localSheetId="6">'リスト (2)'!$Y$3:$Y$8</definedName>
    <definedName name="ビジネスモデル・プロセス" localSheetId="10">'リスト (2)'!$Y$3:$Y$8</definedName>
    <definedName name="ビジネスモデル・プロセス" localSheetId="14">'リスト (2)'!$Y$3:$Y$8</definedName>
    <definedName name="ビジネスモデル・プロセス" localSheetId="18">'リスト (2)'!$Y$3:$Y$8</definedName>
    <definedName name="ビジネスモデル・プロセス" localSheetId="22">'リスト (2)'!$Y$3:$Y$8</definedName>
    <definedName name="ビジネスモデル・プロセス" localSheetId="26">'リスト (2)'!$Y$3:$Y$8</definedName>
    <definedName name="ビジネスモデル・プロセス" localSheetId="30">'リスト (2)'!$Y$3:$Y$8</definedName>
    <definedName name="ビジネスモデル・プロセス" localSheetId="34">'リスト (2)'!$Y$3:$Y$8</definedName>
    <definedName name="ビジネスモデル・プロセス" localSheetId="38">'リスト (2)'!$Y$3:$Y$8</definedName>
    <definedName name="ビジネスモデル・プロセス" localSheetId="42">'リスト (2)'!$Y$3:$Y$8</definedName>
    <definedName name="ビジネスモデル・プロセス">'リスト (2)'!$Y$3:$Y$8</definedName>
    <definedName name="ビジネス変革">'リスト (2)'!$S$2:$S$4</definedName>
    <definedName name="リストA">'リスト (2)'!$S$1:$V$4</definedName>
    <definedName name="リストB">'リスト (2)'!$X$1:$AG$12</definedName>
    <definedName name="戦略・マネジメント・システム" localSheetId="6">'リスト (2)'!$X$3:$X$8</definedName>
    <definedName name="戦略・マネジメント・システム" localSheetId="10">'リスト (2)'!$X$3:$X$8</definedName>
    <definedName name="戦略・マネジメント・システム" localSheetId="14">'リスト (2)'!$X$3:$X$8</definedName>
    <definedName name="戦略・マネジメント・システム" localSheetId="18">'リスト (2)'!$X$3:$X$8</definedName>
    <definedName name="戦略・マネジメント・システム" localSheetId="22">'リスト (2)'!$X$3:$X$8</definedName>
    <definedName name="戦略・マネジメント・システム" localSheetId="26">'リスト (2)'!$X$3:$X$8</definedName>
    <definedName name="戦略・マネジメント・システム" localSheetId="30">'リスト (2)'!$X$3:$X$8</definedName>
    <definedName name="戦略・マネジメント・システム" localSheetId="34">'リスト (2)'!$X$3:$X$8</definedName>
    <definedName name="戦略・マネジメント・システム" localSheetId="38">'リスト (2)'!$X$3:$X$8</definedName>
    <definedName name="戦略・マネジメント・システム" localSheetId="42">'リスト (2)'!$X$3:$X$8</definedName>
    <definedName name="戦略・マネジメントシステム">'リスト (2)'!$X$3:$X$8</definedName>
    <definedName name="通学" localSheetId="6">個票ｰ2001!$AE$3:$AE$7</definedName>
    <definedName name="通学" localSheetId="10">個票ｰ2002!$AE$3:$AE$7</definedName>
    <definedName name="通学" localSheetId="14">個票ｰ2003!$AE$3:$AE$7</definedName>
    <definedName name="通学" localSheetId="18">個票ｰ2004!$AE$3:$AE$7</definedName>
    <definedName name="通学" localSheetId="22">個票ｰ2005!$AE$3:$AE$7</definedName>
    <definedName name="通学" localSheetId="26">個票ｰ2006!$AE$3:$AE$7</definedName>
    <definedName name="通学" localSheetId="30">個票ｰ2007!$AE$3:$AE$7</definedName>
    <definedName name="通学" localSheetId="34">個票ｰ2008!$AE$3:$AE$7</definedName>
    <definedName name="通学" localSheetId="38">個票ｰ2009!$AE$3:$AE$7</definedName>
    <definedName name="通学" localSheetId="42">個票ｰ2010!$AE$3:$AE$7</definedName>
    <definedName name="通学">#REF!</definedName>
    <definedName name="通信" localSheetId="6">個票ｰ2001!$AF$3:$AF$7</definedName>
    <definedName name="通信" localSheetId="10">個票ｰ2002!$AF$3:$AF$7</definedName>
    <definedName name="通信" localSheetId="14">個票ｰ2003!$AF$3:$AF$7</definedName>
    <definedName name="通信" localSheetId="18">個票ｰ2004!$AF$3:$AF$7</definedName>
    <definedName name="通信" localSheetId="22">個票ｰ2005!$AF$3:$AF$7</definedName>
    <definedName name="通信" localSheetId="26">個票ｰ2006!$AF$3:$AF$7</definedName>
    <definedName name="通信" localSheetId="30">個票ｰ2007!$AF$3:$AF$7</definedName>
    <definedName name="通信" localSheetId="34">個票ｰ2008!$AF$3:$AF$7</definedName>
    <definedName name="通信" localSheetId="38">個票ｰ2009!$AF$3:$AF$7</definedName>
    <definedName name="通信" localSheetId="42">個票ｰ2010!$AF$3:$AF$7</definedName>
    <definedName name="通信">#REF!</definedName>
    <definedName name="別表１">'リスト (2)'!$S$1:$V$1</definedName>
    <definedName name="別表１の名称" localSheetId="1">'リスト (2)'!$X$1:$AG$1</definedName>
    <definedName name="別表１の名称" localSheetId="6">[1]リスト!$X$1:$AG$1</definedName>
    <definedName name="別表１の名称" localSheetId="10">[1]リスト!$X$1:$AG$1</definedName>
    <definedName name="別表１の名称" localSheetId="14">[1]リスト!$X$1:$AG$1</definedName>
    <definedName name="別表１の名称" localSheetId="18">[1]リスト!$X$1:$AG$1</definedName>
    <definedName name="別表１の名称" localSheetId="22">[1]リスト!$X$1:$AG$1</definedName>
    <definedName name="別表１の名称" localSheetId="26">[1]リスト!$X$1:$AG$1</definedName>
    <definedName name="別表１の名称" localSheetId="30">[1]リスト!$X$1:$AG$1</definedName>
    <definedName name="別表１の名称" localSheetId="34">[1]リスト!$X$1:$AG$1</definedName>
    <definedName name="別表１の名称" localSheetId="38">[1]リスト!$X$1:$AG$1</definedName>
    <definedName name="別表１の名称" localSheetId="42">[1]リスト!$X$1:$AG$1</definedName>
    <definedName name="別表１の名称">リスト!$S$1:$AB$1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48" i="79" l="1"/>
  <c r="E191" i="225"/>
  <c r="C419" i="194"/>
  <c r="C385" i="194"/>
  <c r="C351" i="194"/>
  <c r="C316" i="194"/>
  <c r="C282" i="194"/>
  <c r="C248" i="194"/>
  <c r="C213" i="194"/>
  <c r="C179" i="194"/>
  <c r="C145" i="194"/>
  <c r="C110" i="194"/>
  <c r="C72" i="194"/>
  <c r="C38" i="194"/>
  <c r="Q20" i="79" l="1"/>
  <c r="T15" i="79"/>
  <c r="C419" i="222"/>
  <c r="C385" i="222"/>
  <c r="C351" i="222"/>
  <c r="C316" i="222"/>
  <c r="C282" i="222"/>
  <c r="C248" i="222"/>
  <c r="C213" i="222"/>
  <c r="C179" i="222"/>
  <c r="C145" i="222"/>
  <c r="C110" i="222"/>
  <c r="C72" i="222"/>
  <c r="C38" i="222"/>
  <c r="W9" i="221"/>
  <c r="U9" i="221"/>
  <c r="C9" i="231"/>
  <c r="P8" i="231"/>
  <c r="C419" i="218"/>
  <c r="C385" i="218"/>
  <c r="C351" i="218"/>
  <c r="C316" i="218"/>
  <c r="C282" i="218"/>
  <c r="C248" i="218"/>
  <c r="C213" i="218"/>
  <c r="C179" i="218"/>
  <c r="C145" i="218"/>
  <c r="C110" i="218"/>
  <c r="C72" i="218"/>
  <c r="C38" i="218"/>
  <c r="W9" i="217"/>
  <c r="U9" i="217"/>
  <c r="C9" i="230"/>
  <c r="C8" i="230"/>
  <c r="P8" i="230"/>
  <c r="C419" i="214"/>
  <c r="C385" i="214"/>
  <c r="C351" i="214"/>
  <c r="C316" i="214"/>
  <c r="C282" i="214"/>
  <c r="C248" i="214"/>
  <c r="C213" i="214"/>
  <c r="C179" i="214"/>
  <c r="C145" i="214"/>
  <c r="C110" i="214"/>
  <c r="C72" i="214"/>
  <c r="C38" i="214"/>
  <c r="U9" i="213"/>
  <c r="W9" i="213"/>
  <c r="C9" i="229"/>
  <c r="C8" i="229"/>
  <c r="P8" i="229"/>
  <c r="C419" i="210"/>
  <c r="C385" i="210"/>
  <c r="C351" i="210"/>
  <c r="C316" i="210"/>
  <c r="C282" i="210"/>
  <c r="C248" i="210"/>
  <c r="C213" i="210"/>
  <c r="C179" i="210"/>
  <c r="C145" i="210"/>
  <c r="C110" i="210"/>
  <c r="C72" i="210"/>
  <c r="C38" i="210"/>
  <c r="W9" i="209"/>
  <c r="U9" i="209"/>
  <c r="C9" i="228"/>
  <c r="C8" i="228"/>
  <c r="P8" i="228"/>
  <c r="C419" i="206"/>
  <c r="C385" i="206"/>
  <c r="C351" i="206"/>
  <c r="C316" i="206"/>
  <c r="C282" i="206"/>
  <c r="C248" i="206"/>
  <c r="C213" i="206"/>
  <c r="C179" i="206"/>
  <c r="C145" i="206"/>
  <c r="C110" i="206"/>
  <c r="C72" i="206"/>
  <c r="C38" i="206"/>
  <c r="W9" i="205"/>
  <c r="U9" i="205"/>
  <c r="C9" i="227"/>
  <c r="C8" i="227"/>
  <c r="P8" i="227"/>
  <c r="C419" i="202"/>
  <c r="C385" i="202"/>
  <c r="C351" i="202"/>
  <c r="C316" i="202"/>
  <c r="C282" i="202"/>
  <c r="C248" i="202"/>
  <c r="C213" i="202"/>
  <c r="C179" i="202"/>
  <c r="C145" i="202"/>
  <c r="C110" i="202"/>
  <c r="C72" i="202"/>
  <c r="C38" i="202"/>
  <c r="C419" i="198"/>
  <c r="C385" i="198"/>
  <c r="C351" i="198"/>
  <c r="C316" i="198"/>
  <c r="C282" i="198"/>
  <c r="C248" i="198"/>
  <c r="C213" i="198"/>
  <c r="C179" i="198"/>
  <c r="C145" i="198"/>
  <c r="C110" i="198"/>
  <c r="C72" i="198"/>
  <c r="C38" i="198"/>
  <c r="C419" i="190"/>
  <c r="C385" i="190"/>
  <c r="C351" i="190"/>
  <c r="C316" i="190"/>
  <c r="C282" i="190"/>
  <c r="C248" i="190"/>
  <c r="C213" i="190"/>
  <c r="C179" i="190"/>
  <c r="C145" i="190"/>
  <c r="C110" i="190"/>
  <c r="C72" i="190"/>
  <c r="C38" i="190"/>
  <c r="W9" i="201"/>
  <c r="U9" i="201"/>
  <c r="C9" i="226"/>
  <c r="C8" i="226"/>
  <c r="P8" i="226"/>
  <c r="W9" i="197"/>
  <c r="U9" i="197"/>
  <c r="W9" i="193"/>
  <c r="U9" i="193"/>
  <c r="W9" i="189"/>
  <c r="U9" i="189"/>
  <c r="C9" i="225"/>
  <c r="C8" i="225"/>
  <c r="P8" i="225"/>
  <c r="C9" i="224"/>
  <c r="C8" i="224"/>
  <c r="P8" i="224"/>
  <c r="C9" i="223"/>
  <c r="C8" i="223"/>
  <c r="P8" i="223"/>
  <c r="G284" i="231"/>
  <c r="G282" i="231"/>
  <c r="E191" i="231"/>
  <c r="H168" i="231"/>
  <c r="H166" i="231"/>
  <c r="H164" i="231"/>
  <c r="L138" i="231"/>
  <c r="C8" i="231"/>
  <c r="C7" i="231"/>
  <c r="O3" i="231"/>
  <c r="G284" i="230"/>
  <c r="G282" i="230"/>
  <c r="E191" i="230"/>
  <c r="H168" i="230"/>
  <c r="H166" i="230"/>
  <c r="H164" i="230"/>
  <c r="L138" i="230"/>
  <c r="C7" i="230"/>
  <c r="O3" i="230"/>
  <c r="G284" i="229"/>
  <c r="G282" i="229"/>
  <c r="E191" i="229"/>
  <c r="H168" i="229"/>
  <c r="H166" i="229"/>
  <c r="H164" i="229"/>
  <c r="L138" i="229"/>
  <c r="C7" i="229"/>
  <c r="O3" i="229"/>
  <c r="G284" i="228"/>
  <c r="G282" i="228"/>
  <c r="E191" i="228"/>
  <c r="H168" i="228"/>
  <c r="H166" i="228"/>
  <c r="H164" i="228"/>
  <c r="L138" i="228"/>
  <c r="C7" i="228"/>
  <c r="O3" i="228"/>
  <c r="G284" i="227"/>
  <c r="G282" i="227"/>
  <c r="E191" i="227"/>
  <c r="H168" i="227"/>
  <c r="H166" i="227"/>
  <c r="H164" i="227"/>
  <c r="L138" i="227"/>
  <c r="C7" i="227"/>
  <c r="O3" i="227"/>
  <c r="G284" i="226"/>
  <c r="G282" i="226"/>
  <c r="E191" i="226"/>
  <c r="H168" i="226"/>
  <c r="H166" i="226"/>
  <c r="H164" i="226"/>
  <c r="L138" i="226"/>
  <c r="C7" i="226"/>
  <c r="O3" i="226"/>
  <c r="G284" i="225"/>
  <c r="G282" i="225"/>
  <c r="H168" i="225"/>
  <c r="H166" i="225"/>
  <c r="H164" i="225"/>
  <c r="L138" i="225"/>
  <c r="C7" i="225"/>
  <c r="O3" i="225"/>
  <c r="G284" i="224"/>
  <c r="G282" i="224"/>
  <c r="E191" i="224"/>
  <c r="H168" i="224"/>
  <c r="H166" i="224"/>
  <c r="H164" i="224"/>
  <c r="L138" i="224"/>
  <c r="C7" i="224"/>
  <c r="O3" i="224"/>
  <c r="G284" i="223"/>
  <c r="G282" i="223"/>
  <c r="E191" i="223"/>
  <c r="H168" i="223"/>
  <c r="H166" i="223"/>
  <c r="H164" i="223"/>
  <c r="L138" i="223"/>
  <c r="C7" i="223"/>
  <c r="O3" i="223"/>
  <c r="H168" i="185"/>
  <c r="H166" i="185"/>
  <c r="H164" i="185"/>
  <c r="H33" i="222" l="1"/>
  <c r="C32" i="222"/>
  <c r="H9" i="222"/>
  <c r="C8" i="222"/>
  <c r="U8" i="221"/>
  <c r="E7" i="221"/>
  <c r="H33" i="218"/>
  <c r="C32" i="218"/>
  <c r="H9" i="218"/>
  <c r="C8" i="218"/>
  <c r="U8" i="217"/>
  <c r="E7" i="217"/>
  <c r="H33" i="214"/>
  <c r="C32" i="214"/>
  <c r="H9" i="214"/>
  <c r="C8" i="214"/>
  <c r="U8" i="213"/>
  <c r="E7" i="213"/>
  <c r="H33" i="210"/>
  <c r="C32" i="210"/>
  <c r="H9" i="210"/>
  <c r="H8" i="210"/>
  <c r="C8" i="210"/>
  <c r="U8" i="209"/>
  <c r="U7" i="209"/>
  <c r="E7" i="209"/>
  <c r="H33" i="206"/>
  <c r="H32" i="206"/>
  <c r="C32" i="206"/>
  <c r="H9" i="206"/>
  <c r="H8" i="206"/>
  <c r="C8" i="206"/>
  <c r="U8" i="205"/>
  <c r="U7" i="205"/>
  <c r="E7" i="205"/>
  <c r="C32" i="202"/>
  <c r="H33" i="202"/>
  <c r="H32" i="202"/>
  <c r="H9" i="202"/>
  <c r="H8" i="202"/>
  <c r="C8" i="202"/>
  <c r="U8" i="201"/>
  <c r="U7" i="201"/>
  <c r="E7" i="201"/>
  <c r="H33" i="198"/>
  <c r="C32" i="198"/>
  <c r="H9" i="198"/>
  <c r="H8" i="198"/>
  <c r="C8" i="198"/>
  <c r="U8" i="197"/>
  <c r="U7" i="197"/>
  <c r="E7" i="197"/>
  <c r="H33" i="194"/>
  <c r="C32" i="194"/>
  <c r="H9" i="194"/>
  <c r="H8" i="194"/>
  <c r="C8" i="194"/>
  <c r="U8" i="193"/>
  <c r="U7" i="193"/>
  <c r="E7" i="193"/>
  <c r="H33" i="190"/>
  <c r="H32" i="190"/>
  <c r="C32" i="190"/>
  <c r="H9" i="190"/>
  <c r="C8" i="190"/>
  <c r="U8" i="189"/>
  <c r="E7" i="189"/>
  <c r="G284" i="185"/>
  <c r="G282" i="185"/>
  <c r="H33" i="126" l="1"/>
  <c r="C32" i="126"/>
  <c r="H9" i="126"/>
  <c r="C8" i="126"/>
  <c r="U8" i="21"/>
  <c r="U7" i="21"/>
  <c r="E7" i="21"/>
  <c r="C9" i="185"/>
  <c r="C8" i="185"/>
  <c r="H32" i="222" l="1"/>
  <c r="H8" i="222"/>
  <c r="U7" i="221"/>
  <c r="H32" i="218"/>
  <c r="H8" i="218"/>
  <c r="U7" i="217"/>
  <c r="H32" i="214"/>
  <c r="H8" i="214"/>
  <c r="U7" i="213"/>
  <c r="H32" i="210"/>
  <c r="H32" i="198"/>
  <c r="H32" i="194"/>
  <c r="C419" i="126"/>
  <c r="C385" i="126"/>
  <c r="C351" i="126"/>
  <c r="C316" i="126"/>
  <c r="C282" i="126"/>
  <c r="C248" i="126"/>
  <c r="C213" i="126"/>
  <c r="C179" i="126"/>
  <c r="C145" i="126"/>
  <c r="C110" i="126"/>
  <c r="C72" i="126"/>
  <c r="C38" i="126"/>
  <c r="H8" i="190"/>
  <c r="U7" i="189"/>
  <c r="W9" i="21"/>
  <c r="U9" i="21"/>
  <c r="C31" i="222" l="1"/>
  <c r="H26" i="222"/>
  <c r="C7" i="222"/>
  <c r="H3" i="222"/>
  <c r="M90" i="221"/>
  <c r="M89" i="221"/>
  <c r="G16" i="221" s="1"/>
  <c r="S25" i="221"/>
  <c r="O24" i="221"/>
  <c r="M24" i="221"/>
  <c r="K24" i="221"/>
  <c r="I24" i="221"/>
  <c r="G24" i="221"/>
  <c r="Q23" i="221"/>
  <c r="Q22" i="221"/>
  <c r="Q21" i="221"/>
  <c r="G20" i="221"/>
  <c r="Q20" i="221" s="1"/>
  <c r="Q24" i="221" s="1"/>
  <c r="O19" i="221"/>
  <c r="O25" i="221" s="1"/>
  <c r="O18" i="221"/>
  <c r="M18" i="221"/>
  <c r="M19" i="221" s="1"/>
  <c r="M25" i="221" s="1"/>
  <c r="K18" i="221"/>
  <c r="K19" i="221" s="1"/>
  <c r="K25" i="221" s="1"/>
  <c r="I18" i="221"/>
  <c r="I19" i="221" s="1"/>
  <c r="I25" i="221" s="1"/>
  <c r="Q17" i="221"/>
  <c r="Q15" i="221"/>
  <c r="Q14" i="221"/>
  <c r="E6" i="221"/>
  <c r="T3" i="221"/>
  <c r="S57" i="220"/>
  <c r="R57" i="220"/>
  <c r="Q57" i="220"/>
  <c r="P57" i="220"/>
  <c r="O57" i="220"/>
  <c r="N57" i="220"/>
  <c r="M57" i="220"/>
  <c r="L57" i="220"/>
  <c r="K57" i="220"/>
  <c r="J57" i="220"/>
  <c r="I57" i="220"/>
  <c r="H57" i="220"/>
  <c r="G57" i="220"/>
  <c r="F57" i="220"/>
  <c r="E57" i="220"/>
  <c r="C31" i="218"/>
  <c r="H26" i="218"/>
  <c r="C7" i="218"/>
  <c r="H3" i="218"/>
  <c r="M90" i="217"/>
  <c r="M89" i="217"/>
  <c r="G16" i="217" s="1"/>
  <c r="S25" i="217"/>
  <c r="O24" i="217"/>
  <c r="M24" i="217"/>
  <c r="K24" i="217"/>
  <c r="I24" i="217"/>
  <c r="Q23" i="217"/>
  <c r="Q22" i="217"/>
  <c r="Q21" i="217"/>
  <c r="G20" i="217"/>
  <c r="G24" i="217" s="1"/>
  <c r="O18" i="217"/>
  <c r="O19" i="217" s="1"/>
  <c r="O25" i="217" s="1"/>
  <c r="M18" i="217"/>
  <c r="M19" i="217" s="1"/>
  <c r="M25" i="217" s="1"/>
  <c r="K18" i="217"/>
  <c r="K19" i="217" s="1"/>
  <c r="K25" i="217" s="1"/>
  <c r="I18" i="217"/>
  <c r="I19" i="217" s="1"/>
  <c r="I25" i="217" s="1"/>
  <c r="Q17" i="217"/>
  <c r="Q15" i="217"/>
  <c r="Q14" i="217"/>
  <c r="E6" i="217"/>
  <c r="T3" i="217"/>
  <c r="S57" i="216"/>
  <c r="R57" i="216"/>
  <c r="Q57" i="216"/>
  <c r="P57" i="216"/>
  <c r="O57" i="216"/>
  <c r="N57" i="216"/>
  <c r="M57" i="216"/>
  <c r="L57" i="216"/>
  <c r="K57" i="216"/>
  <c r="J57" i="216"/>
  <c r="I57" i="216"/>
  <c r="H57" i="216"/>
  <c r="G57" i="216"/>
  <c r="F57" i="216"/>
  <c r="E57" i="216"/>
  <c r="C31" i="214"/>
  <c r="H26" i="214"/>
  <c r="C7" i="214"/>
  <c r="H3" i="214"/>
  <c r="M90" i="213"/>
  <c r="M89" i="213"/>
  <c r="G16" i="213" s="1"/>
  <c r="S25" i="213"/>
  <c r="O24" i="213"/>
  <c r="M24" i="213"/>
  <c r="K24" i="213"/>
  <c r="I24" i="213"/>
  <c r="G24" i="213"/>
  <c r="Q23" i="213"/>
  <c r="Q22" i="213"/>
  <c r="Q21" i="213"/>
  <c r="G20" i="213"/>
  <c r="Q20" i="213" s="1"/>
  <c r="Q24" i="213" s="1"/>
  <c r="O19" i="213"/>
  <c r="O25" i="213" s="1"/>
  <c r="O18" i="213"/>
  <c r="M18" i="213"/>
  <c r="M19" i="213" s="1"/>
  <c r="M25" i="213" s="1"/>
  <c r="K18" i="213"/>
  <c r="K19" i="213" s="1"/>
  <c r="K25" i="213" s="1"/>
  <c r="I18" i="213"/>
  <c r="I19" i="213" s="1"/>
  <c r="I25" i="213" s="1"/>
  <c r="Q17" i="213"/>
  <c r="Q15" i="213"/>
  <c r="Q14" i="213"/>
  <c r="E6" i="213"/>
  <c r="T3" i="213"/>
  <c r="S57" i="212"/>
  <c r="R57" i="212"/>
  <c r="Q57" i="212"/>
  <c r="P57" i="212"/>
  <c r="O57" i="212"/>
  <c r="N57" i="212"/>
  <c r="M57" i="212"/>
  <c r="L57" i="212"/>
  <c r="K57" i="212"/>
  <c r="J57" i="212"/>
  <c r="I57" i="212"/>
  <c r="H57" i="212"/>
  <c r="G57" i="212"/>
  <c r="F57" i="212"/>
  <c r="E57" i="212"/>
  <c r="C31" i="210"/>
  <c r="H26" i="210"/>
  <c r="C7" i="210"/>
  <c r="H3" i="210"/>
  <c r="M90" i="209"/>
  <c r="M89" i="209"/>
  <c r="G16" i="209" s="1"/>
  <c r="S25" i="209"/>
  <c r="O24" i="209"/>
  <c r="M24" i="209"/>
  <c r="K24" i="209"/>
  <c r="I24" i="209"/>
  <c r="Q23" i="209"/>
  <c r="Q22" i="209"/>
  <c r="Q21" i="209"/>
  <c r="G20" i="209"/>
  <c r="G24" i="209" s="1"/>
  <c r="O18" i="209"/>
  <c r="O19" i="209" s="1"/>
  <c r="O25" i="209" s="1"/>
  <c r="M18" i="209"/>
  <c r="M19" i="209" s="1"/>
  <c r="M25" i="209" s="1"/>
  <c r="K18" i="209"/>
  <c r="K19" i="209" s="1"/>
  <c r="K25" i="209" s="1"/>
  <c r="I18" i="209"/>
  <c r="I19" i="209" s="1"/>
  <c r="I25" i="209" s="1"/>
  <c r="Q17" i="209"/>
  <c r="Q15" i="209"/>
  <c r="Q14" i="209"/>
  <c r="E6" i="209"/>
  <c r="T3" i="209"/>
  <c r="S57" i="208"/>
  <c r="R57" i="208"/>
  <c r="Q57" i="208"/>
  <c r="P57" i="208"/>
  <c r="O57" i="208"/>
  <c r="N57" i="208"/>
  <c r="M57" i="208"/>
  <c r="L57" i="208"/>
  <c r="K57" i="208"/>
  <c r="J57" i="208"/>
  <c r="I57" i="208"/>
  <c r="H57" i="208"/>
  <c r="G57" i="208"/>
  <c r="F57" i="208"/>
  <c r="E57" i="208"/>
  <c r="C31" i="206"/>
  <c r="H26" i="206"/>
  <c r="C7" i="206"/>
  <c r="H3" i="206"/>
  <c r="M90" i="205"/>
  <c r="M89" i="205"/>
  <c r="S25" i="205"/>
  <c r="O24" i="205"/>
  <c r="O25" i="205" s="1"/>
  <c r="M24" i="205"/>
  <c r="K24" i="205"/>
  <c r="I24" i="205"/>
  <c r="G24" i="205"/>
  <c r="Q23" i="205"/>
  <c r="Q22" i="205"/>
  <c r="Q21" i="205"/>
  <c r="G20" i="205"/>
  <c r="Q20" i="205" s="1"/>
  <c r="Q24" i="205" s="1"/>
  <c r="O19" i="205"/>
  <c r="O18" i="205"/>
  <c r="M18" i="205"/>
  <c r="M19" i="205" s="1"/>
  <c r="M25" i="205" s="1"/>
  <c r="K18" i="205"/>
  <c r="K19" i="205" s="1"/>
  <c r="K25" i="205" s="1"/>
  <c r="I18" i="205"/>
  <c r="I19" i="205" s="1"/>
  <c r="I25" i="205" s="1"/>
  <c r="Q17" i="205"/>
  <c r="G16" i="205"/>
  <c r="S38" i="205" s="1"/>
  <c r="Q15" i="205"/>
  <c r="Q14" i="205"/>
  <c r="E6" i="205"/>
  <c r="T3" i="205"/>
  <c r="S57" i="204"/>
  <c r="R57" i="204"/>
  <c r="Q57" i="204"/>
  <c r="P57" i="204"/>
  <c r="O57" i="204"/>
  <c r="N57" i="204"/>
  <c r="M57" i="204"/>
  <c r="L57" i="204"/>
  <c r="K57" i="204"/>
  <c r="J57" i="204"/>
  <c r="I57" i="204"/>
  <c r="H57" i="204"/>
  <c r="G57" i="204"/>
  <c r="F57" i="204"/>
  <c r="E57" i="204"/>
  <c r="C31" i="202"/>
  <c r="H26" i="202"/>
  <c r="C7" i="202"/>
  <c r="H3" i="202"/>
  <c r="M90" i="201"/>
  <c r="M89" i="201"/>
  <c r="G16" i="201" s="1"/>
  <c r="S25" i="201"/>
  <c r="O24" i="201"/>
  <c r="M24" i="201"/>
  <c r="K24" i="201"/>
  <c r="I24" i="201"/>
  <c r="I25" i="201" s="1"/>
  <c r="G24" i="201"/>
  <c r="Q23" i="201"/>
  <c r="Q22" i="201"/>
  <c r="Q21" i="201"/>
  <c r="G20" i="201"/>
  <c r="Q20" i="201" s="1"/>
  <c r="Q24" i="201" s="1"/>
  <c r="I19" i="201"/>
  <c r="O18" i="201"/>
  <c r="O19" i="201" s="1"/>
  <c r="O25" i="201" s="1"/>
  <c r="M18" i="201"/>
  <c r="M19" i="201" s="1"/>
  <c r="M25" i="201" s="1"/>
  <c r="K18" i="201"/>
  <c r="K19" i="201" s="1"/>
  <c r="K25" i="201" s="1"/>
  <c r="I18" i="201"/>
  <c r="Q17" i="201"/>
  <c r="Q15" i="201"/>
  <c r="Q14" i="201"/>
  <c r="E6" i="201"/>
  <c r="T3" i="201"/>
  <c r="S57" i="200"/>
  <c r="R57" i="200"/>
  <c r="Q57" i="200"/>
  <c r="P57" i="200"/>
  <c r="O57" i="200"/>
  <c r="N57" i="200"/>
  <c r="M57" i="200"/>
  <c r="L57" i="200"/>
  <c r="K57" i="200"/>
  <c r="J57" i="200"/>
  <c r="I57" i="200"/>
  <c r="H57" i="200"/>
  <c r="G57" i="200"/>
  <c r="F57" i="200"/>
  <c r="E57" i="200"/>
  <c r="C31" i="198"/>
  <c r="H26" i="198"/>
  <c r="C7" i="198"/>
  <c r="H3" i="198"/>
  <c r="M90" i="197"/>
  <c r="M89" i="197"/>
  <c r="S25" i="197"/>
  <c r="O24" i="197"/>
  <c r="M24" i="197"/>
  <c r="K24" i="197"/>
  <c r="I24" i="197"/>
  <c r="G24" i="197"/>
  <c r="Q23" i="197"/>
  <c r="Q22" i="197"/>
  <c r="Q21" i="197"/>
  <c r="G20" i="197"/>
  <c r="Q20" i="197" s="1"/>
  <c r="Q24" i="197" s="1"/>
  <c r="O18" i="197"/>
  <c r="O19" i="197" s="1"/>
  <c r="O25" i="197" s="1"/>
  <c r="M18" i="197"/>
  <c r="M19" i="197" s="1"/>
  <c r="M25" i="197" s="1"/>
  <c r="K18" i="197"/>
  <c r="K19" i="197" s="1"/>
  <c r="K25" i="197" s="1"/>
  <c r="I18" i="197"/>
  <c r="I19" i="197" s="1"/>
  <c r="I25" i="197" s="1"/>
  <c r="Q17" i="197"/>
  <c r="Q16" i="197"/>
  <c r="Q18" i="197" s="1"/>
  <c r="G16" i="197"/>
  <c r="S38" i="197" s="1"/>
  <c r="Q15" i="197"/>
  <c r="Q14" i="197"/>
  <c r="E6" i="197"/>
  <c r="T3" i="197"/>
  <c r="S57" i="196"/>
  <c r="R57" i="196"/>
  <c r="Q57" i="196"/>
  <c r="P57" i="196"/>
  <c r="O57" i="196"/>
  <c r="N57" i="196"/>
  <c r="M57" i="196"/>
  <c r="L57" i="196"/>
  <c r="K57" i="196"/>
  <c r="J57" i="196"/>
  <c r="I57" i="196"/>
  <c r="H57" i="196"/>
  <c r="G57" i="196"/>
  <c r="F57" i="196"/>
  <c r="E57" i="196"/>
  <c r="C31" i="194"/>
  <c r="H26" i="194"/>
  <c r="C7" i="194"/>
  <c r="H3" i="194"/>
  <c r="M90" i="193"/>
  <c r="M89" i="193"/>
  <c r="G16" i="193" s="1"/>
  <c r="S25" i="193"/>
  <c r="O24" i="193"/>
  <c r="M24" i="193"/>
  <c r="K24" i="193"/>
  <c r="I24" i="193"/>
  <c r="Q23" i="193"/>
  <c r="Q22" i="193"/>
  <c r="Q21" i="193"/>
  <c r="G20" i="193"/>
  <c r="G24" i="193" s="1"/>
  <c r="O18" i="193"/>
  <c r="O19" i="193" s="1"/>
  <c r="O25" i="193" s="1"/>
  <c r="M18" i="193"/>
  <c r="M19" i="193" s="1"/>
  <c r="M25" i="193" s="1"/>
  <c r="K18" i="193"/>
  <c r="K19" i="193" s="1"/>
  <c r="K25" i="193" s="1"/>
  <c r="I18" i="193"/>
  <c r="I19" i="193" s="1"/>
  <c r="I25" i="193" s="1"/>
  <c r="Q17" i="193"/>
  <c r="Q15" i="193"/>
  <c r="Q14" i="193"/>
  <c r="E6" i="193"/>
  <c r="T3" i="193"/>
  <c r="S57" i="192"/>
  <c r="R57" i="192"/>
  <c r="Q57" i="192"/>
  <c r="P57" i="192"/>
  <c r="O57" i="192"/>
  <c r="N57" i="192"/>
  <c r="M57" i="192"/>
  <c r="L57" i="192"/>
  <c r="K57" i="192"/>
  <c r="J57" i="192"/>
  <c r="I57" i="192"/>
  <c r="H57" i="192"/>
  <c r="G57" i="192"/>
  <c r="F57" i="192"/>
  <c r="E57" i="192"/>
  <c r="C31" i="190"/>
  <c r="H26" i="190"/>
  <c r="C7" i="190"/>
  <c r="H3" i="190"/>
  <c r="M90" i="189"/>
  <c r="M89" i="189"/>
  <c r="S25" i="189"/>
  <c r="O24" i="189"/>
  <c r="M24" i="189"/>
  <c r="K24" i="189"/>
  <c r="I24" i="189"/>
  <c r="Q23" i="189"/>
  <c r="Q22" i="189"/>
  <c r="Q21" i="189"/>
  <c r="G20" i="189"/>
  <c r="Q20" i="189" s="1"/>
  <c r="Q24" i="189" s="1"/>
  <c r="O18" i="189"/>
  <c r="O19" i="189" s="1"/>
  <c r="O25" i="189" s="1"/>
  <c r="M18" i="189"/>
  <c r="M19" i="189" s="1"/>
  <c r="M25" i="189" s="1"/>
  <c r="K18" i="189"/>
  <c r="K19" i="189" s="1"/>
  <c r="K25" i="189" s="1"/>
  <c r="I18" i="189"/>
  <c r="I19" i="189" s="1"/>
  <c r="I25" i="189" s="1"/>
  <c r="G18" i="189"/>
  <c r="G19" i="189" s="1"/>
  <c r="Q17" i="189"/>
  <c r="Q18" i="189" s="1"/>
  <c r="Q16" i="189"/>
  <c r="G16" i="189"/>
  <c r="S38" i="189" s="1"/>
  <c r="Q15" i="189"/>
  <c r="Q14" i="189"/>
  <c r="E6" i="189"/>
  <c r="T3" i="189"/>
  <c r="S57" i="188"/>
  <c r="R57" i="188"/>
  <c r="Q57" i="188"/>
  <c r="P57" i="188"/>
  <c r="O57" i="188"/>
  <c r="N57" i="188"/>
  <c r="M57" i="188"/>
  <c r="L57" i="188"/>
  <c r="K57" i="188"/>
  <c r="J57" i="188"/>
  <c r="I57" i="188"/>
  <c r="H57" i="188"/>
  <c r="G57" i="188"/>
  <c r="F57" i="188"/>
  <c r="E57" i="188"/>
  <c r="O3" i="185"/>
  <c r="P8" i="185"/>
  <c r="C7" i="185"/>
  <c r="G18" i="221" l="1"/>
  <c r="G19" i="221" s="1"/>
  <c r="G25" i="221" s="1"/>
  <c r="S38" i="221"/>
  <c r="Q16" i="221"/>
  <c r="Q18" i="221" s="1"/>
  <c r="Q16" i="217"/>
  <c r="Q18" i="217" s="1"/>
  <c r="S38" i="217"/>
  <c r="G18" i="217"/>
  <c r="G19" i="217" s="1"/>
  <c r="G25" i="217" s="1"/>
  <c r="Q20" i="217"/>
  <c r="Q24" i="217" s="1"/>
  <c r="Q16" i="213"/>
  <c r="Q18" i="213" s="1"/>
  <c r="S38" i="213"/>
  <c r="V38" i="213" s="1"/>
  <c r="G18" i="213"/>
  <c r="G19" i="213" s="1"/>
  <c r="G25" i="213" s="1"/>
  <c r="Q16" i="209"/>
  <c r="Q18" i="209" s="1"/>
  <c r="S38" i="209"/>
  <c r="G18" i="209"/>
  <c r="G19" i="209" s="1"/>
  <c r="G25" i="209" s="1"/>
  <c r="G18" i="201"/>
  <c r="G19" i="201" s="1"/>
  <c r="G25" i="201" s="1"/>
  <c r="S38" i="201"/>
  <c r="V38" i="201" s="1"/>
  <c r="Q16" i="201"/>
  <c r="Q18" i="201" s="1"/>
  <c r="Q20" i="209"/>
  <c r="Q24" i="209" s="1"/>
  <c r="Q16" i="205"/>
  <c r="Q18" i="205" s="1"/>
  <c r="G18" i="205"/>
  <c r="G19" i="205" s="1"/>
  <c r="G25" i="205" s="1"/>
  <c r="Q19" i="193"/>
  <c r="Q25" i="193" s="1"/>
  <c r="V38" i="197"/>
  <c r="V39" i="197"/>
  <c r="S40" i="197"/>
  <c r="V40" i="197" s="1"/>
  <c r="Q19" i="197"/>
  <c r="Q25" i="197" s="1"/>
  <c r="V37" i="197"/>
  <c r="S38" i="193"/>
  <c r="V38" i="193" s="1"/>
  <c r="Q16" i="193"/>
  <c r="Q18" i="193" s="1"/>
  <c r="G18" i="193"/>
  <c r="G19" i="193" s="1"/>
  <c r="G25" i="193" s="1"/>
  <c r="G18" i="197"/>
  <c r="G19" i="197" s="1"/>
  <c r="G25" i="197" s="1"/>
  <c r="Q20" i="193"/>
  <c r="Q24" i="193" s="1"/>
  <c r="V39" i="189"/>
  <c r="V37" i="189"/>
  <c r="Q19" i="189"/>
  <c r="Q25" i="189" s="1"/>
  <c r="S40" i="189"/>
  <c r="V40" i="189" s="1"/>
  <c r="V38" i="189"/>
  <c r="G24" i="189"/>
  <c r="G25" i="189" s="1"/>
  <c r="E6" i="21"/>
  <c r="L138" i="185"/>
  <c r="S57" i="186"/>
  <c r="R57" i="186"/>
  <c r="Q57" i="186"/>
  <c r="P57" i="186"/>
  <c r="O57" i="186"/>
  <c r="N57" i="186"/>
  <c r="M57" i="186"/>
  <c r="L57" i="186"/>
  <c r="K57" i="186"/>
  <c r="J57" i="186"/>
  <c r="I57" i="186"/>
  <c r="H57" i="186"/>
  <c r="G57" i="186"/>
  <c r="F57" i="186"/>
  <c r="E57" i="186"/>
  <c r="E191" i="185"/>
  <c r="AA40" i="79"/>
  <c r="Q41" i="79"/>
  <c r="S40" i="217" l="1"/>
  <c r="V40" i="217" s="1"/>
  <c r="V39" i="217"/>
  <c r="V37" i="217"/>
  <c r="Q19" i="217"/>
  <c r="Q25" i="217" s="1"/>
  <c r="V38" i="221"/>
  <c r="V39" i="221"/>
  <c r="V37" i="221"/>
  <c r="Q19" i="221"/>
  <c r="Q25" i="221" s="1"/>
  <c r="S40" i="221"/>
  <c r="V40" i="221" s="1"/>
  <c r="V38" i="217"/>
  <c r="V37" i="205"/>
  <c r="Q19" i="205"/>
  <c r="Q25" i="205" s="1"/>
  <c r="S40" i="205"/>
  <c r="V40" i="205" s="1"/>
  <c r="V39" i="205"/>
  <c r="V38" i="205"/>
  <c r="V39" i="209"/>
  <c r="S40" i="209"/>
  <c r="V40" i="209" s="1"/>
  <c r="V37" i="209"/>
  <c r="Q19" i="209"/>
  <c r="Q25" i="209" s="1"/>
  <c r="V39" i="213"/>
  <c r="S40" i="213"/>
  <c r="V40" i="213" s="1"/>
  <c r="V37" i="213"/>
  <c r="Q19" i="213"/>
  <c r="Q25" i="213" s="1"/>
  <c r="V38" i="209"/>
  <c r="V39" i="201"/>
  <c r="Q19" i="201"/>
  <c r="Q25" i="201" s="1"/>
  <c r="S40" i="201"/>
  <c r="V40" i="201" s="1"/>
  <c r="V37" i="201"/>
  <c r="S40" i="193"/>
  <c r="V40" i="193" s="1"/>
  <c r="V37" i="193"/>
  <c r="V39" i="193"/>
  <c r="H8" i="126"/>
  <c r="C7" i="126"/>
  <c r="M89" i="21"/>
  <c r="G16" i="21" s="1"/>
  <c r="H26" i="126" l="1"/>
  <c r="H3" i="126"/>
  <c r="H32" i="126" l="1"/>
  <c r="C31" i="126"/>
  <c r="A7" i="80" l="1"/>
  <c r="B4" i="34"/>
  <c r="X3" i="80" l="1"/>
  <c r="CB52" i="79"/>
  <c r="CB51" i="79"/>
  <c r="Z53" i="79"/>
  <c r="Z52" i="79"/>
  <c r="Z51" i="79"/>
  <c r="Q48" i="79"/>
  <c r="Q45" i="79"/>
  <c r="BR44" i="79"/>
  <c r="U44" i="79"/>
  <c r="DA40" i="79"/>
  <c r="BU40" i="79"/>
  <c r="M90" i="21"/>
  <c r="T3" i="21" l="1"/>
  <c r="I4" i="79" l="1"/>
  <c r="BJ8" i="79"/>
  <c r="C159" i="86" l="1"/>
  <c r="C139" i="86"/>
  <c r="C119" i="86"/>
  <c r="C99" i="86"/>
  <c r="C79" i="86"/>
  <c r="D60" i="86"/>
  <c r="C60" i="86"/>
  <c r="C59" i="86"/>
  <c r="J58" i="86"/>
  <c r="D58" i="86"/>
  <c r="C57" i="86"/>
  <c r="D56" i="86"/>
  <c r="C55" i="86"/>
  <c r="D54" i="86"/>
  <c r="BR14" i="79"/>
  <c r="U14" i="79"/>
  <c r="Q14" i="21" l="1"/>
  <c r="Q21" i="21"/>
  <c r="Q22" i="21"/>
  <c r="Q23" i="21"/>
  <c r="Q17" i="21"/>
  <c r="Q15" i="21"/>
  <c r="G20" i="21"/>
  <c r="S25" i="21"/>
  <c r="O24" i="21"/>
  <c r="M24" i="21"/>
  <c r="K24" i="21"/>
  <c r="I24" i="21"/>
  <c r="O18" i="21"/>
  <c r="O19" i="21" s="1"/>
  <c r="M18" i="21"/>
  <c r="M19" i="21" s="1"/>
  <c r="K18" i="21"/>
  <c r="K19" i="21" s="1"/>
  <c r="I18" i="21"/>
  <c r="I19" i="21" s="1"/>
  <c r="G24" i="21" l="1"/>
  <c r="Q20" i="21"/>
  <c r="K25" i="21"/>
  <c r="G18" i="21"/>
  <c r="G19" i="21" s="1"/>
  <c r="G25" i="21" s="1"/>
  <c r="Q24" i="21"/>
  <c r="M25" i="21"/>
  <c r="O25" i="21"/>
  <c r="I25" i="21"/>
  <c r="Q16" i="21" l="1"/>
  <c r="Q18" i="21" s="1"/>
  <c r="V37" i="21" s="1"/>
  <c r="S38" i="21"/>
  <c r="Q19" i="21" l="1"/>
  <c r="Q25" i="21" s="1"/>
  <c r="V39" i="21"/>
  <c r="V38" i="21"/>
  <c r="S40" i="21"/>
  <c r="V40" i="21" s="1"/>
</calcChain>
</file>

<file path=xl/sharedStrings.xml><?xml version="1.0" encoding="utf-8"?>
<sst xmlns="http://schemas.openxmlformats.org/spreadsheetml/2006/main" count="16767" uniqueCount="1056">
  <si>
    <t>（ふりがな）</t>
    <phoneticPr fontId="4"/>
  </si>
  <si>
    <t>〒（</t>
    <phoneticPr fontId="4"/>
  </si>
  <si>
    <t>）</t>
    <phoneticPr fontId="4"/>
  </si>
  <si>
    <t>Tel.</t>
    <phoneticPr fontId="4"/>
  </si>
  <si>
    <t>①</t>
    <phoneticPr fontId="4"/>
  </si>
  <si>
    <t>②</t>
    <phoneticPr fontId="4"/>
  </si>
  <si>
    <t>③</t>
    <phoneticPr fontId="4"/>
  </si>
  <si>
    <t>氏名：</t>
    <rPh sb="0" eb="2">
      <t>シメイ</t>
    </rPh>
    <phoneticPr fontId="4"/>
  </si>
  <si>
    <t>所属：</t>
    <rPh sb="0" eb="2">
      <t>ショゾク</t>
    </rPh>
    <phoneticPr fontId="4"/>
  </si>
  <si>
    <t>（ふりがな）</t>
  </si>
  <si>
    <t>電話番号欄には、フリーダイヤル・携帯電話以外の電話番号を記載してください。</t>
    <phoneticPr fontId="4"/>
  </si>
  <si>
    <t>※２</t>
    <phoneticPr fontId="4"/>
  </si>
  <si>
    <t>　教育訓練実施者が、過去５年間に、①教育訓練給付に関する講座認定取消し・事実確認調査等を受けたり、②その他、国・地方公共団体・独立行政法人から処分・是正措置等を受けたことがある場合、その内容を記入してください。</t>
    <rPh sb="1" eb="3">
      <t>キョウイク</t>
    </rPh>
    <rPh sb="3" eb="5">
      <t>クンレン</t>
    </rPh>
    <rPh sb="5" eb="7">
      <t>ジッシ</t>
    </rPh>
    <rPh sb="7" eb="8">
      <t>シャ</t>
    </rPh>
    <rPh sb="10" eb="12">
      <t>カコ</t>
    </rPh>
    <rPh sb="13" eb="15">
      <t>ネンカン</t>
    </rPh>
    <rPh sb="18" eb="20">
      <t>キョウイク</t>
    </rPh>
    <rPh sb="20" eb="22">
      <t>クンレン</t>
    </rPh>
    <rPh sb="22" eb="24">
      <t>キュウフ</t>
    </rPh>
    <rPh sb="25" eb="26">
      <t>カン</t>
    </rPh>
    <rPh sb="28" eb="30">
      <t>コウザ</t>
    </rPh>
    <rPh sb="32" eb="33">
      <t>ト</t>
    </rPh>
    <rPh sb="33" eb="34">
      <t>ケ</t>
    </rPh>
    <rPh sb="36" eb="38">
      <t>ジジツ</t>
    </rPh>
    <rPh sb="38" eb="40">
      <t>カクニン</t>
    </rPh>
    <rPh sb="40" eb="42">
      <t>チョウサ</t>
    </rPh>
    <rPh sb="42" eb="43">
      <t>トウ</t>
    </rPh>
    <rPh sb="44" eb="45">
      <t>ウ</t>
    </rPh>
    <rPh sb="52" eb="53">
      <t>タ</t>
    </rPh>
    <rPh sb="54" eb="55">
      <t>クニ</t>
    </rPh>
    <rPh sb="56" eb="58">
      <t>チホウ</t>
    </rPh>
    <rPh sb="58" eb="60">
      <t>コウキョウ</t>
    </rPh>
    <rPh sb="60" eb="62">
      <t>ダンタイ</t>
    </rPh>
    <rPh sb="63" eb="65">
      <t>ドクリツ</t>
    </rPh>
    <rPh sb="65" eb="67">
      <t>ギョウセイ</t>
    </rPh>
    <rPh sb="67" eb="69">
      <t>ホウジン</t>
    </rPh>
    <rPh sb="71" eb="73">
      <t>ショブン</t>
    </rPh>
    <rPh sb="74" eb="76">
      <t>ゼセイ</t>
    </rPh>
    <rPh sb="76" eb="78">
      <t>ソチ</t>
    </rPh>
    <rPh sb="78" eb="79">
      <t>トウ</t>
    </rPh>
    <rPh sb="80" eb="81">
      <t>ウ</t>
    </rPh>
    <rPh sb="88" eb="90">
      <t>バアイ</t>
    </rPh>
    <rPh sb="93" eb="95">
      <t>ナイヨウ</t>
    </rPh>
    <rPh sb="96" eb="98">
      <t>キニュウ</t>
    </rPh>
    <phoneticPr fontId="4"/>
  </si>
  <si>
    <t>※１</t>
    <phoneticPr fontId="4"/>
  </si>
  <si>
    <t>氏名</t>
    <rPh sb="0" eb="2">
      <t>シメイ</t>
    </rPh>
    <phoneticPr fontId="18"/>
  </si>
  <si>
    <t>人</t>
    <rPh sb="0" eb="1">
      <t>ニン</t>
    </rPh>
    <phoneticPr fontId="18"/>
  </si>
  <si>
    <t>百万円</t>
    <rPh sb="0" eb="3">
      <t>ヒャクマンエン</t>
    </rPh>
    <phoneticPr fontId="18"/>
  </si>
  <si>
    <t xml:space="preserve"> 氏名 </t>
    <rPh sb="1" eb="3">
      <t>シメイ</t>
    </rPh>
    <phoneticPr fontId="4"/>
  </si>
  <si>
    <t xml:space="preserve">Tel. </t>
    <phoneticPr fontId="4"/>
  </si>
  <si>
    <t xml:space="preserve">e-mail. </t>
    <phoneticPr fontId="4"/>
  </si>
  <si>
    <t xml:space="preserve"> 所属・役職 </t>
    <rPh sb="1" eb="3">
      <t>ショゾク</t>
    </rPh>
    <rPh sb="4" eb="6">
      <t>ヤクショク</t>
    </rPh>
    <phoneticPr fontId="4"/>
  </si>
  <si>
    <t>社</t>
    <rPh sb="0" eb="1">
      <t>シャ</t>
    </rPh>
    <phoneticPr fontId="18"/>
  </si>
  <si>
    <t>計</t>
    <rPh sb="0" eb="1">
      <t>ケイ</t>
    </rPh>
    <phoneticPr fontId="18"/>
  </si>
  <si>
    <t>①業績概要</t>
    <rPh sb="1" eb="3">
      <t>ギョウセキ</t>
    </rPh>
    <rPh sb="3" eb="5">
      <t>ガイヨウ</t>
    </rPh>
    <phoneticPr fontId="18"/>
  </si>
  <si>
    <t>③機関種類</t>
    <rPh sb="1" eb="3">
      <t>キカン</t>
    </rPh>
    <rPh sb="3" eb="5">
      <t>シュルイ</t>
    </rPh>
    <phoneticPr fontId="18"/>
  </si>
  <si>
    <t>回</t>
    <rPh sb="0" eb="1">
      <t>カイ</t>
    </rPh>
    <phoneticPr fontId="18"/>
  </si>
  <si>
    <t>②開設年月</t>
    <rPh sb="1" eb="3">
      <t>カイセツ</t>
    </rPh>
    <rPh sb="3" eb="5">
      <t>ネンゲツ</t>
    </rPh>
    <phoneticPr fontId="4"/>
  </si>
  <si>
    <t>⑥主な受講者</t>
    <rPh sb="1" eb="2">
      <t>オモ</t>
    </rPh>
    <rPh sb="3" eb="5">
      <t>ジュコウ</t>
    </rPh>
    <phoneticPr fontId="4"/>
  </si>
  <si>
    <t>時間</t>
    <rPh sb="0" eb="2">
      <t>ジカン</t>
    </rPh>
    <phoneticPr fontId="18"/>
  </si>
  <si>
    <t>円</t>
    <rPh sb="0" eb="1">
      <t>エン</t>
    </rPh>
    <phoneticPr fontId="18"/>
  </si>
  <si>
    <t>④授業時間</t>
    <rPh sb="1" eb="3">
      <t>ジュギョウ</t>
    </rPh>
    <rPh sb="3" eb="5">
      <t>ジカン</t>
    </rPh>
    <phoneticPr fontId="18"/>
  </si>
  <si>
    <t xml:space="preserve">＜１件目＞  </t>
    <rPh sb="2" eb="3">
      <t>ケン</t>
    </rPh>
    <rPh sb="3" eb="4">
      <t>メ</t>
    </rPh>
    <phoneticPr fontId="18"/>
  </si>
  <si>
    <t xml:space="preserve"> 勤務形態：</t>
    <phoneticPr fontId="4"/>
  </si>
  <si>
    <t>登録状況：</t>
    <rPh sb="0" eb="2">
      <t>トウロク</t>
    </rPh>
    <rPh sb="2" eb="4">
      <t>ジョウキョウ</t>
    </rPh>
    <phoneticPr fontId="4"/>
  </si>
  <si>
    <t>登録番号：</t>
    <rPh sb="0" eb="2">
      <t>トウロク</t>
    </rPh>
    <rPh sb="2" eb="4">
      <t>バンゴウ</t>
    </rPh>
    <phoneticPr fontId="4"/>
  </si>
  <si>
    <t>有効期間満了日：</t>
    <rPh sb="0" eb="2">
      <t>ユウコウ</t>
    </rPh>
    <rPh sb="2" eb="4">
      <t>キカン</t>
    </rPh>
    <rPh sb="4" eb="6">
      <t>マンリョウ</t>
    </rPh>
    <rPh sb="6" eb="7">
      <t>ビ</t>
    </rPh>
    <phoneticPr fontId="4"/>
  </si>
  <si>
    <t>審査機関：</t>
    <rPh sb="0" eb="2">
      <t>シンサ</t>
    </rPh>
    <rPh sb="2" eb="4">
      <t>キカン</t>
    </rPh>
    <phoneticPr fontId="4"/>
  </si>
  <si>
    <t>　 登録事業者名：</t>
    <rPh sb="2" eb="4">
      <t>トウロク</t>
    </rPh>
    <rPh sb="4" eb="7">
      <t>ジギョウシャ</t>
    </rPh>
    <rPh sb="7" eb="8">
      <t>メイ</t>
    </rPh>
    <phoneticPr fontId="4"/>
  </si>
  <si>
    <t>取得状況：</t>
    <rPh sb="0" eb="2">
      <t>シュトク</t>
    </rPh>
    <rPh sb="2" eb="4">
      <t>ジョウキョウ</t>
    </rPh>
    <phoneticPr fontId="4"/>
  </si>
  <si>
    <t>認証登録番号：</t>
    <rPh sb="0" eb="2">
      <t>ニンショウ</t>
    </rPh>
    <rPh sb="2" eb="4">
      <t>トウロク</t>
    </rPh>
    <rPh sb="4" eb="6">
      <t>バンゴウ</t>
    </rPh>
    <phoneticPr fontId="4"/>
  </si>
  <si>
    <t>認定番号：</t>
    <rPh sb="0" eb="2">
      <t>ニンテイ</t>
    </rPh>
    <rPh sb="2" eb="4">
      <t>バンゴウ</t>
    </rPh>
    <phoneticPr fontId="4"/>
  </si>
  <si>
    <t>策定状況：</t>
    <rPh sb="0" eb="2">
      <t>サクテイ</t>
    </rPh>
    <rPh sb="2" eb="4">
      <t>ジョウキョウ</t>
    </rPh>
    <phoneticPr fontId="4"/>
  </si>
  <si>
    <t>公開状況：</t>
    <rPh sb="0" eb="2">
      <t>コウカイ</t>
    </rPh>
    <rPh sb="2" eb="4">
      <t>ジョウキョウ</t>
    </rPh>
    <phoneticPr fontId="4"/>
  </si>
  <si>
    <t>　　 初回登録日：</t>
    <rPh sb="3" eb="5">
      <t>ショカイ</t>
    </rPh>
    <rPh sb="5" eb="8">
      <t>トウロクビ</t>
    </rPh>
    <phoneticPr fontId="4"/>
  </si>
  <si>
    <t xml:space="preserve">  公開先URL：</t>
    <rPh sb="2" eb="4">
      <t>コウカイ</t>
    </rPh>
    <rPh sb="4" eb="5">
      <t>サキ</t>
    </rPh>
    <phoneticPr fontId="4"/>
  </si>
  <si>
    <t xml:space="preserve"> (1) 過去５年間に行政機関等から処分等を受けたことが</t>
    <rPh sb="5" eb="7">
      <t>カコ</t>
    </rPh>
    <rPh sb="8" eb="10">
      <t>ネンカン</t>
    </rPh>
    <rPh sb="11" eb="13">
      <t>ギョウセイ</t>
    </rPh>
    <rPh sb="13" eb="15">
      <t>キカン</t>
    </rPh>
    <rPh sb="15" eb="16">
      <t>トウ</t>
    </rPh>
    <rPh sb="18" eb="20">
      <t>ショブン</t>
    </rPh>
    <rPh sb="20" eb="21">
      <t>トウ</t>
    </rPh>
    <rPh sb="22" eb="23">
      <t>ウ</t>
    </rPh>
    <phoneticPr fontId="4"/>
  </si>
  <si>
    <t xml:space="preserve"> (2) 処分等の内容</t>
    <rPh sb="5" eb="7">
      <t>ショブン</t>
    </rPh>
    <rPh sb="7" eb="8">
      <t>トウ</t>
    </rPh>
    <rPh sb="9" eb="11">
      <t>ナイヨウ</t>
    </rPh>
    <phoneticPr fontId="4"/>
  </si>
  <si>
    <t>教育訓練の実施における具体的な役割</t>
    <rPh sb="0" eb="2">
      <t>キョウイク</t>
    </rPh>
    <rPh sb="2" eb="4">
      <t>クンレン</t>
    </rPh>
    <rPh sb="5" eb="7">
      <t>ジッシ</t>
    </rPh>
    <rPh sb="11" eb="14">
      <t>グタイテキ</t>
    </rPh>
    <rPh sb="15" eb="17">
      <t>ヤクワリ</t>
    </rPh>
    <phoneticPr fontId="18"/>
  </si>
  <si>
    <t>①名称</t>
    <rPh sb="1" eb="2">
      <t>ナ</t>
    </rPh>
    <rPh sb="2" eb="3">
      <t>ショウ</t>
    </rPh>
    <phoneticPr fontId="4"/>
  </si>
  <si>
    <t xml:space="preserve"> (1) 国等から公的制度の適用を受けて</t>
    <rPh sb="5" eb="7">
      <t>クニトウ</t>
    </rPh>
    <rPh sb="9" eb="11">
      <t>コウテキ</t>
    </rPh>
    <rPh sb="11" eb="13">
      <t>セイド</t>
    </rPh>
    <rPh sb="14" eb="16">
      <t>テキヨウ</t>
    </rPh>
    <rPh sb="17" eb="18">
      <t>ウ</t>
    </rPh>
    <phoneticPr fontId="4"/>
  </si>
  <si>
    <t>媒体</t>
    <rPh sb="0" eb="2">
      <t>バイタイ</t>
    </rPh>
    <phoneticPr fontId="4"/>
  </si>
  <si>
    <t>③受講料（税込）</t>
    <rPh sb="1" eb="4">
      <t>ジュコウリョウ</t>
    </rPh>
    <rPh sb="5" eb="7">
      <t>ゼイコ</t>
    </rPh>
    <phoneticPr fontId="18"/>
  </si>
  <si>
    <t>④所在地</t>
    <rPh sb="1" eb="4">
      <t>ショザイチ</t>
    </rPh>
    <phoneticPr fontId="4"/>
  </si>
  <si>
    <t>⑤URL</t>
    <phoneticPr fontId="4"/>
  </si>
  <si>
    <r>
      <t>２．教育訓練実施者の全体像</t>
    </r>
    <r>
      <rPr>
        <sz val="10"/>
        <rFont val="ＭＳ Ｐゴシック"/>
        <family val="3"/>
        <charset val="128"/>
      </rPr>
      <t xml:space="preserve"> （※複数の機関が連携して実施する場合に記載）</t>
    </r>
    <rPh sb="2" eb="4">
      <t>キョウイク</t>
    </rPh>
    <rPh sb="4" eb="6">
      <t>クンレン</t>
    </rPh>
    <rPh sb="6" eb="8">
      <t>ジッシ</t>
    </rPh>
    <rPh sb="8" eb="9">
      <t>シャ</t>
    </rPh>
    <rPh sb="10" eb="13">
      <t>ゼンタイゾウ</t>
    </rPh>
    <rPh sb="16" eb="18">
      <t>フクスウ</t>
    </rPh>
    <rPh sb="19" eb="21">
      <t>キカン</t>
    </rPh>
    <rPh sb="22" eb="24">
      <t>レンケイ</t>
    </rPh>
    <rPh sb="26" eb="28">
      <t>ジッシ</t>
    </rPh>
    <rPh sb="30" eb="32">
      <t>バアイ</t>
    </rPh>
    <rPh sb="33" eb="35">
      <t>キサイ</t>
    </rPh>
    <phoneticPr fontId="4"/>
  </si>
  <si>
    <t>４．教育訓練実施者（複数事業者が連携して実施する場合は、代表実施機関）の直近３年間の業績</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8">
      <t>チョッキン</t>
    </rPh>
    <rPh sb="39" eb="41">
      <t>ネンカン</t>
    </rPh>
    <rPh sb="42" eb="44">
      <t>ギョウセキ</t>
    </rPh>
    <phoneticPr fontId="4"/>
  </si>
  <si>
    <t>　　認定取得組織名：</t>
    <rPh sb="2" eb="4">
      <t>ニンテイ</t>
    </rPh>
    <rPh sb="4" eb="6">
      <t>シュトク</t>
    </rPh>
    <rPh sb="6" eb="9">
      <t>ソシキメイ</t>
    </rPh>
    <phoneticPr fontId="4"/>
  </si>
  <si>
    <t>　　最新改訂年月日：</t>
    <rPh sb="2" eb="4">
      <t>サイシン</t>
    </rPh>
    <rPh sb="4" eb="6">
      <t>カイテイ</t>
    </rPh>
    <rPh sb="6" eb="9">
      <t>ネンガッピ</t>
    </rPh>
    <phoneticPr fontId="4"/>
  </si>
  <si>
    <r>
      <t>　第四次産業革命スキル習得講座認定制度以外に、教育訓練実施者が、過去１年間、国、地方公共団体又は独立行政法人が行う</t>
    </r>
    <r>
      <rPr>
        <u/>
        <sz val="10"/>
        <rFont val="ＭＳ Ｐ明朝"/>
        <family val="1"/>
        <charset val="128"/>
      </rPr>
      <t>認定・各種補助金・助成金・給付金等</t>
    </r>
    <r>
      <rPr>
        <sz val="10"/>
        <rFont val="ＭＳ Ｐ明朝"/>
        <family val="1"/>
        <charset val="128"/>
      </rPr>
      <t>の公的制度の適用を受けている場合は、制度の内容を記入してください。</t>
    </r>
    <rPh sb="1" eb="2">
      <t>ダイ</t>
    </rPh>
    <rPh sb="2" eb="3">
      <t>ヨン</t>
    </rPh>
    <rPh sb="3" eb="4">
      <t>ジ</t>
    </rPh>
    <rPh sb="4" eb="6">
      <t>サンギョウ</t>
    </rPh>
    <rPh sb="6" eb="8">
      <t>カクメイ</t>
    </rPh>
    <rPh sb="11" eb="13">
      <t>シュウトク</t>
    </rPh>
    <rPh sb="13" eb="15">
      <t>コウザ</t>
    </rPh>
    <rPh sb="15" eb="17">
      <t>ニンテイ</t>
    </rPh>
    <rPh sb="17" eb="19">
      <t>セイド</t>
    </rPh>
    <rPh sb="19" eb="21">
      <t>イガイ</t>
    </rPh>
    <rPh sb="23" eb="25">
      <t>キョウイク</t>
    </rPh>
    <rPh sb="25" eb="27">
      <t>クンレン</t>
    </rPh>
    <rPh sb="27" eb="29">
      <t>ジッシ</t>
    </rPh>
    <rPh sb="29" eb="30">
      <t>シャ</t>
    </rPh>
    <rPh sb="32" eb="34">
      <t>カコ</t>
    </rPh>
    <rPh sb="35" eb="37">
      <t>ネンカン</t>
    </rPh>
    <rPh sb="38" eb="39">
      <t>クニ</t>
    </rPh>
    <rPh sb="40" eb="42">
      <t>チホウ</t>
    </rPh>
    <rPh sb="42" eb="44">
      <t>コウキョウ</t>
    </rPh>
    <rPh sb="44" eb="46">
      <t>ダンタイ</t>
    </rPh>
    <rPh sb="46" eb="47">
      <t>マタ</t>
    </rPh>
    <rPh sb="48" eb="50">
      <t>ドクリツ</t>
    </rPh>
    <rPh sb="50" eb="52">
      <t>ギョウセイ</t>
    </rPh>
    <rPh sb="52" eb="54">
      <t>ホウジン</t>
    </rPh>
    <rPh sb="55" eb="56">
      <t>オコナ</t>
    </rPh>
    <rPh sb="57" eb="59">
      <t>ニンテイ</t>
    </rPh>
    <rPh sb="60" eb="62">
      <t>カクシュ</t>
    </rPh>
    <rPh sb="62" eb="65">
      <t>ホジョキン</t>
    </rPh>
    <rPh sb="66" eb="69">
      <t>ジョセイキン</t>
    </rPh>
    <rPh sb="70" eb="73">
      <t>キュウフキン</t>
    </rPh>
    <rPh sb="75" eb="77">
      <t>コウテキ</t>
    </rPh>
    <rPh sb="77" eb="79">
      <t>セイド</t>
    </rPh>
    <rPh sb="80" eb="82">
      <t>テキヨウ</t>
    </rPh>
    <rPh sb="83" eb="84">
      <t>ウ</t>
    </rPh>
    <rPh sb="88" eb="90">
      <t>バアイ</t>
    </rPh>
    <rPh sb="92" eb="94">
      <t>セイド</t>
    </rPh>
    <phoneticPr fontId="4"/>
  </si>
  <si>
    <t>⑩前年度の受講者数</t>
    <rPh sb="1" eb="4">
      <t>ゼンネンド</t>
    </rPh>
    <rPh sb="5" eb="8">
      <t>ジュコウシャ</t>
    </rPh>
    <rPh sb="8" eb="9">
      <t>スウ</t>
    </rPh>
    <phoneticPr fontId="18"/>
  </si>
  <si>
    <t xml:space="preserve">＜２件目＞ </t>
    <phoneticPr fontId="18"/>
  </si>
  <si>
    <t>今期末（見込）</t>
    <rPh sb="0" eb="3">
      <t>コンキマツ</t>
    </rPh>
    <rPh sb="4" eb="6">
      <t>ミコ</t>
    </rPh>
    <phoneticPr fontId="18"/>
  </si>
  <si>
    <t>前期末</t>
    <rPh sb="0" eb="2">
      <t>ゼンキ</t>
    </rPh>
    <rPh sb="2" eb="3">
      <t>マツ</t>
    </rPh>
    <phoneticPr fontId="18"/>
  </si>
  <si>
    <t>前々期末</t>
    <rPh sb="0" eb="2">
      <t>ゼンゼン</t>
    </rPh>
    <rPh sb="2" eb="4">
      <t>キマツ</t>
    </rPh>
    <phoneticPr fontId="18"/>
  </si>
  <si>
    <t>役職名</t>
    <rPh sb="0" eb="2">
      <t>ヤクショク</t>
    </rPh>
    <rPh sb="2" eb="3">
      <t>メイ</t>
    </rPh>
    <phoneticPr fontId="18"/>
  </si>
  <si>
    <t>複数の機関が連携して申請を行う場合、「１．申請者の概要」については、代表機関のみ記載してください。</t>
    <rPh sb="0" eb="2">
      <t>フクスウ</t>
    </rPh>
    <rPh sb="3" eb="5">
      <t>キカン</t>
    </rPh>
    <rPh sb="6" eb="8">
      <t>レンケイ</t>
    </rPh>
    <rPh sb="10" eb="12">
      <t>シンセイ</t>
    </rPh>
    <rPh sb="13" eb="14">
      <t>オコナ</t>
    </rPh>
    <rPh sb="15" eb="17">
      <t>バアイ</t>
    </rPh>
    <rPh sb="21" eb="23">
      <t>シンセイ</t>
    </rPh>
    <rPh sb="23" eb="24">
      <t>モノ</t>
    </rPh>
    <rPh sb="25" eb="27">
      <t>ガイヨウ</t>
    </rPh>
    <rPh sb="34" eb="36">
      <t>ダイヒョウ</t>
    </rPh>
    <rPh sb="36" eb="38">
      <t>キカン</t>
    </rPh>
    <rPh sb="40" eb="42">
      <t>キサイ</t>
    </rPh>
    <phoneticPr fontId="4"/>
  </si>
  <si>
    <t>１．申請者の概要※１</t>
    <rPh sb="2" eb="4">
      <t>シンセイ</t>
    </rPh>
    <rPh sb="4" eb="5">
      <t>シャ</t>
    </rPh>
    <rPh sb="6" eb="8">
      <t>ガイヨウ</t>
    </rPh>
    <phoneticPr fontId="4"/>
  </si>
  <si>
    <t>＜資本金＞</t>
    <rPh sb="1" eb="4">
      <t>シホンキン</t>
    </rPh>
    <phoneticPr fontId="18"/>
  </si>
  <si>
    <t>＜当期純利益＞</t>
    <rPh sb="1" eb="3">
      <t>トウキ</t>
    </rPh>
    <rPh sb="3" eb="6">
      <t>ジュンリエキ</t>
    </rPh>
    <phoneticPr fontId="18"/>
  </si>
  <si>
    <t>③教育訓練事業に関する今後３年間の事業計画</t>
    <rPh sb="1" eb="3">
      <t>キョウイク</t>
    </rPh>
    <rPh sb="3" eb="5">
      <t>クンレン</t>
    </rPh>
    <rPh sb="5" eb="7">
      <t>ジギョウ</t>
    </rPh>
    <rPh sb="8" eb="9">
      <t>カン</t>
    </rPh>
    <rPh sb="11" eb="13">
      <t>コンゴ</t>
    </rPh>
    <rPh sb="14" eb="16">
      <t>ネンカン</t>
    </rPh>
    <rPh sb="17" eb="19">
      <t>ジギョウ</t>
    </rPh>
    <rPh sb="19" eb="21">
      <t>ケイカク</t>
    </rPh>
    <phoneticPr fontId="4"/>
  </si>
  <si>
    <t>７．適正な実施のための組織体制</t>
    <rPh sb="2" eb="4">
      <t>テキセイ</t>
    </rPh>
    <rPh sb="5" eb="7">
      <t>ジッシ</t>
    </rPh>
    <rPh sb="11" eb="13">
      <t>ソシキ</t>
    </rPh>
    <rPh sb="13" eb="15">
      <t>タイセイ</t>
    </rPh>
    <phoneticPr fontId="4"/>
  </si>
  <si>
    <t>８．適正な実施のための各種責任者及び担当者</t>
    <rPh sb="2" eb="4">
      <t>テキセイ</t>
    </rPh>
    <rPh sb="5" eb="7">
      <t>ジッシ</t>
    </rPh>
    <rPh sb="11" eb="13">
      <t>カクシュ</t>
    </rPh>
    <rPh sb="13" eb="16">
      <t>セキニンシャ</t>
    </rPh>
    <rPh sb="16" eb="17">
      <t>オヨ</t>
    </rPh>
    <rPh sb="18" eb="21">
      <t>タントウシャ</t>
    </rPh>
    <phoneticPr fontId="4"/>
  </si>
  <si>
    <t>１０．適正な個人情報の取り扱いのための体制等</t>
    <rPh sb="3" eb="5">
      <t>テキセイ</t>
    </rPh>
    <rPh sb="6" eb="8">
      <t>コジン</t>
    </rPh>
    <rPh sb="8" eb="10">
      <t>ジョウホウ</t>
    </rPh>
    <rPh sb="11" eb="12">
      <t>ト</t>
    </rPh>
    <rPh sb="13" eb="14">
      <t>アツカ</t>
    </rPh>
    <rPh sb="19" eb="21">
      <t>タイセイ</t>
    </rPh>
    <rPh sb="21" eb="22">
      <t>トウ</t>
    </rPh>
    <phoneticPr fontId="4"/>
  </si>
  <si>
    <t>９．手続等に関する問合せ窓口の公表場所</t>
    <rPh sb="2" eb="4">
      <t>テツヅキ</t>
    </rPh>
    <rPh sb="4" eb="5">
      <t>トウ</t>
    </rPh>
    <rPh sb="6" eb="7">
      <t>カン</t>
    </rPh>
    <rPh sb="9" eb="11">
      <t>トイアワ</t>
    </rPh>
    <rPh sb="12" eb="14">
      <t>マドグチ</t>
    </rPh>
    <rPh sb="15" eb="17">
      <t>コウヒョウ</t>
    </rPh>
    <rPh sb="17" eb="19">
      <t>バショ</t>
    </rPh>
    <phoneticPr fontId="4"/>
  </si>
  <si>
    <t>１３．行政機関等からの処分・是正措置等　</t>
    <rPh sb="3" eb="5">
      <t>ギョウセイ</t>
    </rPh>
    <rPh sb="5" eb="7">
      <t>キカン</t>
    </rPh>
    <rPh sb="7" eb="8">
      <t>トウ</t>
    </rPh>
    <rPh sb="11" eb="13">
      <t>ショブン</t>
    </rPh>
    <rPh sb="14" eb="16">
      <t>ゼセイ</t>
    </rPh>
    <rPh sb="16" eb="18">
      <t>ソチ</t>
    </rPh>
    <rPh sb="18" eb="19">
      <t>トウ</t>
    </rPh>
    <phoneticPr fontId="4"/>
  </si>
  <si>
    <t>１４．第四次産業革命スキル習得講座認定制度以外の公的制度の適用状況</t>
    <rPh sb="3" eb="4">
      <t>ダイ</t>
    </rPh>
    <rPh sb="4" eb="5">
      <t>ヨン</t>
    </rPh>
    <rPh sb="5" eb="6">
      <t>ジ</t>
    </rPh>
    <rPh sb="6" eb="8">
      <t>サンギョウ</t>
    </rPh>
    <rPh sb="8" eb="10">
      <t>カクメイ</t>
    </rPh>
    <rPh sb="13" eb="15">
      <t>シュウトク</t>
    </rPh>
    <rPh sb="15" eb="17">
      <t>コウザ</t>
    </rPh>
    <rPh sb="17" eb="19">
      <t>ニンテイ</t>
    </rPh>
    <rPh sb="19" eb="21">
      <t>セイド</t>
    </rPh>
    <rPh sb="21" eb="23">
      <t>イガイ</t>
    </rPh>
    <phoneticPr fontId="4"/>
  </si>
  <si>
    <t>①法人の名称</t>
    <rPh sb="1" eb="3">
      <t>ホウジン</t>
    </rPh>
    <rPh sb="4" eb="6">
      <t>メイショウ</t>
    </rPh>
    <phoneticPr fontId="4"/>
  </si>
  <si>
    <t>講座</t>
    <rPh sb="0" eb="2">
      <t>コウザ</t>
    </rPh>
    <phoneticPr fontId="18"/>
  </si>
  <si>
    <t>再認定</t>
    <rPh sb="0" eb="3">
      <t>サイニンテイ</t>
    </rPh>
    <phoneticPr fontId="18"/>
  </si>
  <si>
    <t>新規認定</t>
    <rPh sb="0" eb="2">
      <t>シンキ</t>
    </rPh>
    <rPh sb="2" eb="4">
      <t>ニンテイ</t>
    </rPh>
    <phoneticPr fontId="18"/>
  </si>
  <si>
    <t>＜従業員数＞</t>
    <phoneticPr fontId="18"/>
  </si>
  <si>
    <t>名</t>
    <rPh sb="0" eb="1">
      <t>メイ</t>
    </rPh>
    <phoneticPr fontId="18"/>
  </si>
  <si>
    <t>②連携理由</t>
    <rPh sb="1" eb="3">
      <t>レンケイ</t>
    </rPh>
    <rPh sb="3" eb="5">
      <t>リユウ</t>
    </rPh>
    <phoneticPr fontId="4"/>
  </si>
  <si>
    <t>代表実施機関以外の実施機関について記入してください。</t>
    <rPh sb="0" eb="2">
      <t>ダイヒョウ</t>
    </rPh>
    <rPh sb="2" eb="4">
      <t>ジッシ</t>
    </rPh>
    <rPh sb="4" eb="6">
      <t>キカン</t>
    </rPh>
    <rPh sb="6" eb="8">
      <t>イガイ</t>
    </rPh>
    <rPh sb="9" eb="11">
      <t>ジッシ</t>
    </rPh>
    <rPh sb="11" eb="13">
      <t>キカン</t>
    </rPh>
    <rPh sb="17" eb="19">
      <t>キニュウ</t>
    </rPh>
    <phoneticPr fontId="4"/>
  </si>
  <si>
    <t>機関の名称</t>
    <rPh sb="0" eb="2">
      <t>キカン</t>
    </rPh>
    <rPh sb="3" eb="5">
      <t>メイショウ</t>
    </rPh>
    <phoneticPr fontId="18"/>
  </si>
  <si>
    <r>
      <t>３ー２．教育訓練実施者の概要（連携機関１</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</si>
  <si>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t>教育訓練の
代表実施機関
の名称</t>
    <rPh sb="0" eb="2">
      <t>キョウイク</t>
    </rPh>
    <rPh sb="2" eb="4">
      <t>クンレン</t>
    </rPh>
    <rPh sb="6" eb="8">
      <t>ダイヒョウ</t>
    </rPh>
    <rPh sb="8" eb="10">
      <t>ジッシ</t>
    </rPh>
    <rPh sb="10" eb="12">
      <t>キカン</t>
    </rPh>
    <rPh sb="14" eb="16">
      <t>メイショウ</t>
    </rPh>
    <phoneticPr fontId="4"/>
  </si>
  <si>
    <t>講座の名称</t>
    <rPh sb="0" eb="2">
      <t>コウザ</t>
    </rPh>
    <rPh sb="3" eb="5">
      <t>メイショウ</t>
    </rPh>
    <phoneticPr fontId="4"/>
  </si>
  <si>
    <t>様式第1号の
仮番号</t>
    <rPh sb="0" eb="2">
      <t>ヨウシキ</t>
    </rPh>
    <phoneticPr fontId="4"/>
  </si>
  <si>
    <r>
      <rPr>
        <sz val="8"/>
        <color theme="1"/>
        <rFont val="ＭＳ Ｐゴシック"/>
        <family val="3"/>
        <charset val="128"/>
      </rPr>
      <t>認定番号</t>
    </r>
    <r>
      <rPr>
        <sz val="10"/>
        <color theme="1"/>
        <rFont val="ＭＳ Ｐゴシック"/>
        <family val="3"/>
        <charset val="128"/>
      </rPr>
      <t xml:space="preserve">
</t>
    </r>
    <r>
      <rPr>
        <sz val="6"/>
        <color theme="1"/>
        <rFont val="ＭＳ Ｐゴシック"/>
        <family val="3"/>
        <charset val="128"/>
      </rPr>
      <t>[再認定講座のみ]</t>
    </r>
    <rPh sb="0" eb="2">
      <t>ニンテイ</t>
    </rPh>
    <rPh sb="2" eb="4">
      <t>バンゴウ</t>
    </rPh>
    <rPh sb="6" eb="7">
      <t>サイ</t>
    </rPh>
    <rPh sb="7" eb="9">
      <t>ニンテイ</t>
    </rPh>
    <phoneticPr fontId="4"/>
  </si>
  <si>
    <t>１．教育訓練の概要</t>
    <rPh sb="2" eb="4">
      <t>キョウイク</t>
    </rPh>
    <rPh sb="4" eb="6">
      <t>クンレン</t>
    </rPh>
    <rPh sb="7" eb="9">
      <t>ガイヨウ</t>
    </rPh>
    <phoneticPr fontId="4"/>
  </si>
  <si>
    <t>人</t>
    <rPh sb="0" eb="1">
      <t>ニン</t>
    </rPh>
    <phoneticPr fontId="4"/>
  </si>
  <si>
    <t>回</t>
    <rPh sb="0" eb="1">
      <t>カイ</t>
    </rPh>
    <phoneticPr fontId="4"/>
  </si>
  <si>
    <t>1年目</t>
    <rPh sb="1" eb="3">
      <t>ネンメ</t>
    </rPh>
    <phoneticPr fontId="4"/>
  </si>
  <si>
    <t>2年目</t>
    <rPh sb="1" eb="3">
      <t>ネンメ</t>
    </rPh>
    <phoneticPr fontId="4"/>
  </si>
  <si>
    <t>3年目</t>
    <rPh sb="1" eb="3">
      <t>ネンメ</t>
    </rPh>
    <phoneticPr fontId="4"/>
  </si>
  <si>
    <t>既存講座１</t>
    <rPh sb="0" eb="2">
      <t>キゾン</t>
    </rPh>
    <rPh sb="2" eb="4">
      <t>コウザ</t>
    </rPh>
    <phoneticPr fontId="4"/>
  </si>
  <si>
    <t>既存講座２</t>
    <rPh sb="0" eb="2">
      <t>キゾン</t>
    </rPh>
    <rPh sb="2" eb="4">
      <t>コウザ</t>
    </rPh>
    <phoneticPr fontId="4"/>
  </si>
  <si>
    <t xml:space="preserve"> (1) 講座の内容理解・習得のため
　　に保有しておいたほうがよい
　　（推奨される）実務経験</t>
    <rPh sb="5" eb="7">
      <t>コウザ</t>
    </rPh>
    <rPh sb="8" eb="10">
      <t>ナイヨウ</t>
    </rPh>
    <rPh sb="10" eb="12">
      <t>リカイ</t>
    </rPh>
    <rPh sb="13" eb="15">
      <t>シュウトク</t>
    </rPh>
    <rPh sb="22" eb="23">
      <t>ホ</t>
    </rPh>
    <rPh sb="23" eb="24">
      <t>ユウ</t>
    </rPh>
    <rPh sb="38" eb="40">
      <t>スイショウ</t>
    </rPh>
    <rPh sb="44" eb="46">
      <t>ジツム</t>
    </rPh>
    <rPh sb="46" eb="48">
      <t>ケイケン</t>
    </rPh>
    <phoneticPr fontId="4"/>
  </si>
  <si>
    <t xml:space="preserve"> (2) 講座の内容理解・習得のため
　　に保有しておいたほうがよい
　　（推奨される）知識・技術</t>
    <rPh sb="5" eb="7">
      <t>コウザ</t>
    </rPh>
    <rPh sb="8" eb="10">
      <t>ナイヨウ</t>
    </rPh>
    <rPh sb="10" eb="12">
      <t>リカイ</t>
    </rPh>
    <rPh sb="13" eb="15">
      <t>シュウトク</t>
    </rPh>
    <rPh sb="22" eb="23">
      <t>ホ</t>
    </rPh>
    <rPh sb="23" eb="24">
      <t>ユウ</t>
    </rPh>
    <rPh sb="38" eb="40">
      <t>スイショウ</t>
    </rPh>
    <rPh sb="44" eb="46">
      <t>チシキ</t>
    </rPh>
    <rPh sb="47" eb="49">
      <t>ギジュツ</t>
    </rPh>
    <phoneticPr fontId="4"/>
  </si>
  <si>
    <t>番号</t>
    <rPh sb="0" eb="2">
      <t>バンゴウ</t>
    </rPh>
    <phoneticPr fontId="4"/>
  </si>
  <si>
    <t>講義時間</t>
    <rPh sb="0" eb="2">
      <t>コウギ</t>
    </rPh>
    <rPh sb="2" eb="4">
      <t>ジカン</t>
    </rPh>
    <phoneticPr fontId="4"/>
  </si>
  <si>
    <t>　　合　　　計</t>
    <rPh sb="2" eb="3">
      <t>ゴウ</t>
    </rPh>
    <rPh sb="6" eb="7">
      <t>ケイ</t>
    </rPh>
    <phoneticPr fontId="4"/>
  </si>
  <si>
    <t xml:space="preserve"> (1) 到達目標に対する技術・知識
　　の到達度の把握・測定方法</t>
    <rPh sb="5" eb="7">
      <t>トウタツ</t>
    </rPh>
    <rPh sb="7" eb="9">
      <t>モクヒョウ</t>
    </rPh>
    <rPh sb="10" eb="11">
      <t>タイ</t>
    </rPh>
    <rPh sb="13" eb="15">
      <t>ギジュツ</t>
    </rPh>
    <rPh sb="16" eb="18">
      <t>チシキ</t>
    </rPh>
    <rPh sb="22" eb="25">
      <t>トウタツド</t>
    </rPh>
    <rPh sb="26" eb="28">
      <t>ハアク</t>
    </rPh>
    <rPh sb="29" eb="31">
      <t>ソクテイ</t>
    </rPh>
    <rPh sb="31" eb="33">
      <t>ホウホウ</t>
    </rPh>
    <phoneticPr fontId="4"/>
  </si>
  <si>
    <t xml:space="preserve"> (3) 修了認定基準に満たない
　　受講者への措置</t>
    <rPh sb="5" eb="7">
      <t>シュウリョウ</t>
    </rPh>
    <rPh sb="7" eb="9">
      <t>ニンテイ</t>
    </rPh>
    <rPh sb="9" eb="11">
      <t>キジュン</t>
    </rPh>
    <rPh sb="12" eb="13">
      <t>ミ</t>
    </rPh>
    <rPh sb="19" eb="22">
      <t>ジュコウシャ</t>
    </rPh>
    <rPh sb="24" eb="26">
      <t>ソチ</t>
    </rPh>
    <phoneticPr fontId="4"/>
  </si>
  <si>
    <t>７．受講の利便性</t>
    <rPh sb="2" eb="4">
      <t>ジュコウ</t>
    </rPh>
    <rPh sb="5" eb="8">
      <t>リベンセイ</t>
    </rPh>
    <phoneticPr fontId="4"/>
  </si>
  <si>
    <t xml:space="preserve"> (1) 社会人に対する受講のしやす
　　さ（利便性）を高める工夫</t>
    <rPh sb="5" eb="7">
      <t>シャカイ</t>
    </rPh>
    <rPh sb="7" eb="8">
      <t>ジン</t>
    </rPh>
    <rPh sb="9" eb="10">
      <t>タイ</t>
    </rPh>
    <rPh sb="12" eb="14">
      <t>ジュコウ</t>
    </rPh>
    <rPh sb="23" eb="26">
      <t>リベンセイ</t>
    </rPh>
    <rPh sb="28" eb="29">
      <t>タカ</t>
    </rPh>
    <rPh sb="31" eb="33">
      <t>クフウ</t>
    </rPh>
    <phoneticPr fontId="4"/>
  </si>
  <si>
    <t xml:space="preserve"> ▼ eラーニングなどの活用、夜間開講や振替授業など、社会人に配慮した制度等を記載</t>
    <rPh sb="12" eb="14">
      <t>カツヨウ</t>
    </rPh>
    <rPh sb="15" eb="17">
      <t>ヤカン</t>
    </rPh>
    <rPh sb="17" eb="19">
      <t>カイコウ</t>
    </rPh>
    <rPh sb="20" eb="22">
      <t>フリカエ</t>
    </rPh>
    <rPh sb="22" eb="24">
      <t>ジュギョウ</t>
    </rPh>
    <rPh sb="27" eb="29">
      <t>シャカイ</t>
    </rPh>
    <rPh sb="29" eb="30">
      <t>ジン</t>
    </rPh>
    <rPh sb="31" eb="33">
      <t>ハイリョ</t>
    </rPh>
    <rPh sb="35" eb="37">
      <t>セイド</t>
    </rPh>
    <rPh sb="37" eb="38">
      <t>トウ</t>
    </rPh>
    <rPh sb="39" eb="41">
      <t>キサイ</t>
    </rPh>
    <phoneticPr fontId="4"/>
  </si>
  <si>
    <t xml:space="preserve"> (2) 受講者に対するサポート体制</t>
    <rPh sb="5" eb="7">
      <t>ジュコウ</t>
    </rPh>
    <rPh sb="9" eb="10">
      <t>タイ</t>
    </rPh>
    <rPh sb="16" eb="18">
      <t>タイセイ</t>
    </rPh>
    <phoneticPr fontId="4"/>
  </si>
  <si>
    <t xml:space="preserve"> ▼ 受講者に対する学習サポート・支援体制 （学習アドバイザーの設置等）を記載</t>
    <rPh sb="10" eb="12">
      <t>ガクシュウ</t>
    </rPh>
    <rPh sb="17" eb="19">
      <t>シエン</t>
    </rPh>
    <rPh sb="23" eb="25">
      <t>ガクシュウ</t>
    </rPh>
    <rPh sb="32" eb="34">
      <t>セッチ</t>
    </rPh>
    <rPh sb="34" eb="35">
      <t>トウ</t>
    </rPh>
    <rPh sb="37" eb="39">
      <t>キサイ</t>
    </rPh>
    <phoneticPr fontId="4"/>
  </si>
  <si>
    <t>▼ e-ラーニング等を用いた演習等の実施方法（活用するツールや双方向又は多方向に授業を行うための措置等）を記載</t>
    <rPh sb="11" eb="12">
      <t>モチ</t>
    </rPh>
    <rPh sb="14" eb="16">
      <t>エンシュウ</t>
    </rPh>
    <rPh sb="16" eb="17">
      <t>トウ</t>
    </rPh>
    <rPh sb="18" eb="20">
      <t>ジッシ</t>
    </rPh>
    <rPh sb="20" eb="22">
      <t>ホウホウ</t>
    </rPh>
    <rPh sb="23" eb="25">
      <t>カツヨウ</t>
    </rPh>
    <rPh sb="31" eb="34">
      <t>ソウホウコウ</t>
    </rPh>
    <rPh sb="34" eb="35">
      <t>マタ</t>
    </rPh>
    <rPh sb="36" eb="37">
      <t>タ</t>
    </rPh>
    <rPh sb="37" eb="39">
      <t>ホウコウ</t>
    </rPh>
    <rPh sb="40" eb="42">
      <t>ジュギョウ</t>
    </rPh>
    <rPh sb="43" eb="44">
      <t>オコナ</t>
    </rPh>
    <rPh sb="48" eb="50">
      <t>ソチ</t>
    </rPh>
    <rPh sb="50" eb="51">
      <t>トウ</t>
    </rPh>
    <rPh sb="53" eb="55">
      <t>キサイ</t>
    </rPh>
    <phoneticPr fontId="4"/>
  </si>
  <si>
    <t>①受講者の受講・学習状況の把握の方法</t>
    <rPh sb="1" eb="4">
      <t>ジュコウシャ</t>
    </rPh>
    <rPh sb="5" eb="7">
      <t>ジュコウ</t>
    </rPh>
    <rPh sb="8" eb="10">
      <t>ガクシュウ</t>
    </rPh>
    <rPh sb="10" eb="12">
      <t>ジョウキョウ</t>
    </rPh>
    <rPh sb="13" eb="15">
      <t>ハアク</t>
    </rPh>
    <rPh sb="16" eb="18">
      <t>ホウホウ</t>
    </rPh>
    <phoneticPr fontId="4"/>
  </si>
  <si>
    <t>②受講者の本人確認方法</t>
    <rPh sb="1" eb="4">
      <t>ジュコウシャ</t>
    </rPh>
    <rPh sb="5" eb="7">
      <t>ホンニン</t>
    </rPh>
    <rPh sb="7" eb="9">
      <t>カクニン</t>
    </rPh>
    <rPh sb="9" eb="11">
      <t>ホウホウ</t>
    </rPh>
    <phoneticPr fontId="4"/>
  </si>
  <si>
    <t>受講申込み時</t>
    <rPh sb="0" eb="2">
      <t>ジュコウ</t>
    </rPh>
    <rPh sb="2" eb="4">
      <t>モウシコミ</t>
    </rPh>
    <rPh sb="5" eb="6">
      <t>ジ</t>
    </rPh>
    <phoneticPr fontId="4"/>
  </si>
  <si>
    <t>受講期間中</t>
    <rPh sb="0" eb="2">
      <t>ジュコウ</t>
    </rPh>
    <rPh sb="2" eb="5">
      <t>キカンチュウ</t>
    </rPh>
    <phoneticPr fontId="4"/>
  </si>
  <si>
    <t xml:space="preserve"> (1) アンケートの実施に関し、
　　受講者からの同意を得る時期</t>
    <rPh sb="11" eb="13">
      <t>ジッシ</t>
    </rPh>
    <rPh sb="14" eb="15">
      <t>カン</t>
    </rPh>
    <rPh sb="20" eb="23">
      <t>ジュコウシャ</t>
    </rPh>
    <rPh sb="26" eb="28">
      <t>ドウイ</t>
    </rPh>
    <rPh sb="29" eb="30">
      <t>エ</t>
    </rPh>
    <rPh sb="31" eb="33">
      <t>ジキ</t>
    </rPh>
    <phoneticPr fontId="4"/>
  </si>
  <si>
    <t xml:space="preserve"> (2) アンケートの実施方法</t>
    <phoneticPr fontId="4"/>
  </si>
  <si>
    <t xml:space="preserve"> (3) アンケートの内容・項目</t>
    <rPh sb="11" eb="13">
      <t>ナイヨウ</t>
    </rPh>
    <rPh sb="14" eb="16">
      <t>コウモク</t>
    </rPh>
    <phoneticPr fontId="4"/>
  </si>
  <si>
    <r>
      <t xml:space="preserve"> (5) </t>
    </r>
    <r>
      <rPr>
        <sz val="9"/>
        <color theme="1"/>
        <rFont val="ＭＳ Ｐ明朝"/>
        <family val="1"/>
        <charset val="128"/>
      </rPr>
      <t>アンケート結果の反映方法</t>
    </r>
    <rPh sb="10" eb="12">
      <t>ケッカ</t>
    </rPh>
    <rPh sb="13" eb="15">
      <t>ハンエイ</t>
    </rPh>
    <rPh sb="15" eb="17">
      <t>ホウホウ</t>
    </rPh>
    <phoneticPr fontId="4"/>
  </si>
  <si>
    <t>直近で実施した講座に関する受講者の満足度（講座の目的、スキルの習得状況、目標への到達度など）や講師に対する評価等の実績が</t>
    <rPh sb="0" eb="2">
      <t>チョッキン</t>
    </rPh>
    <rPh sb="3" eb="5">
      <t>ジッシ</t>
    </rPh>
    <rPh sb="7" eb="9">
      <t>コウザ</t>
    </rPh>
    <rPh sb="10" eb="11">
      <t>カン</t>
    </rPh>
    <rPh sb="13" eb="16">
      <t>ジュコウシャ</t>
    </rPh>
    <rPh sb="17" eb="20">
      <t>マンゾクド</t>
    </rPh>
    <rPh sb="21" eb="23">
      <t>コウザ</t>
    </rPh>
    <rPh sb="24" eb="26">
      <t>モクテキ</t>
    </rPh>
    <rPh sb="31" eb="33">
      <t>シュウトク</t>
    </rPh>
    <rPh sb="33" eb="35">
      <t>ジョウキョウ</t>
    </rPh>
    <rPh sb="36" eb="38">
      <t>モクヒョウ</t>
    </rPh>
    <rPh sb="40" eb="43">
      <t>トウタツド</t>
    </rPh>
    <rPh sb="47" eb="49">
      <t>コウシ</t>
    </rPh>
    <phoneticPr fontId="4"/>
  </si>
  <si>
    <t>分かるアンケート等の結果について提出してください。</t>
    <rPh sb="16" eb="18">
      <t>テイシュツ</t>
    </rPh>
    <phoneticPr fontId="4"/>
  </si>
  <si>
    <t>９．教育訓練の成果及び改善点等の把握 （フォローアップ調査）</t>
    <rPh sb="2" eb="4">
      <t>キョウイク</t>
    </rPh>
    <rPh sb="4" eb="6">
      <t>クンレン</t>
    </rPh>
    <rPh sb="7" eb="9">
      <t>セイカ</t>
    </rPh>
    <rPh sb="9" eb="10">
      <t>オヨ</t>
    </rPh>
    <rPh sb="11" eb="14">
      <t>カイゼンテン</t>
    </rPh>
    <rPh sb="14" eb="15">
      <t>トウ</t>
    </rPh>
    <rPh sb="27" eb="29">
      <t>チョウサ</t>
    </rPh>
    <phoneticPr fontId="4"/>
  </si>
  <si>
    <t xml:space="preserve"> (1) フォローアップ調査の実施に
　関して受講者の同意を得る時期</t>
    <rPh sb="12" eb="14">
      <t>チョウサ</t>
    </rPh>
    <rPh sb="15" eb="17">
      <t>ジッシ</t>
    </rPh>
    <rPh sb="20" eb="21">
      <t>カン</t>
    </rPh>
    <rPh sb="23" eb="26">
      <t>ジュコウシャ</t>
    </rPh>
    <rPh sb="27" eb="29">
      <t>ドウイ</t>
    </rPh>
    <rPh sb="30" eb="31">
      <t>エ</t>
    </rPh>
    <rPh sb="32" eb="34">
      <t>ジキ</t>
    </rPh>
    <phoneticPr fontId="4"/>
  </si>
  <si>
    <t xml:space="preserve"> (2) フォローアップ調査の実施
　　時期</t>
    <rPh sb="12" eb="14">
      <t>チョウサ</t>
    </rPh>
    <rPh sb="15" eb="17">
      <t>ジッシ</t>
    </rPh>
    <rPh sb="20" eb="22">
      <t>ジキ</t>
    </rPh>
    <phoneticPr fontId="4"/>
  </si>
  <si>
    <t>修了後</t>
    <rPh sb="0" eb="3">
      <t>シュウリョウゴ</t>
    </rPh>
    <phoneticPr fontId="4"/>
  </si>
  <si>
    <t>ヶ月後</t>
    <rPh sb="1" eb="2">
      <t>ゲツ</t>
    </rPh>
    <rPh sb="2" eb="3">
      <t>ゴ</t>
    </rPh>
    <phoneticPr fontId="4"/>
  </si>
  <si>
    <t>※終了後、６～１２か月程度での実施が必要</t>
    <rPh sb="1" eb="4">
      <t>シュウリョウゴ</t>
    </rPh>
    <rPh sb="10" eb="11">
      <t>ゲツ</t>
    </rPh>
    <rPh sb="11" eb="13">
      <t>テイド</t>
    </rPh>
    <rPh sb="15" eb="17">
      <t>ジッシ</t>
    </rPh>
    <rPh sb="18" eb="20">
      <t>ヒツヨウ</t>
    </rPh>
    <phoneticPr fontId="4"/>
  </si>
  <si>
    <t xml:space="preserve"> (3) フォローアップ調査の実施
　　方法</t>
    <rPh sb="12" eb="14">
      <t>チョウサ</t>
    </rPh>
    <phoneticPr fontId="4"/>
  </si>
  <si>
    <t xml:space="preserve"> (4) フォローアップ調査の内容・
　　項目</t>
    <rPh sb="12" eb="14">
      <t>チョウサ</t>
    </rPh>
    <rPh sb="15" eb="17">
      <t>ナイヨウ</t>
    </rPh>
    <rPh sb="21" eb="23">
      <t>コウモク</t>
    </rPh>
    <phoneticPr fontId="4"/>
  </si>
  <si>
    <t xml:space="preserve"> (6) フォローアップ調査反映方法</t>
    <rPh sb="12" eb="14">
      <t>チョウサ</t>
    </rPh>
    <rPh sb="14" eb="16">
      <t>ハンエイ</t>
    </rPh>
    <rPh sb="16" eb="18">
      <t>ホウホウ</t>
    </rPh>
    <phoneticPr fontId="4"/>
  </si>
  <si>
    <t>氏名</t>
    <rPh sb="0" eb="2">
      <t>シメイ</t>
    </rPh>
    <phoneticPr fontId="4"/>
  </si>
  <si>
    <t>所属・役職</t>
    <rPh sb="0" eb="2">
      <t>ショゾク</t>
    </rPh>
    <rPh sb="3" eb="5">
      <t>ヤクショク</t>
    </rPh>
    <phoneticPr fontId="4"/>
  </si>
  <si>
    <t>当該教育訓練における役割等</t>
    <rPh sb="0" eb="2">
      <t>トウガイ</t>
    </rPh>
    <rPh sb="2" eb="4">
      <t>キョウイク</t>
    </rPh>
    <rPh sb="4" eb="6">
      <t>クンレン</t>
    </rPh>
    <rPh sb="10" eb="12">
      <t>ヤクワリ</t>
    </rPh>
    <rPh sb="12" eb="13">
      <t>トウ</t>
    </rPh>
    <phoneticPr fontId="4"/>
  </si>
  <si>
    <t>当該教育訓練の監修に係る関与</t>
    <rPh sb="0" eb="2">
      <t>トウガイ</t>
    </rPh>
    <rPh sb="2" eb="4">
      <t>キョウイク</t>
    </rPh>
    <rPh sb="4" eb="6">
      <t>クンレン</t>
    </rPh>
    <rPh sb="7" eb="9">
      <t>カンシュウ</t>
    </rPh>
    <rPh sb="10" eb="11">
      <t>カカ</t>
    </rPh>
    <rPh sb="12" eb="14">
      <t>カンヨ</t>
    </rPh>
    <phoneticPr fontId="4"/>
  </si>
  <si>
    <t>※１3</t>
    <phoneticPr fontId="4"/>
  </si>
  <si>
    <t>仮番号</t>
    <rPh sb="0" eb="1">
      <t>カリ</t>
    </rPh>
    <rPh sb="1" eb="3">
      <t>バンゴウ</t>
    </rPh>
    <phoneticPr fontId="4"/>
  </si>
  <si>
    <t>ヶ月／</t>
  </si>
  <si>
    <t>日</t>
    <rPh sb="0" eb="1">
      <t>ニチ</t>
    </rPh>
    <phoneticPr fontId="18"/>
  </si>
  <si>
    <t>１０．サブジェクトマターエキスパート（SME：領域専門家）と講師</t>
    <rPh sb="23" eb="25">
      <t>リョウイキ</t>
    </rPh>
    <rPh sb="25" eb="28">
      <t>センモンカ</t>
    </rPh>
    <rPh sb="30" eb="32">
      <t>コウシ</t>
    </rPh>
    <phoneticPr fontId="4"/>
  </si>
  <si>
    <t>人数</t>
    <rPh sb="0" eb="2">
      <t>ニンズウ</t>
    </rPh>
    <phoneticPr fontId="4"/>
  </si>
  <si>
    <t>当該教育訓練における役割等</t>
    <phoneticPr fontId="18"/>
  </si>
  <si>
    <t>教育訓練の代表実施機関の名称</t>
    <rPh sb="0" eb="2">
      <t>キョウイク</t>
    </rPh>
    <rPh sb="2" eb="4">
      <t>クンレン</t>
    </rPh>
    <rPh sb="5" eb="7">
      <t>ダイヒョウ</t>
    </rPh>
    <rPh sb="7" eb="9">
      <t>ジッシ</t>
    </rPh>
    <rPh sb="9" eb="11">
      <t>キカン</t>
    </rPh>
    <rPh sb="12" eb="14">
      <t>メイショウ</t>
    </rPh>
    <phoneticPr fontId="4"/>
  </si>
  <si>
    <t>様式第1号の仮番号</t>
    <rPh sb="0" eb="2">
      <t>ヨウシキ</t>
    </rPh>
    <phoneticPr fontId="4"/>
  </si>
  <si>
    <t>訓練期間</t>
    <rPh sb="0" eb="2">
      <t>クンレン</t>
    </rPh>
    <rPh sb="2" eb="4">
      <t>キカン</t>
    </rPh>
    <phoneticPr fontId="4"/>
  </si>
  <si>
    <r>
      <t>１．受講費用の概要　</t>
    </r>
    <r>
      <rPr>
        <u/>
        <sz val="11"/>
        <color theme="1"/>
        <rFont val="ＭＳ Ｐゴシック"/>
        <family val="3"/>
        <charset val="128"/>
      </rPr>
      <t>（金額欄は0円の場合も空欄にせず、「0」を記入してください。)</t>
    </r>
    <rPh sb="2" eb="4">
      <t>ジュコウ</t>
    </rPh>
    <rPh sb="4" eb="6">
      <t>ヒヨウ</t>
    </rPh>
    <rPh sb="7" eb="9">
      <t>ガイヨウ</t>
    </rPh>
    <rPh sb="11" eb="14">
      <t>キンガクラン</t>
    </rPh>
    <rPh sb="16" eb="17">
      <t>エン</t>
    </rPh>
    <rPh sb="18" eb="20">
      <t>バアイ</t>
    </rPh>
    <rPh sb="21" eb="23">
      <t>クウラン</t>
    </rPh>
    <rPh sb="31" eb="33">
      <t>キニュウ</t>
    </rPh>
    <phoneticPr fontId="4"/>
  </si>
  <si>
    <t>内　訳</t>
    <rPh sb="0" eb="1">
      <t>ウチ</t>
    </rPh>
    <rPh sb="2" eb="3">
      <t>ヤク</t>
    </rPh>
    <phoneticPr fontId="4"/>
  </si>
  <si>
    <r>
      <rPr>
        <b/>
        <sz val="10"/>
        <color theme="1"/>
        <rFont val="ＭＳ Ｐ明朝"/>
        <family val="1"/>
        <charset val="128"/>
      </rPr>
      <t>第1期</t>
    </r>
    <r>
      <rPr>
        <sz val="8"/>
        <color theme="1"/>
        <rFont val="ＭＳ Ｐ明朝"/>
        <family val="1"/>
        <charset val="128"/>
      </rPr>
      <t xml:space="preserve">
１ヶ月(入学前含）～</t>
    </r>
    <rPh sb="0" eb="1">
      <t>ダイ</t>
    </rPh>
    <rPh sb="2" eb="3">
      <t>キ</t>
    </rPh>
    <rPh sb="6" eb="7">
      <t>ゲツ</t>
    </rPh>
    <phoneticPr fontId="4"/>
  </si>
  <si>
    <r>
      <rPr>
        <b/>
        <sz val="10"/>
        <color theme="1"/>
        <rFont val="ＭＳ Ｐ明朝"/>
        <family val="1"/>
        <charset val="128"/>
      </rPr>
      <t>第2期　</t>
    </r>
    <r>
      <rPr>
        <sz val="10"/>
        <color theme="1"/>
        <rFont val="ＭＳ Ｐ明朝"/>
        <family val="1"/>
        <charset val="128"/>
      </rPr>
      <t xml:space="preserve">
７ヶ月～</t>
    </r>
    <rPh sb="0" eb="1">
      <t>ダイ</t>
    </rPh>
    <rPh sb="2" eb="3">
      <t>キ</t>
    </rPh>
    <rPh sb="7" eb="8">
      <t>ゲツ</t>
    </rPh>
    <phoneticPr fontId="4"/>
  </si>
  <si>
    <r>
      <rPr>
        <b/>
        <sz val="10"/>
        <color theme="1"/>
        <rFont val="ＭＳ Ｐ明朝"/>
        <family val="1"/>
        <charset val="128"/>
      </rPr>
      <t>第3期</t>
    </r>
    <r>
      <rPr>
        <sz val="10"/>
        <color theme="1"/>
        <rFont val="ＭＳ Ｐ明朝"/>
        <family val="1"/>
        <charset val="128"/>
      </rPr>
      <t xml:space="preserve">
１年～</t>
    </r>
    <rPh sb="0" eb="1">
      <t>ダイ</t>
    </rPh>
    <rPh sb="2" eb="3">
      <t>キ</t>
    </rPh>
    <rPh sb="5" eb="6">
      <t>ネン</t>
    </rPh>
    <phoneticPr fontId="4"/>
  </si>
  <si>
    <r>
      <rPr>
        <b/>
        <sz val="10"/>
        <color theme="1"/>
        <rFont val="ＭＳ Ｐ明朝"/>
        <family val="1"/>
        <charset val="128"/>
      </rPr>
      <t>第4期</t>
    </r>
    <r>
      <rPr>
        <sz val="10"/>
        <color theme="1"/>
        <rFont val="ＭＳ Ｐ明朝"/>
        <family val="1"/>
        <charset val="128"/>
      </rPr>
      <t xml:space="preserve">
１年７ヶ月～</t>
    </r>
    <rPh sb="0" eb="1">
      <t>ダイ</t>
    </rPh>
    <rPh sb="2" eb="3">
      <t>キ</t>
    </rPh>
    <rPh sb="5" eb="6">
      <t>ネン</t>
    </rPh>
    <rPh sb="8" eb="9">
      <t>ゲツ</t>
    </rPh>
    <phoneticPr fontId="4"/>
  </si>
  <si>
    <r>
      <rPr>
        <b/>
        <sz val="10"/>
        <color theme="1"/>
        <rFont val="ＭＳ Ｐ明朝"/>
        <family val="1"/>
        <charset val="128"/>
      </rPr>
      <t>第5期</t>
    </r>
    <r>
      <rPr>
        <sz val="10"/>
        <color theme="1"/>
        <rFont val="ＭＳ Ｐ明朝"/>
        <family val="1"/>
        <charset val="128"/>
      </rPr>
      <t xml:space="preserve">
２年</t>
    </r>
    <rPh sb="0" eb="1">
      <t>ダイ</t>
    </rPh>
    <rPh sb="2" eb="3">
      <t>キ</t>
    </rPh>
    <rPh sb="5" eb="6">
      <t>ネン</t>
    </rPh>
    <phoneticPr fontId="4"/>
  </si>
  <si>
    <t>合計</t>
    <rPh sb="0" eb="2">
      <t>ゴウケイ</t>
    </rPh>
    <phoneticPr fontId="4"/>
  </si>
  <si>
    <t>教育訓練経費</t>
    <rPh sb="0" eb="2">
      <t>キョウイク</t>
    </rPh>
    <rPh sb="2" eb="4">
      <t>クンレン</t>
    </rPh>
    <rPh sb="4" eb="6">
      <t>ケイヒ</t>
    </rPh>
    <phoneticPr fontId="4"/>
  </si>
  <si>
    <r>
      <t>(1)入学料　</t>
    </r>
    <r>
      <rPr>
        <sz val="8"/>
        <color theme="1"/>
        <rFont val="ＭＳ Ｐ明朝"/>
        <family val="1"/>
        <charset val="128"/>
      </rPr>
      <t>※1</t>
    </r>
    <rPh sb="3" eb="5">
      <t>ニュウガク</t>
    </rPh>
    <rPh sb="5" eb="6">
      <t>リョウ</t>
    </rPh>
    <phoneticPr fontId="4"/>
  </si>
  <si>
    <t>受
講
料</t>
    <rPh sb="0" eb="1">
      <t>ウケ</t>
    </rPh>
    <phoneticPr fontId="4"/>
  </si>
  <si>
    <r>
      <t>(2)授業料　</t>
    </r>
    <r>
      <rPr>
        <sz val="8"/>
        <color theme="1"/>
        <rFont val="ＭＳ Ｐ明朝"/>
        <family val="1"/>
        <charset val="128"/>
      </rPr>
      <t>※1</t>
    </r>
    <rPh sb="3" eb="6">
      <t>ジュギョウリョウ</t>
    </rPh>
    <phoneticPr fontId="4"/>
  </si>
  <si>
    <r>
      <t>(4)その他必須の実習費等経費　</t>
    </r>
    <r>
      <rPr>
        <sz val="8"/>
        <color theme="1"/>
        <rFont val="ＭＳ Ｐ明朝"/>
        <family val="1"/>
        <charset val="128"/>
      </rPr>
      <t>※1</t>
    </r>
    <rPh sb="5" eb="6">
      <t>タ</t>
    </rPh>
    <rPh sb="6" eb="8">
      <t>ヒッス</t>
    </rPh>
    <rPh sb="9" eb="12">
      <t>ジッシュウヒ</t>
    </rPh>
    <rPh sb="12" eb="13">
      <t>トウ</t>
    </rPh>
    <rPh sb="13" eb="15">
      <t>ケイヒ</t>
    </rPh>
    <phoneticPr fontId="4"/>
  </si>
  <si>
    <t>(5)受講料計((2)～(4))</t>
    <rPh sb="3" eb="6">
      <t>ジュコウリョウ</t>
    </rPh>
    <rPh sb="6" eb="7">
      <t>ケイ</t>
    </rPh>
    <phoneticPr fontId="4"/>
  </si>
  <si>
    <t>(6)教育訓練経費計((1)+(5))　</t>
    <rPh sb="3" eb="5">
      <t>キョウイク</t>
    </rPh>
    <rPh sb="5" eb="7">
      <t>クンレン</t>
    </rPh>
    <rPh sb="7" eb="9">
      <t>ケイヒ</t>
    </rPh>
    <rPh sb="9" eb="10">
      <t>ケイ</t>
    </rPh>
    <phoneticPr fontId="4"/>
  </si>
  <si>
    <t>(8)実習に伴う宿泊費・交通費等</t>
    <rPh sb="3" eb="5">
      <t>ジッシュウ</t>
    </rPh>
    <rPh sb="6" eb="7">
      <t>トモナ</t>
    </rPh>
    <rPh sb="8" eb="11">
      <t>シュクハクヒ</t>
    </rPh>
    <rPh sb="12" eb="15">
      <t>コウツウヒ</t>
    </rPh>
    <rPh sb="15" eb="16">
      <t>ナド</t>
    </rPh>
    <phoneticPr fontId="4"/>
  </si>
  <si>
    <t>(9)施設維持費用等</t>
    <rPh sb="3" eb="5">
      <t>シセツ</t>
    </rPh>
    <rPh sb="5" eb="7">
      <t>イジ</t>
    </rPh>
    <rPh sb="7" eb="9">
      <t>ヒヨウ</t>
    </rPh>
    <rPh sb="9" eb="10">
      <t>ナド</t>
    </rPh>
    <phoneticPr fontId="4"/>
  </si>
  <si>
    <t>(11)その他受講生負担経費計((7)～(10))</t>
    <rPh sb="6" eb="7">
      <t>ホカ</t>
    </rPh>
    <rPh sb="7" eb="10">
      <t>ジュコウセイ</t>
    </rPh>
    <rPh sb="10" eb="12">
      <t>フタン</t>
    </rPh>
    <rPh sb="12" eb="14">
      <t>ケイヒ</t>
    </rPh>
    <rPh sb="14" eb="15">
      <t>ケイ</t>
    </rPh>
    <phoneticPr fontId="4"/>
  </si>
  <si>
    <t>受講費用総計((6)＋(11))</t>
    <phoneticPr fontId="4"/>
  </si>
  <si>
    <t>※1　入学料、受講料には(7)～(10)の経費を含めないでください。</t>
    <phoneticPr fontId="4"/>
  </si>
  <si>
    <t>支払方法</t>
    <rPh sb="0" eb="2">
      <t>シハライ</t>
    </rPh>
    <rPh sb="2" eb="4">
      <t>ホウホウ</t>
    </rPh>
    <phoneticPr fontId="4"/>
  </si>
  <si>
    <t>２．教育訓練経費の内訳等</t>
    <rPh sb="2" eb="4">
      <t>キョウイク</t>
    </rPh>
    <rPh sb="4" eb="6">
      <t>クンレン</t>
    </rPh>
    <rPh sb="6" eb="8">
      <t>ケイヒ</t>
    </rPh>
    <rPh sb="9" eb="11">
      <t>ウチワケ</t>
    </rPh>
    <rPh sb="11" eb="12">
      <t>トウ</t>
    </rPh>
    <phoneticPr fontId="4"/>
  </si>
  <si>
    <t>(1)入学料</t>
    <rPh sb="3" eb="5">
      <t>ニュウガク</t>
    </rPh>
    <rPh sb="5" eb="6">
      <t>リョウ</t>
    </rPh>
    <phoneticPr fontId="4"/>
  </si>
  <si>
    <t>入学料（1.（1）の金額）に含まれる
費用・経費等の内容</t>
    <rPh sb="0" eb="2">
      <t>ニュウガク</t>
    </rPh>
    <rPh sb="2" eb="3">
      <t>リョウ</t>
    </rPh>
    <rPh sb="14" eb="15">
      <t>フク</t>
    </rPh>
    <rPh sb="19" eb="21">
      <t>ヒヨウ</t>
    </rPh>
    <rPh sb="22" eb="25">
      <t>ケイヒトウ</t>
    </rPh>
    <rPh sb="26" eb="28">
      <t>ナイヨウ</t>
    </rPh>
    <phoneticPr fontId="4"/>
  </si>
  <si>
    <r>
      <t>(2)受講料　　　*</t>
    </r>
    <r>
      <rPr>
        <sz val="9"/>
        <color theme="1"/>
        <rFont val="ＭＳ Ｐ明朝"/>
        <family val="1"/>
        <charset val="128"/>
      </rPr>
      <t>金額は税込、％は小数点第2位を四捨五入</t>
    </r>
    <rPh sb="3" eb="6">
      <t>ジュコウリョウ</t>
    </rPh>
    <rPh sb="10" eb="12">
      <t>キンガク</t>
    </rPh>
    <rPh sb="13" eb="15">
      <t>ゼイコミ</t>
    </rPh>
    <rPh sb="18" eb="21">
      <t>ショウスウテン</t>
    </rPh>
    <rPh sb="21" eb="22">
      <t>ダイ</t>
    </rPh>
    <rPh sb="23" eb="24">
      <t>イ</t>
    </rPh>
    <rPh sb="25" eb="29">
      <t>シシャゴニュウ</t>
    </rPh>
    <phoneticPr fontId="4"/>
  </si>
  <si>
    <t>円</t>
    <rPh sb="0" eb="1">
      <t>エン</t>
    </rPh>
    <phoneticPr fontId="4"/>
  </si>
  <si>
    <t>％</t>
    <phoneticPr fontId="4"/>
  </si>
  <si>
    <t>価格（税込）</t>
    <rPh sb="0" eb="2">
      <t>カカク</t>
    </rPh>
    <rPh sb="3" eb="5">
      <t>ゼイコミ</t>
    </rPh>
    <phoneticPr fontId="4"/>
  </si>
  <si>
    <t>著者・出版者・メーカー等</t>
    <rPh sb="0" eb="2">
      <t>チョシャ</t>
    </rPh>
    <rPh sb="3" eb="5">
      <t>シュッパン</t>
    </rPh>
    <rPh sb="5" eb="6">
      <t>シャ</t>
    </rPh>
    <rPh sb="11" eb="12">
      <t>トウ</t>
    </rPh>
    <phoneticPr fontId="4"/>
  </si>
  <si>
    <t>教材名</t>
    <rPh sb="0" eb="2">
      <t>キョウザイ</t>
    </rPh>
    <rPh sb="2" eb="3">
      <t>メイ</t>
    </rPh>
    <phoneticPr fontId="4"/>
  </si>
  <si>
    <t>ヶ月／　</t>
  </si>
  <si>
    <t>様式第３号</t>
    <phoneticPr fontId="4"/>
  </si>
  <si>
    <t>受講料（1.(5)合計の金額）
の内訳</t>
    <rPh sb="0" eb="3">
      <t>ジュコウリョウ</t>
    </rPh>
    <rPh sb="9" eb="11">
      <t>ゴウケイ</t>
    </rPh>
    <rPh sb="12" eb="14">
      <t>キンガク</t>
    </rPh>
    <rPh sb="17" eb="19">
      <t>ウチワケ</t>
    </rPh>
    <phoneticPr fontId="4"/>
  </si>
  <si>
    <r>
      <t>※3　</t>
    </r>
    <r>
      <rPr>
        <u/>
        <sz val="10"/>
        <color theme="1"/>
        <rFont val="ＭＳ 明朝"/>
        <family val="1"/>
        <charset val="128"/>
      </rPr>
      <t>資格試験受験料、パソコン等機材の購入費・レンタル費、損害保険料、補講費、各種行事参加費等がある場合は教育訓練経費に含まれない</t>
    </r>
    <r>
      <rPr>
        <sz val="10"/>
        <color theme="1"/>
        <rFont val="ＭＳ 明朝"/>
        <family val="1"/>
        <charset val="128"/>
      </rPr>
      <t>ため、(10)に記載してください。</t>
    </r>
    <rPh sb="7" eb="10">
      <t>ジュケンリョウ</t>
    </rPh>
    <rPh sb="35" eb="37">
      <t>ホコウ</t>
    </rPh>
    <rPh sb="37" eb="38">
      <t>ヒ</t>
    </rPh>
    <rPh sb="39" eb="41">
      <t>カクシュ</t>
    </rPh>
    <rPh sb="41" eb="43">
      <t>ギョウジ</t>
    </rPh>
    <rPh sb="43" eb="46">
      <t>サンカヒ</t>
    </rPh>
    <rPh sb="50" eb="52">
      <t>バアイ</t>
    </rPh>
    <rPh sb="53" eb="55">
      <t>キョウイク</t>
    </rPh>
    <rPh sb="55" eb="57">
      <t>クンレン</t>
    </rPh>
    <rPh sb="57" eb="59">
      <t>ケイヒ</t>
    </rPh>
    <rPh sb="60" eb="61">
      <t>フク</t>
    </rPh>
    <rPh sb="73" eb="75">
      <t>キサイ</t>
    </rPh>
    <phoneticPr fontId="4"/>
  </si>
  <si>
    <r>
      <t>(10)その他の経費　</t>
    </r>
    <r>
      <rPr>
        <sz val="8"/>
        <color theme="1"/>
        <rFont val="ＭＳ Ｐ明朝"/>
        <family val="1"/>
        <charset val="128"/>
      </rPr>
      <t>※3</t>
    </r>
    <rPh sb="6" eb="7">
      <t>ホカ</t>
    </rPh>
    <rPh sb="8" eb="10">
      <t>ケイヒ</t>
    </rPh>
    <phoneticPr fontId="4"/>
  </si>
  <si>
    <r>
      <t>(3)必須の教材費　</t>
    </r>
    <r>
      <rPr>
        <sz val="8"/>
        <color theme="1"/>
        <rFont val="ＭＳ Ｐ明朝"/>
        <family val="1"/>
        <charset val="128"/>
      </rPr>
      <t>※1※2</t>
    </r>
    <rPh sb="3" eb="5">
      <t>ヒッス</t>
    </rPh>
    <rPh sb="6" eb="9">
      <t>キョウザイヒ</t>
    </rPh>
    <phoneticPr fontId="4"/>
  </si>
  <si>
    <t>(7)任意の教材費 ※2</t>
    <rPh sb="3" eb="5">
      <t>ニンイ</t>
    </rPh>
    <rPh sb="6" eb="9">
      <t>キョウザイヒ</t>
    </rPh>
    <phoneticPr fontId="4"/>
  </si>
  <si>
    <t>①講座運営に係る必要最低経費（人件費等）</t>
  </si>
  <si>
    <t>②必須の教材費　</t>
    <phoneticPr fontId="18"/>
  </si>
  <si>
    <t>③販売活動に関する経費（PR費用等）</t>
    <phoneticPr fontId="18"/>
  </si>
  <si>
    <t>④見込まれる利益　（（1.(5)の受講料合計－2.(2)の（①＋②＋③）））</t>
    <phoneticPr fontId="18"/>
  </si>
  <si>
    <t>～</t>
  </si>
  <si>
    <t>～</t>
    <phoneticPr fontId="18"/>
  </si>
  <si>
    <t>　直近における講座の担当講師
　への能力開発支援の具体的
　実施内容</t>
    <rPh sb="1" eb="3">
      <t>チョッキン</t>
    </rPh>
    <rPh sb="7" eb="9">
      <t>コウザ</t>
    </rPh>
    <rPh sb="10" eb="12">
      <t>タントウ</t>
    </rPh>
    <rPh sb="12" eb="14">
      <t>コウシ</t>
    </rPh>
    <rPh sb="18" eb="20">
      <t>ノウリョク</t>
    </rPh>
    <rPh sb="20" eb="22">
      <t>カイハツ</t>
    </rPh>
    <rPh sb="22" eb="24">
      <t>シエン</t>
    </rPh>
    <rPh sb="32" eb="34">
      <t>ナイヨウ</t>
    </rPh>
    <phoneticPr fontId="4"/>
  </si>
  <si>
    <t xml:space="preserve"> ③ 評価結果が芳しくない講師に
　　 対して、どのような指導・訓練
　　・対応等を行っていますか。</t>
    <rPh sb="3" eb="5">
      <t>ヒョウカ</t>
    </rPh>
    <rPh sb="5" eb="7">
      <t>ケッカ</t>
    </rPh>
    <rPh sb="8" eb="9">
      <t>カンバ</t>
    </rPh>
    <rPh sb="13" eb="15">
      <t>コウシ</t>
    </rPh>
    <rPh sb="20" eb="21">
      <t>タイ</t>
    </rPh>
    <rPh sb="29" eb="31">
      <t>シドウ</t>
    </rPh>
    <rPh sb="32" eb="34">
      <t>クンレン</t>
    </rPh>
    <rPh sb="38" eb="40">
      <t>タイオウ</t>
    </rPh>
    <rPh sb="40" eb="41">
      <t>トウ</t>
    </rPh>
    <rPh sb="42" eb="43">
      <t>オコナ</t>
    </rPh>
    <phoneticPr fontId="4"/>
  </si>
  <si>
    <t xml:space="preserve"> ② 評価結果を講座の担当講師
　　に伝え、能力向上に役立て
　　ていますか。 </t>
    <rPh sb="3" eb="5">
      <t>ヒョウカ</t>
    </rPh>
    <rPh sb="5" eb="7">
      <t>ケッカ</t>
    </rPh>
    <rPh sb="8" eb="10">
      <t>コウザ</t>
    </rPh>
    <rPh sb="11" eb="13">
      <t>タントウ</t>
    </rPh>
    <rPh sb="13" eb="15">
      <t>コウシ</t>
    </rPh>
    <rPh sb="19" eb="20">
      <t>ツタ</t>
    </rPh>
    <rPh sb="22" eb="24">
      <t>ノウリョク</t>
    </rPh>
    <rPh sb="24" eb="26">
      <t>コウジョウ</t>
    </rPh>
    <rPh sb="27" eb="29">
      <t>ヤクダ</t>
    </rPh>
    <phoneticPr fontId="4"/>
  </si>
  <si>
    <t xml:space="preserve"> ① 評価の具体的実施方法
　　（実施体制、実施頻度、
　　　評価に用いる情報等） </t>
    <rPh sb="19" eb="21">
      <t>タイセイ</t>
    </rPh>
    <phoneticPr fontId="4"/>
  </si>
  <si>
    <t>１．講師の管理</t>
    <rPh sb="2" eb="4">
      <t>コウシ</t>
    </rPh>
    <rPh sb="5" eb="7">
      <t>カンリ</t>
    </rPh>
    <phoneticPr fontId="4"/>
  </si>
  <si>
    <t>　　※ 私は、経済産業省告示１８２号第２条第９項のニ各号のいずれにも該当しません。</t>
    <rPh sb="7" eb="9">
      <t>ケイザイ</t>
    </rPh>
    <rPh sb="9" eb="12">
      <t>サンギョウショウ</t>
    </rPh>
    <rPh sb="12" eb="14">
      <t>コクジ</t>
    </rPh>
    <rPh sb="17" eb="18">
      <t>ゴウ</t>
    </rPh>
    <rPh sb="18" eb="19">
      <t>ダイ</t>
    </rPh>
    <rPh sb="20" eb="21">
      <t>ジョウ</t>
    </rPh>
    <rPh sb="21" eb="22">
      <t>ダイ</t>
    </rPh>
    <rPh sb="23" eb="24">
      <t>コウ</t>
    </rPh>
    <rPh sb="26" eb="28">
      <t>カクゴウ</t>
    </rPh>
    <rPh sb="34" eb="36">
      <t>ガイトウ</t>
    </rPh>
    <phoneticPr fontId="4"/>
  </si>
  <si>
    <t>その他
( 賞 罰 等 )</t>
    <rPh sb="2" eb="3">
      <t>タ</t>
    </rPh>
    <phoneticPr fontId="4"/>
  </si>
  <si>
    <t>取得資格等</t>
    <phoneticPr fontId="4"/>
  </si>
  <si>
    <t>所属（事業者名）および講座の担当分野</t>
    <rPh sb="0" eb="2">
      <t>ショゾク</t>
    </rPh>
    <rPh sb="3" eb="6">
      <t>ジギョウシャ</t>
    </rPh>
    <rPh sb="6" eb="7">
      <t>メイ</t>
    </rPh>
    <rPh sb="11" eb="13">
      <t>コウザ</t>
    </rPh>
    <rPh sb="14" eb="16">
      <t>タントウ</t>
    </rPh>
    <rPh sb="16" eb="18">
      <t>ブンヤ</t>
    </rPh>
    <phoneticPr fontId="4"/>
  </si>
  <si>
    <t>期間</t>
    <rPh sb="0" eb="2">
      <t>キカン</t>
    </rPh>
    <phoneticPr fontId="4"/>
  </si>
  <si>
    <t>業務の内容</t>
    <rPh sb="0" eb="2">
      <t>ギョウム</t>
    </rPh>
    <rPh sb="3" eb="5">
      <t>ナイヨウ</t>
    </rPh>
    <phoneticPr fontId="4"/>
  </si>
  <si>
    <t>講師の専門領域</t>
    <rPh sb="0" eb="2">
      <t>コウシ</t>
    </rPh>
    <phoneticPr fontId="4"/>
  </si>
  <si>
    <t>雇用形態</t>
    <rPh sb="0" eb="2">
      <t>コヨウ</t>
    </rPh>
    <rPh sb="2" eb="4">
      <t>ケイタイ</t>
    </rPh>
    <phoneticPr fontId="4"/>
  </si>
  <si>
    <t>氏　  　名</t>
  </si>
  <si>
    <t>講座の名称</t>
  </si>
  <si>
    <t>教育訓練の
代表実施機関
の名称</t>
    <phoneticPr fontId="4"/>
  </si>
  <si>
    <t>※全ての講師等について提出してください。</t>
    <phoneticPr fontId="4"/>
  </si>
  <si>
    <r>
      <t>所在地</t>
    </r>
    <r>
      <rPr>
        <sz val="11"/>
        <color indexed="8"/>
        <rFont val="ＭＳ Ｐゴシック"/>
        <family val="3"/>
        <charset val="128"/>
      </rPr>
      <t/>
    </r>
    <phoneticPr fontId="4"/>
  </si>
  <si>
    <t>施設名称（本校）</t>
    <phoneticPr fontId="4"/>
  </si>
  <si>
    <t>④変更事項､備考</t>
    <phoneticPr fontId="4"/>
  </si>
  <si>
    <t>①教育訓練施設の名称・所在地</t>
    <phoneticPr fontId="4"/>
  </si>
  <si>
    <t>期間</t>
    <rPh sb="0" eb="2">
      <t>キカン</t>
    </rPh>
    <phoneticPr fontId="18"/>
  </si>
  <si>
    <t>所属（事業者名）および担当分野</t>
    <rPh sb="0" eb="2">
      <t>ショゾク</t>
    </rPh>
    <rPh sb="3" eb="6">
      <t>ジギョウシャ</t>
    </rPh>
    <rPh sb="6" eb="7">
      <t>メイ</t>
    </rPh>
    <rPh sb="11" eb="13">
      <t>タントウ</t>
    </rPh>
    <rPh sb="13" eb="15">
      <t>ブンヤ</t>
    </rPh>
    <phoneticPr fontId="4"/>
  </si>
  <si>
    <t>)</t>
    <phoneticPr fontId="18"/>
  </si>
  <si>
    <t>〒(</t>
    <phoneticPr fontId="4"/>
  </si>
  <si>
    <t>Tel.</t>
    <phoneticPr fontId="18"/>
  </si>
  <si>
    <t xml:space="preserve">時間 </t>
    <rPh sb="0" eb="2">
      <t>ジカン</t>
    </rPh>
    <phoneticPr fontId="4"/>
  </si>
  <si>
    <t>サブジェクトマターエキスパート</t>
    <phoneticPr fontId="18"/>
  </si>
  <si>
    <t>種　　　別</t>
    <rPh sb="0" eb="1">
      <t>シュ</t>
    </rPh>
    <rPh sb="4" eb="5">
      <t>ベツ</t>
    </rPh>
    <phoneticPr fontId="4"/>
  </si>
  <si>
    <t>無</t>
    <rPh sb="0" eb="1">
      <t>ナ</t>
    </rPh>
    <phoneticPr fontId="18"/>
  </si>
  <si>
    <t xml:space="preserve"> (2)　実施期間（開講月数／日数）</t>
    <rPh sb="5" eb="7">
      <t>ジッシ</t>
    </rPh>
    <rPh sb="7" eb="9">
      <t>キカン</t>
    </rPh>
    <rPh sb="10" eb="12">
      <t>カイコウ</t>
    </rPh>
    <rPh sb="12" eb="13">
      <t>ツキ</t>
    </rPh>
    <rPh sb="13" eb="14">
      <t>スウ</t>
    </rPh>
    <rPh sb="15" eb="17">
      <t>ニッスウ</t>
    </rPh>
    <phoneticPr fontId="4"/>
  </si>
  <si>
    <t xml:space="preserve"> (4)　入学定員　</t>
    <rPh sb="5" eb="7">
      <t>ニュウガク</t>
    </rPh>
    <rPh sb="7" eb="9">
      <t>テイイン</t>
    </rPh>
    <phoneticPr fontId="4"/>
  </si>
  <si>
    <t xml:space="preserve"> (5)　講座の創設年月日</t>
    <rPh sb="5" eb="7">
      <t>コウザ</t>
    </rPh>
    <rPh sb="8" eb="10">
      <t>ソウセツ</t>
    </rPh>
    <rPh sb="10" eb="13">
      <t>ネンガッピ</t>
    </rPh>
    <phoneticPr fontId="4"/>
  </si>
  <si>
    <t xml:space="preserve"> (9） 修了証の発行等の有無</t>
    <rPh sb="5" eb="8">
      <t>シュウリョウショウ</t>
    </rPh>
    <rPh sb="9" eb="11">
      <t>ハッコウ</t>
    </rPh>
    <rPh sb="11" eb="12">
      <t>トウ</t>
    </rPh>
    <rPh sb="13" eb="15">
      <t>ウム</t>
    </rPh>
    <phoneticPr fontId="18"/>
  </si>
  <si>
    <t xml:space="preserve"> (11)　修了者実績（累計）</t>
    <rPh sb="12" eb="14">
      <t>ルイケイ</t>
    </rPh>
    <phoneticPr fontId="4"/>
  </si>
  <si>
    <t xml:space="preserve"> (17) 再認定申請にあたり、前回認定
　　時から追加・変更した内容
　　　　[再認定申請講座のみ]</t>
    <rPh sb="6" eb="9">
      <t>サイニンテイ</t>
    </rPh>
    <rPh sb="9" eb="11">
      <t>シンセイ</t>
    </rPh>
    <rPh sb="16" eb="18">
      <t>ゼンカイ</t>
    </rPh>
    <rPh sb="18" eb="20">
      <t>ニンテイ</t>
    </rPh>
    <rPh sb="23" eb="24">
      <t>ジ</t>
    </rPh>
    <rPh sb="26" eb="28">
      <t>ツイカ</t>
    </rPh>
    <rPh sb="29" eb="31">
      <t>ヘンコウ</t>
    </rPh>
    <rPh sb="33" eb="35">
      <t>ナイヨウ</t>
    </rPh>
    <rPh sb="41" eb="44">
      <t>サイニンテイ</t>
    </rPh>
    <rPh sb="44" eb="46">
      <t>シンセイ</t>
    </rPh>
    <rPh sb="46" eb="48">
      <t>コウザ</t>
    </rPh>
    <phoneticPr fontId="4"/>
  </si>
  <si>
    <t>機関種類</t>
    <rPh sb="0" eb="2">
      <t>キカン</t>
    </rPh>
    <rPh sb="2" eb="4">
      <t>シュルイ</t>
    </rPh>
    <phoneticPr fontId="18"/>
  </si>
  <si>
    <t>各種会社（株式会社・持分会社等）</t>
    <rPh sb="0" eb="2">
      <t>カクシュ</t>
    </rPh>
    <rPh sb="2" eb="4">
      <t>カイシャ</t>
    </rPh>
    <rPh sb="5" eb="7">
      <t>カブシキ</t>
    </rPh>
    <rPh sb="7" eb="9">
      <t>ガイシャ</t>
    </rPh>
    <rPh sb="10" eb="11">
      <t>モ</t>
    </rPh>
    <rPh sb="11" eb="14">
      <t>ブンカイシャ</t>
    </rPh>
    <rPh sb="14" eb="15">
      <t>トウ</t>
    </rPh>
    <phoneticPr fontId="18"/>
  </si>
  <si>
    <t>社団・財団</t>
    <rPh sb="0" eb="2">
      <t>シャダン</t>
    </rPh>
    <rPh sb="3" eb="5">
      <t>ザイダン</t>
    </rPh>
    <phoneticPr fontId="18"/>
  </si>
  <si>
    <t>大学・大学院</t>
    <rPh sb="0" eb="2">
      <t>ダイガク</t>
    </rPh>
    <rPh sb="3" eb="6">
      <t>ダイガクイン</t>
    </rPh>
    <phoneticPr fontId="18"/>
  </si>
  <si>
    <t>専修学校</t>
    <rPh sb="0" eb="2">
      <t>センシュウ</t>
    </rPh>
    <rPh sb="2" eb="4">
      <t>ガッコウ</t>
    </rPh>
    <phoneticPr fontId="18"/>
  </si>
  <si>
    <t>各種学校</t>
    <rPh sb="0" eb="2">
      <t>カクシュ</t>
    </rPh>
    <rPh sb="2" eb="4">
      <t>ガッコウ</t>
    </rPh>
    <phoneticPr fontId="18"/>
  </si>
  <si>
    <t>その他法人</t>
    <rPh sb="2" eb="3">
      <t>タ</t>
    </rPh>
    <rPh sb="3" eb="5">
      <t>ホウジン</t>
    </rPh>
    <phoneticPr fontId="18"/>
  </si>
  <si>
    <t>有無</t>
    <rPh sb="0" eb="2">
      <t>ウム</t>
    </rPh>
    <phoneticPr fontId="18"/>
  </si>
  <si>
    <t>有</t>
    <rPh sb="0" eb="1">
      <t>アリ</t>
    </rPh>
    <phoneticPr fontId="18"/>
  </si>
  <si>
    <r>
      <t>３ー３．教育訓練実施者の概要（連携機関２</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</si>
  <si>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３ー４．教育訓練実施者の概要（連携機関３</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</si>
  <si>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３ー５．教育訓練実施者の概要（連携機関４</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</si>
  <si>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r>
      <t>３ー６．教育訓練実施者の概要（連携機関５</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4"/>
  </si>
  <si>
    <t xml:space="preserve">＜3件目＞ </t>
    <phoneticPr fontId="18"/>
  </si>
  <si>
    <t xml:space="preserve">＜4件目＞ </t>
    <phoneticPr fontId="18"/>
  </si>
  <si>
    <t>〇</t>
    <phoneticPr fontId="18"/>
  </si>
  <si>
    <t>平日昼間</t>
    <rPh sb="0" eb="2">
      <t>ヘイジツ</t>
    </rPh>
    <rPh sb="2" eb="4">
      <t>ヒルマ</t>
    </rPh>
    <phoneticPr fontId="18"/>
  </si>
  <si>
    <t>平日夜間</t>
    <rPh sb="0" eb="2">
      <t>ヘイジツ</t>
    </rPh>
    <rPh sb="2" eb="4">
      <t>ヤカン</t>
    </rPh>
    <phoneticPr fontId="18"/>
  </si>
  <si>
    <t>土日</t>
    <rPh sb="0" eb="2">
      <t>ドニチ</t>
    </rPh>
    <phoneticPr fontId="18"/>
  </si>
  <si>
    <t>e-ラーニング</t>
    <phoneticPr fontId="18"/>
  </si>
  <si>
    <t>既存講座３</t>
    <phoneticPr fontId="18"/>
  </si>
  <si>
    <r>
      <rPr>
        <sz val="9"/>
        <color theme="1"/>
        <rFont val="ＭＳ Ｐ明朝"/>
        <family val="1"/>
        <charset val="128"/>
      </rPr>
      <t xml:space="preserve"> (12)　現認定期間中の実施実績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5">
      <t>ジッシ</t>
    </rPh>
    <rPh sb="15" eb="17">
      <t>ジッセキ</t>
    </rPh>
    <rPh sb="23" eb="24">
      <t>サイ</t>
    </rPh>
    <rPh sb="24" eb="26">
      <t>ニンテイ</t>
    </rPh>
    <rPh sb="26" eb="28">
      <t>シンセイ</t>
    </rPh>
    <rPh sb="28" eb="30">
      <t>コウザ</t>
    </rPh>
    <phoneticPr fontId="4"/>
  </si>
  <si>
    <r>
      <rPr>
        <sz val="9"/>
        <color theme="1"/>
        <rFont val="ＭＳ Ｐ明朝"/>
        <family val="1"/>
        <charset val="128"/>
      </rPr>
      <t xml:space="preserve"> (13)　現認定期間中の修了者実績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6">
      <t>シュウリョウシャ</t>
    </rPh>
    <rPh sb="16" eb="18">
      <t>ジッセキ</t>
    </rPh>
    <rPh sb="24" eb="25">
      <t>サイ</t>
    </rPh>
    <rPh sb="25" eb="27">
      <t>ニンテイ</t>
    </rPh>
    <rPh sb="27" eb="29">
      <t>シンセイ</t>
    </rPh>
    <rPh sb="29" eb="31">
      <t>コウザ</t>
    </rPh>
    <phoneticPr fontId="4"/>
  </si>
  <si>
    <t xml:space="preserve"> (15)　パッケージの内容</t>
    <rPh sb="12" eb="14">
      <t>ナイヨウ</t>
    </rPh>
    <phoneticPr fontId="4"/>
  </si>
  <si>
    <t xml:space="preserve"> （18) 講座の改善点
（現認定期間中に改善した点及び再認定申請にあたり改善する点）
[再認定申請講座のみ]
</t>
    <rPh sb="6" eb="8">
      <t>コウザ</t>
    </rPh>
    <rPh sb="9" eb="12">
      <t>カイゼンテン</t>
    </rPh>
    <rPh sb="14" eb="15">
      <t>ゲン</t>
    </rPh>
    <rPh sb="15" eb="17">
      <t>ニンテイ</t>
    </rPh>
    <rPh sb="17" eb="20">
      <t>キカンチュウ</t>
    </rPh>
    <rPh sb="21" eb="23">
      <t>カイゼン</t>
    </rPh>
    <rPh sb="25" eb="26">
      <t>テン</t>
    </rPh>
    <rPh sb="26" eb="27">
      <t>オヨ</t>
    </rPh>
    <rPh sb="28" eb="31">
      <t>サイニンテイ</t>
    </rPh>
    <rPh sb="31" eb="33">
      <t>シンセイ</t>
    </rPh>
    <rPh sb="37" eb="39">
      <t>カイゼン</t>
    </rPh>
    <rPh sb="41" eb="42">
      <t>テン</t>
    </rPh>
    <rPh sb="45" eb="48">
      <t>サイニンテイ</t>
    </rPh>
    <rPh sb="48" eb="50">
      <t>シンセイ</t>
    </rPh>
    <rPh sb="50" eb="52">
      <t>コウザ</t>
    </rPh>
    <phoneticPr fontId="4"/>
  </si>
  <si>
    <t>※本様式とは別に当該教育訓練で使用する教材と様式２の単元／章の対応が分かる資料を提出。（提出物チェックリストを参照）</t>
    <phoneticPr fontId="18"/>
  </si>
  <si>
    <t>直接雇用 （常勤</t>
    <phoneticPr fontId="18"/>
  </si>
  <si>
    <t>直接雇用 （非常勤</t>
    <rPh sb="6" eb="9">
      <t>ヒジョウキン</t>
    </rPh>
    <phoneticPr fontId="18"/>
  </si>
  <si>
    <t>委託・派遣等</t>
    <phoneticPr fontId="18"/>
  </si>
  <si>
    <t>１．サブジェクトマターエキスパートの経歴書</t>
    <rPh sb="18" eb="20">
      <t>ケイレキ</t>
    </rPh>
    <rPh sb="20" eb="21">
      <t>ショ</t>
    </rPh>
    <phoneticPr fontId="18"/>
  </si>
  <si>
    <r>
      <t xml:space="preserve">講師歴
</t>
    </r>
    <r>
      <rPr>
        <sz val="9"/>
        <rFont val="ＭＳ 明朝"/>
        <family val="1"/>
        <charset val="128"/>
      </rPr>
      <t xml:space="preserve">
※過去の主な講師
歴について記載。</t>
    </r>
    <rPh sb="6" eb="8">
      <t>カコ</t>
    </rPh>
    <rPh sb="9" eb="10">
      <t>オモ</t>
    </rPh>
    <rPh sb="11" eb="13">
      <t>コウシ</t>
    </rPh>
    <rPh sb="14" eb="15">
      <t>レキ</t>
    </rPh>
    <rPh sb="19" eb="20">
      <t>キ</t>
    </rPh>
    <rPh sb="20" eb="21">
      <t>サイ</t>
    </rPh>
    <phoneticPr fontId="4"/>
  </si>
  <si>
    <t>２．主担当講師もしくは、担当講師の経歴書</t>
    <rPh sb="2" eb="5">
      <t>シュタントウ</t>
    </rPh>
    <rPh sb="5" eb="7">
      <t>コウシ</t>
    </rPh>
    <rPh sb="12" eb="14">
      <t>タントウ</t>
    </rPh>
    <rPh sb="14" eb="16">
      <t>コウシ</t>
    </rPh>
    <rPh sb="17" eb="19">
      <t>ケイレキ</t>
    </rPh>
    <rPh sb="19" eb="20">
      <t>ショ</t>
    </rPh>
    <phoneticPr fontId="18"/>
  </si>
  <si>
    <t>直接雇用（常勤）</t>
    <rPh sb="0" eb="2">
      <t>チョクセツ</t>
    </rPh>
    <rPh sb="2" eb="4">
      <t>コヨウ</t>
    </rPh>
    <rPh sb="5" eb="7">
      <t>ジョウキン</t>
    </rPh>
    <phoneticPr fontId="18"/>
  </si>
  <si>
    <t>直接雇用（非常勤）</t>
    <rPh sb="0" eb="2">
      <t>チョクセツ</t>
    </rPh>
    <rPh sb="2" eb="4">
      <t>コヨウ</t>
    </rPh>
    <rPh sb="5" eb="8">
      <t>ヒジョウキン</t>
    </rPh>
    <phoneticPr fontId="18"/>
  </si>
  <si>
    <t>委託・派遣等</t>
    <rPh sb="0" eb="2">
      <t>イタク</t>
    </rPh>
    <rPh sb="3" eb="6">
      <t>ハケントウ</t>
    </rPh>
    <phoneticPr fontId="18"/>
  </si>
  <si>
    <t>はい（いずれにも該当しない）</t>
    <rPh sb="8" eb="10">
      <t>ガイトウ</t>
    </rPh>
    <phoneticPr fontId="18"/>
  </si>
  <si>
    <t>いいえ（いずれかに該当する）</t>
    <rPh sb="9" eb="11">
      <t>ガイトウ</t>
    </rPh>
    <phoneticPr fontId="18"/>
  </si>
  <si>
    <t>担当講師</t>
  </si>
  <si>
    <t>主担当講師</t>
  </si>
  <si>
    <t xml:space="preserve"> </t>
    <phoneticPr fontId="4"/>
  </si>
  <si>
    <t xml:space="preserve"> (1) 当該講座の担当講師数</t>
    <phoneticPr fontId="18"/>
  </si>
  <si>
    <t xml:space="preserve"> (2) 主担当講師の勤務形態</t>
    <phoneticPr fontId="18"/>
  </si>
  <si>
    <t>【新規申請】</t>
    <rPh sb="1" eb="3">
      <t>シンキ</t>
    </rPh>
    <rPh sb="3" eb="5">
      <t>シンセイ</t>
    </rPh>
    <phoneticPr fontId="18"/>
  </si>
  <si>
    <t>様式名</t>
    <rPh sb="0" eb="3">
      <t>ヨウシキメイ</t>
    </rPh>
    <phoneticPr fontId="18"/>
  </si>
  <si>
    <t>帳票名</t>
    <rPh sb="0" eb="2">
      <t>チョウヒョウ</t>
    </rPh>
    <rPh sb="2" eb="3">
      <t>メイ</t>
    </rPh>
    <phoneticPr fontId="18"/>
  </si>
  <si>
    <t>備考</t>
    <rPh sb="0" eb="2">
      <t>ビコウ</t>
    </rPh>
    <phoneticPr fontId="18"/>
  </si>
  <si>
    <t>(1)生産システム工学一般</t>
    <rPh sb="3" eb="5">
      <t>セイサン</t>
    </rPh>
    <rPh sb="9" eb="11">
      <t>コウガク</t>
    </rPh>
    <rPh sb="11" eb="13">
      <t>イッパン</t>
    </rPh>
    <phoneticPr fontId="18"/>
  </si>
  <si>
    <t>(2)生産システム工学CPS</t>
    <rPh sb="3" eb="5">
      <t>セイサン</t>
    </rPh>
    <rPh sb="9" eb="11">
      <t>コウガク</t>
    </rPh>
    <phoneticPr fontId="18"/>
  </si>
  <si>
    <t>(3)管理工学</t>
    <rPh sb="3" eb="5">
      <t>カンリ</t>
    </rPh>
    <rPh sb="5" eb="7">
      <t>コウガク</t>
    </rPh>
    <phoneticPr fontId="18"/>
  </si>
  <si>
    <t>(4)オペレーションズリサーチ</t>
    <phoneticPr fontId="18"/>
  </si>
  <si>
    <t>(5)原価管理</t>
    <rPh sb="3" eb="5">
      <t>ゲンカ</t>
    </rPh>
    <rPh sb="5" eb="7">
      <t>カンリ</t>
    </rPh>
    <phoneticPr fontId="18"/>
  </si>
  <si>
    <t>(6)環境工学</t>
    <rPh sb="3" eb="7">
      <t>カンキョウコウガク</t>
    </rPh>
    <phoneticPr fontId="18"/>
  </si>
  <si>
    <t>(7)統計学</t>
    <rPh sb="3" eb="6">
      <t>トウケイガク</t>
    </rPh>
    <phoneticPr fontId="18"/>
  </si>
  <si>
    <t>(8)生産シミュレーション適用</t>
    <phoneticPr fontId="18"/>
  </si>
  <si>
    <t>(9)生産シミュレーション論理設計</t>
    <phoneticPr fontId="18"/>
  </si>
  <si>
    <t>(10)ソフトウェア</t>
    <phoneticPr fontId="18"/>
  </si>
  <si>
    <t>2.開発技術_2.モデルベース開発</t>
    <rPh sb="2" eb="4">
      <t>カイハツ</t>
    </rPh>
    <rPh sb="4" eb="6">
      <t>ギジュツ</t>
    </rPh>
    <rPh sb="15" eb="17">
      <t>カイハツ</t>
    </rPh>
    <phoneticPr fontId="18"/>
  </si>
  <si>
    <t>2.開発技術_3.アジャイル開発</t>
    <rPh sb="2" eb="4">
      <t>カイハツ</t>
    </rPh>
    <rPh sb="4" eb="6">
      <t>ギジュツ</t>
    </rPh>
    <rPh sb="14" eb="16">
      <t>カイハツ</t>
    </rPh>
    <phoneticPr fontId="18"/>
  </si>
  <si>
    <t>2.開発技術_4.新しい安全性評価</t>
    <rPh sb="9" eb="10">
      <t>アタラ</t>
    </rPh>
    <rPh sb="12" eb="14">
      <t>アンゼン</t>
    </rPh>
    <rPh sb="14" eb="15">
      <t>セイ</t>
    </rPh>
    <rPh sb="15" eb="17">
      <t>ヒョウカ</t>
    </rPh>
    <phoneticPr fontId="18"/>
  </si>
  <si>
    <t>2.開発技術_5.セキュリティ開発</t>
    <rPh sb="15" eb="17">
      <t>カイハツ</t>
    </rPh>
    <phoneticPr fontId="18"/>
  </si>
  <si>
    <t>⑴システム要求分析</t>
    <phoneticPr fontId="18"/>
  </si>
  <si>
    <t>⑵システム設計</t>
    <phoneticPr fontId="18"/>
  </si>
  <si>
    <t>⑶制御システム要求分析</t>
    <phoneticPr fontId="18"/>
  </si>
  <si>
    <t>⑷制御システム設計</t>
    <phoneticPr fontId="18"/>
  </si>
  <si>
    <t>⑸モデル要求分析</t>
    <phoneticPr fontId="18"/>
  </si>
  <si>
    <t>⑹モデル方式設計</t>
    <phoneticPr fontId="18"/>
  </si>
  <si>
    <t>⑺モデル詳細設計・モデルコード作成とテスト</t>
    <phoneticPr fontId="18"/>
  </si>
  <si>
    <t>⑻モデル結合テストの仕様設計</t>
    <phoneticPr fontId="18"/>
  </si>
  <si>
    <t>⑼システム結合</t>
    <phoneticPr fontId="18"/>
  </si>
  <si>
    <t>⑽システム適格性確認テスト</t>
    <phoneticPr fontId="18"/>
  </si>
  <si>
    <t>⑾キャリブレーション</t>
    <phoneticPr fontId="18"/>
  </si>
  <si>
    <t>⑿開発環境の自動化</t>
    <phoneticPr fontId="18"/>
  </si>
  <si>
    <t>1.ソリューションライフサイクルプロセス_1.企画</t>
    <rPh sb="23" eb="25">
      <t>キカク</t>
    </rPh>
    <phoneticPr fontId="18"/>
  </si>
  <si>
    <t>2.ソリューション管理・推進プロセス_1.セキュリティマネージメント</t>
    <phoneticPr fontId="18"/>
  </si>
  <si>
    <t>3.サイエンス・テクノロジ_1.企画</t>
    <rPh sb="16" eb="18">
      <t>キカク</t>
    </rPh>
    <phoneticPr fontId="18"/>
  </si>
  <si>
    <t>2.サイエンス・テクノロジ_1.ネットワーク</t>
    <phoneticPr fontId="18"/>
  </si>
  <si>
    <t>(1)デザイン思考_1.ソリューション管理・推進プロセス_1.プロセスマネージメント</t>
    <rPh sb="7" eb="9">
      <t>シコウ</t>
    </rPh>
    <rPh sb="19" eb="21">
      <t>カンリ</t>
    </rPh>
    <rPh sb="22" eb="24">
      <t>スイシン</t>
    </rPh>
    <phoneticPr fontId="18"/>
  </si>
  <si>
    <t>(2)サービス企画_2.ソリューションライフサイクルプロセス_1.戦略</t>
    <rPh sb="7" eb="9">
      <t>キカク</t>
    </rPh>
    <rPh sb="33" eb="35">
      <t>センリャク</t>
    </rPh>
    <phoneticPr fontId="18"/>
  </si>
  <si>
    <t>(2)サービス企画_2.ソリューションライフサイクルプロセス_2.企画</t>
    <rPh sb="7" eb="9">
      <t>キカク</t>
    </rPh>
    <rPh sb="33" eb="35">
      <t>キカク</t>
    </rPh>
    <phoneticPr fontId="18"/>
  </si>
  <si>
    <t>(3)データ分析_3.サイエンス・テクノロジ_1.データ活用</t>
    <rPh sb="6" eb="8">
      <t>ブンセキ</t>
    </rPh>
    <rPh sb="28" eb="30">
      <t>カツヨウ</t>
    </rPh>
    <phoneticPr fontId="18"/>
  </si>
  <si>
    <t>(4)アジャイル_4.ソリューション管理・推進プロセス_1.プロセスマネージメント</t>
    <rPh sb="18" eb="20">
      <t>カンリ</t>
    </rPh>
    <rPh sb="21" eb="23">
      <t>スイシン</t>
    </rPh>
    <phoneticPr fontId="18"/>
  </si>
  <si>
    <t>2.サイエンステクノロジ_1.データ活用</t>
    <rPh sb="18" eb="20">
      <t>カツヨウ</t>
    </rPh>
    <phoneticPr fontId="18"/>
  </si>
  <si>
    <t>2.サイエンステクノロジ_2.AI</t>
    <phoneticPr fontId="18"/>
  </si>
  <si>
    <t>2.サイエンステクノロジ_3.マルチメディア</t>
    <phoneticPr fontId="18"/>
  </si>
  <si>
    <t>2.サイエンステクノロジ_4.データベース</t>
    <phoneticPr fontId="18"/>
  </si>
  <si>
    <t>2.サイエンステクノロジ_5.基礎理論</t>
    <rPh sb="15" eb="17">
      <t>キソ</t>
    </rPh>
    <rPh sb="17" eb="19">
      <t>リロン</t>
    </rPh>
    <phoneticPr fontId="18"/>
  </si>
  <si>
    <t>1.サイエンステクノロジ_1.AI</t>
    <phoneticPr fontId="18"/>
  </si>
  <si>
    <t>1.サイエンステクノロジ_2.マルチメディア</t>
    <phoneticPr fontId="18"/>
  </si>
  <si>
    <t>1.サイエンステクノロジ_3.基礎理論</t>
    <rPh sb="15" eb="17">
      <t>キソ</t>
    </rPh>
    <rPh sb="17" eb="19">
      <t>リロン</t>
    </rPh>
    <phoneticPr fontId="18"/>
  </si>
  <si>
    <t>1.ソリューションライフサイクル_1.企画</t>
    <rPh sb="19" eb="21">
      <t>キカク</t>
    </rPh>
    <phoneticPr fontId="18"/>
  </si>
  <si>
    <t>1.ソリューションライフサイクル_2.開発</t>
    <rPh sb="19" eb="21">
      <t>カイハツ</t>
    </rPh>
    <phoneticPr fontId="18"/>
  </si>
  <si>
    <t>1.ソリューションライフサイクル_3.運用保守</t>
    <rPh sb="19" eb="21">
      <t>ウンヨウ</t>
    </rPh>
    <rPh sb="21" eb="23">
      <t>ホシュ</t>
    </rPh>
    <phoneticPr fontId="18"/>
  </si>
  <si>
    <t>2.ソリューション管理・推進プロセス_1.品質・安全性マネージメント</t>
    <rPh sb="9" eb="11">
      <t>カンリ</t>
    </rPh>
    <rPh sb="12" eb="14">
      <t>スイシン</t>
    </rPh>
    <rPh sb="21" eb="23">
      <t>ヒンシツ</t>
    </rPh>
    <rPh sb="24" eb="27">
      <t>アンゼンセイ</t>
    </rPh>
    <phoneticPr fontId="18"/>
  </si>
  <si>
    <t>3.サイエンス・テクノロジ_1_コンピュータシステム</t>
    <phoneticPr fontId="18"/>
  </si>
  <si>
    <t>3.サイエンス・テクノロジ_2_コンピュータソフトウェア</t>
    <phoneticPr fontId="18"/>
  </si>
  <si>
    <t>3.サイエンス・テクノロジ_3_コンピュータハードウェア</t>
    <phoneticPr fontId="18"/>
  </si>
  <si>
    <t>3.サイエンス・テクノロジ_4.ネットワーク</t>
    <phoneticPr fontId="18"/>
  </si>
  <si>
    <t>3.サイエンス・テクノロジ_5.セキュリティ</t>
    <phoneticPr fontId="18"/>
  </si>
  <si>
    <t>3.サイエンス・テクノロジ_6.基礎理論</t>
    <rPh sb="16" eb="18">
      <t>キソ</t>
    </rPh>
    <rPh sb="18" eb="20">
      <t>リロン</t>
    </rPh>
    <phoneticPr fontId="18"/>
  </si>
  <si>
    <t>1.ソリューションライフサイクル_1.戦略</t>
    <rPh sb="19" eb="21">
      <t>センリャク</t>
    </rPh>
    <phoneticPr fontId="18"/>
  </si>
  <si>
    <t>1.ソリューションライフサイクル_2.企画</t>
    <rPh sb="19" eb="21">
      <t>キカク</t>
    </rPh>
    <phoneticPr fontId="18"/>
  </si>
  <si>
    <t>1.ソリューションライフサイクル_3.開発</t>
    <rPh sb="19" eb="21">
      <t>カイハツ</t>
    </rPh>
    <phoneticPr fontId="18"/>
  </si>
  <si>
    <t>2.ソリューション管理・推進プロセス_1.プロセスマネージメント</t>
    <rPh sb="9" eb="11">
      <t>カンリ</t>
    </rPh>
    <rPh sb="12" eb="14">
      <t>スイシン</t>
    </rPh>
    <phoneticPr fontId="18"/>
  </si>
  <si>
    <t>_1.クラウド関連の知識・技術</t>
    <rPh sb="7" eb="9">
      <t>カンレン</t>
    </rPh>
    <rPh sb="10" eb="12">
      <t>チシキ</t>
    </rPh>
    <rPh sb="13" eb="15">
      <t>ギジュツ</t>
    </rPh>
    <phoneticPr fontId="18"/>
  </si>
  <si>
    <t>_2.IoT関連の知識・技術</t>
    <rPh sb="6" eb="8">
      <t>カンレン</t>
    </rPh>
    <rPh sb="9" eb="11">
      <t>チシキ</t>
    </rPh>
    <rPh sb="12" eb="14">
      <t>ギジュツ</t>
    </rPh>
    <phoneticPr fontId="18"/>
  </si>
  <si>
    <t>_3.AI関連の知識・技術</t>
    <rPh sb="5" eb="7">
      <t>カンレン</t>
    </rPh>
    <rPh sb="8" eb="10">
      <t>チシキ</t>
    </rPh>
    <rPh sb="11" eb="13">
      <t>ギジュツ</t>
    </rPh>
    <phoneticPr fontId="18"/>
  </si>
  <si>
    <t>_4.データサイエンス関連の知識・技術</t>
    <rPh sb="11" eb="13">
      <t>カンレン</t>
    </rPh>
    <rPh sb="14" eb="16">
      <t>チシキ</t>
    </rPh>
    <rPh sb="17" eb="19">
      <t>ギジュツ</t>
    </rPh>
    <phoneticPr fontId="18"/>
  </si>
  <si>
    <t>_5.デジタルビジネス創出に関連する知識・技術</t>
    <rPh sb="11" eb="13">
      <t>ソウシュツ</t>
    </rPh>
    <rPh sb="14" eb="16">
      <t>カンレン</t>
    </rPh>
    <rPh sb="18" eb="20">
      <t>チシキ</t>
    </rPh>
    <rPh sb="21" eb="23">
      <t>ギジュツ</t>
    </rPh>
    <phoneticPr fontId="18"/>
  </si>
  <si>
    <t>_6.ネットワークに関する知識・技術</t>
    <rPh sb="10" eb="11">
      <t>カン</t>
    </rPh>
    <rPh sb="13" eb="15">
      <t>チシキ</t>
    </rPh>
    <rPh sb="16" eb="18">
      <t>ギジュツ</t>
    </rPh>
    <phoneticPr fontId="18"/>
  </si>
  <si>
    <t>_7.セキュリティに関連する知識・技術</t>
    <rPh sb="10" eb="12">
      <t>カンレン</t>
    </rPh>
    <rPh sb="14" eb="16">
      <t>チシキ</t>
    </rPh>
    <rPh sb="17" eb="19">
      <t>ギジュツ</t>
    </rPh>
    <phoneticPr fontId="18"/>
  </si>
  <si>
    <t>_8.自動車モデルベース開発関連の知識・技術</t>
    <rPh sb="3" eb="6">
      <t>ジドウシャ</t>
    </rPh>
    <rPh sb="12" eb="14">
      <t>カイハツ</t>
    </rPh>
    <rPh sb="14" eb="16">
      <t>カンレン</t>
    </rPh>
    <rPh sb="17" eb="19">
      <t>チシキ</t>
    </rPh>
    <rPh sb="20" eb="22">
      <t>ギジュツ</t>
    </rPh>
    <phoneticPr fontId="18"/>
  </si>
  <si>
    <t>_9.自動運転関連の知識・技術</t>
    <rPh sb="3" eb="5">
      <t>ジドウ</t>
    </rPh>
    <rPh sb="5" eb="7">
      <t>ウンテン</t>
    </rPh>
    <rPh sb="7" eb="9">
      <t>カンレン</t>
    </rPh>
    <rPh sb="10" eb="12">
      <t>チシキ</t>
    </rPh>
    <rPh sb="13" eb="15">
      <t>ギジュツ</t>
    </rPh>
    <phoneticPr fontId="18"/>
  </si>
  <si>
    <t>_10.生産システム分野関連の知識・技術</t>
    <rPh sb="4" eb="6">
      <t>セイサン</t>
    </rPh>
    <rPh sb="10" eb="12">
      <t>ブンヤ</t>
    </rPh>
    <rPh sb="12" eb="14">
      <t>カンレン</t>
    </rPh>
    <rPh sb="15" eb="17">
      <t>チシキ</t>
    </rPh>
    <rPh sb="18" eb="20">
      <t>ギジュツ</t>
    </rPh>
    <phoneticPr fontId="18"/>
  </si>
  <si>
    <t>氏　  　名</t>
    <phoneticPr fontId="18"/>
  </si>
  <si>
    <t>はい</t>
    <phoneticPr fontId="18"/>
  </si>
  <si>
    <t>いいえ</t>
    <phoneticPr fontId="18"/>
  </si>
  <si>
    <t>ある（以下に内容を記入）</t>
    <rPh sb="3" eb="5">
      <t>イカ</t>
    </rPh>
    <rPh sb="6" eb="8">
      <t>ナイヨウ</t>
    </rPh>
    <rPh sb="9" eb="11">
      <t>キニュウ</t>
    </rPh>
    <phoneticPr fontId="18"/>
  </si>
  <si>
    <t>ない</t>
    <phoneticPr fontId="18"/>
  </si>
  <si>
    <t>登録済み（更新手続き中を含む）</t>
    <rPh sb="0" eb="3">
      <t>トウロクスミ</t>
    </rPh>
    <rPh sb="5" eb="9">
      <t>コウシンテツヅ</t>
    </rPh>
    <rPh sb="10" eb="11">
      <t>チュウ</t>
    </rPh>
    <rPh sb="12" eb="13">
      <t>フク</t>
    </rPh>
    <phoneticPr fontId="18"/>
  </si>
  <si>
    <t>登録していない</t>
    <rPh sb="0" eb="2">
      <t>トウロク</t>
    </rPh>
    <phoneticPr fontId="18"/>
  </si>
  <si>
    <t>取得済み</t>
    <rPh sb="0" eb="2">
      <t>シュトク</t>
    </rPh>
    <rPh sb="2" eb="3">
      <t>スミ</t>
    </rPh>
    <phoneticPr fontId="18"/>
  </si>
  <si>
    <t>取得していない</t>
    <rPh sb="0" eb="2">
      <t>シュトク</t>
    </rPh>
    <phoneticPr fontId="18"/>
  </si>
  <si>
    <t>策定している</t>
    <rPh sb="0" eb="2">
      <t>サクテイ</t>
    </rPh>
    <phoneticPr fontId="18"/>
  </si>
  <si>
    <t>策定していない</t>
    <rPh sb="0" eb="2">
      <t>サクテイ</t>
    </rPh>
    <phoneticPr fontId="18"/>
  </si>
  <si>
    <t>公開している</t>
    <rPh sb="0" eb="2">
      <t>コウカイ</t>
    </rPh>
    <phoneticPr fontId="18"/>
  </si>
  <si>
    <t>公開していない</t>
    <rPh sb="0" eb="2">
      <t>コウカイ</t>
    </rPh>
    <phoneticPr fontId="18"/>
  </si>
  <si>
    <t>パンフレット</t>
    <phoneticPr fontId="18"/>
  </si>
  <si>
    <t>定め、一般に公開していることが必要です。</t>
    <phoneticPr fontId="4"/>
  </si>
  <si>
    <t>プライバシーマーク又はＩＳＭＳ取得が必要。これらを取得していない場合には、個人情報保護方針を</t>
    <phoneticPr fontId="18"/>
  </si>
  <si>
    <t>現在も開講中</t>
    <rPh sb="0" eb="2">
      <t>ゲンザイ</t>
    </rPh>
    <rPh sb="3" eb="6">
      <t>カイコウチュウ</t>
    </rPh>
    <phoneticPr fontId="18"/>
  </si>
  <si>
    <t>開催終了</t>
    <rPh sb="0" eb="2">
      <t>カイサイ</t>
    </rPh>
    <rPh sb="2" eb="4">
      <t>シュウリョウ</t>
    </rPh>
    <phoneticPr fontId="18"/>
  </si>
  <si>
    <t>1月</t>
    <rPh sb="1" eb="2">
      <t>ガツ</t>
    </rPh>
    <phoneticPr fontId="4"/>
  </si>
  <si>
    <t>2月</t>
    <rPh sb="1" eb="2">
      <t>ガツ</t>
    </rPh>
    <phoneticPr fontId="18"/>
  </si>
  <si>
    <t>3月</t>
    <rPh sb="1" eb="2">
      <t>ガツ</t>
    </rPh>
    <phoneticPr fontId="18"/>
  </si>
  <si>
    <t>4月</t>
    <rPh sb="1" eb="2">
      <t>ガツ</t>
    </rPh>
    <phoneticPr fontId="18"/>
  </si>
  <si>
    <t>5月</t>
    <rPh sb="1" eb="2">
      <t>ガツ</t>
    </rPh>
    <phoneticPr fontId="18"/>
  </si>
  <si>
    <t>6月</t>
    <rPh sb="1" eb="2">
      <t>ガツ</t>
    </rPh>
    <phoneticPr fontId="18"/>
  </si>
  <si>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</si>
  <si>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</si>
  <si>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</si>
  <si>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</si>
  <si>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</si>
  <si>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</si>
  <si>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既存講座の申請</t>
    <rPh sb="0" eb="2">
      <t>キゾン</t>
    </rPh>
    <rPh sb="2" eb="4">
      <t>コウザ</t>
    </rPh>
    <rPh sb="5" eb="7">
      <t>シンセイ</t>
    </rPh>
    <phoneticPr fontId="18"/>
  </si>
  <si>
    <t>2つ以上の既存講座をパッケージ</t>
    <rPh sb="2" eb="4">
      <t>イジョウ</t>
    </rPh>
    <rPh sb="5" eb="7">
      <t>キゾン</t>
    </rPh>
    <rPh sb="7" eb="9">
      <t>コウザ</t>
    </rPh>
    <phoneticPr fontId="18"/>
  </si>
  <si>
    <t>新規カリキュラムを加えるなど
内容を変更した講座を申請</t>
    <rPh sb="0" eb="2">
      <t>シンキ</t>
    </rPh>
    <rPh sb="9" eb="10">
      <t>クワ</t>
    </rPh>
    <rPh sb="15" eb="17">
      <t>ナイヨウ</t>
    </rPh>
    <rPh sb="18" eb="20">
      <t>ヘンコウ</t>
    </rPh>
    <rPh sb="22" eb="24">
      <t>コウザ</t>
    </rPh>
    <rPh sb="25" eb="27">
      <t>シンセイ</t>
    </rPh>
    <phoneticPr fontId="18"/>
  </si>
  <si>
    <t>セキュリティ</t>
    <phoneticPr fontId="18"/>
  </si>
  <si>
    <t>対象分野（2.(1))　</t>
    <phoneticPr fontId="18"/>
  </si>
  <si>
    <t>目標とするレベル(3.(1))　</t>
    <phoneticPr fontId="18"/>
  </si>
  <si>
    <t>具体的な到達目標(3.(2))</t>
    <phoneticPr fontId="18"/>
  </si>
  <si>
    <t>習得できるスキル(3.(3))　</t>
    <phoneticPr fontId="18"/>
  </si>
  <si>
    <t>受講者の推奨される実務経験(4.(1))　　</t>
    <phoneticPr fontId="18"/>
  </si>
  <si>
    <t>受講者の推奨される知識・技術(4.(2))　</t>
    <phoneticPr fontId="18"/>
  </si>
  <si>
    <t>技術・知識の到達度の測定方法(5.(1))　</t>
    <phoneticPr fontId="18"/>
  </si>
  <si>
    <t>教育訓練の内容（カリキュラム）(6)</t>
    <phoneticPr fontId="18"/>
  </si>
  <si>
    <t>修了認定の判断基準(5.(2))　</t>
    <phoneticPr fontId="18"/>
  </si>
  <si>
    <t>受講の利便性を高める工夫(7.(1))</t>
    <phoneticPr fontId="18"/>
  </si>
  <si>
    <t>ホームページ（右にURLを記載）</t>
    <rPh sb="7" eb="8">
      <t>ミギ</t>
    </rPh>
    <rPh sb="13" eb="15">
      <t>キサイ</t>
    </rPh>
    <phoneticPr fontId="18"/>
  </si>
  <si>
    <t xml:space="preserve"> (４) 修了評価の方法・基準の
     公表先</t>
    <rPh sb="5" eb="7">
      <t>シュウリョウ</t>
    </rPh>
    <rPh sb="7" eb="9">
      <t>ヒョウカ</t>
    </rPh>
    <rPh sb="10" eb="12">
      <t>ホウホウ</t>
    </rPh>
    <rPh sb="13" eb="15">
      <t>キジュン</t>
    </rPh>
    <rPh sb="22" eb="24">
      <t>コウヒョウ</t>
    </rPh>
    <rPh sb="24" eb="25">
      <t>サキ</t>
    </rPh>
    <phoneticPr fontId="4"/>
  </si>
  <si>
    <t xml:space="preserve"> (3) 受講の利便性に関する公表先　</t>
    <rPh sb="5" eb="7">
      <t>ジュコウ</t>
    </rPh>
    <rPh sb="8" eb="11">
      <t>リベンセイ</t>
    </rPh>
    <rPh sb="12" eb="13">
      <t>カン</t>
    </rPh>
    <rPh sb="15" eb="17">
      <t>コウヒョウ</t>
    </rPh>
    <rPh sb="17" eb="18">
      <t>サキ</t>
    </rPh>
    <phoneticPr fontId="4"/>
  </si>
  <si>
    <t>一括</t>
    <rPh sb="0" eb="2">
      <t>イッカツ</t>
    </rPh>
    <phoneticPr fontId="18"/>
  </si>
  <si>
    <t>分割</t>
    <rPh sb="0" eb="2">
      <t>ブンカツ</t>
    </rPh>
    <phoneticPr fontId="18"/>
  </si>
  <si>
    <t>両方</t>
    <rPh sb="0" eb="2">
      <t>リョウホウ</t>
    </rPh>
    <phoneticPr fontId="18"/>
  </si>
  <si>
    <t>直接雇用（非常勤）</t>
    <rPh sb="0" eb="2">
      <t>チョクセツ</t>
    </rPh>
    <rPh sb="2" eb="4">
      <t>コヨウ</t>
    </rPh>
    <rPh sb="5" eb="6">
      <t>ヒ</t>
    </rPh>
    <rPh sb="6" eb="8">
      <t>ジョウキン</t>
    </rPh>
    <phoneticPr fontId="18"/>
  </si>
  <si>
    <t>委託・派遣等</t>
    <rPh sb="0" eb="2">
      <t>イタク</t>
    </rPh>
    <rPh sb="3" eb="5">
      <t>ハケン</t>
    </rPh>
    <rPh sb="5" eb="6">
      <t>トウ</t>
    </rPh>
    <phoneticPr fontId="18"/>
  </si>
  <si>
    <t>全員の評価を行っている</t>
    <rPh sb="0" eb="2">
      <t>ゼンイン</t>
    </rPh>
    <rPh sb="3" eb="5">
      <t>ヒョウカ</t>
    </rPh>
    <rPh sb="6" eb="7">
      <t>オコナ</t>
    </rPh>
    <phoneticPr fontId="18"/>
  </si>
  <si>
    <t>一部に評価を行っている</t>
    <rPh sb="0" eb="2">
      <t>イチブ</t>
    </rPh>
    <rPh sb="3" eb="5">
      <t>ヒョウカ</t>
    </rPh>
    <rPh sb="6" eb="7">
      <t>オコナ</t>
    </rPh>
    <phoneticPr fontId="18"/>
  </si>
  <si>
    <t>評価を行っていない</t>
    <rPh sb="0" eb="2">
      <t>ヒョウカ</t>
    </rPh>
    <rPh sb="3" eb="4">
      <t>オコナ</t>
    </rPh>
    <phoneticPr fontId="18"/>
  </si>
  <si>
    <t>全員に伝えている</t>
    <rPh sb="0" eb="2">
      <t>ゼンイン</t>
    </rPh>
    <rPh sb="3" eb="4">
      <t>ツタ</t>
    </rPh>
    <phoneticPr fontId="18"/>
  </si>
  <si>
    <t>一部に伝えている</t>
    <rPh sb="0" eb="2">
      <t>イチブ</t>
    </rPh>
    <rPh sb="3" eb="4">
      <t>ツタ</t>
    </rPh>
    <phoneticPr fontId="18"/>
  </si>
  <si>
    <t>伝えていない</t>
    <rPh sb="0" eb="1">
      <t>ツタ</t>
    </rPh>
    <phoneticPr fontId="18"/>
  </si>
  <si>
    <t>全員に支援を行っている</t>
    <rPh sb="0" eb="2">
      <t>ゼンイン</t>
    </rPh>
    <rPh sb="3" eb="5">
      <t>シエン</t>
    </rPh>
    <rPh sb="6" eb="7">
      <t>オコナ</t>
    </rPh>
    <phoneticPr fontId="18"/>
  </si>
  <si>
    <t>一部に支援を行っている</t>
    <rPh sb="0" eb="2">
      <t>イチブ</t>
    </rPh>
    <rPh sb="3" eb="5">
      <t>シエン</t>
    </rPh>
    <rPh sb="6" eb="7">
      <t>オコナ</t>
    </rPh>
    <phoneticPr fontId="18"/>
  </si>
  <si>
    <t>支援を行っていない</t>
    <rPh sb="0" eb="2">
      <t>シエン</t>
    </rPh>
    <rPh sb="3" eb="4">
      <t>オコナ</t>
    </rPh>
    <phoneticPr fontId="18"/>
  </si>
  <si>
    <t>受講案内</t>
    <rPh sb="0" eb="2">
      <t>ジュコウ</t>
    </rPh>
    <rPh sb="2" eb="4">
      <t>アンナイ</t>
    </rPh>
    <phoneticPr fontId="18"/>
  </si>
  <si>
    <t>領収書の発行</t>
    <rPh sb="0" eb="3">
      <t>リョウシュウショ</t>
    </rPh>
    <rPh sb="4" eb="6">
      <t>ハッコウ</t>
    </rPh>
    <phoneticPr fontId="18"/>
  </si>
  <si>
    <t>修了認定</t>
    <rPh sb="0" eb="2">
      <t>シュウリョウ</t>
    </rPh>
    <rPh sb="2" eb="4">
      <t>ニンテイ</t>
    </rPh>
    <phoneticPr fontId="18"/>
  </si>
  <si>
    <t>②施設事務  ※1</t>
    <phoneticPr fontId="4"/>
  </si>
  <si>
    <t>※1 各教育訓練施設で取り扱う事務の種別を選択。実施しない事務ついては、どのように対応するのか、備考に記載</t>
    <phoneticPr fontId="18"/>
  </si>
  <si>
    <t>開催回毎、教育訓練施設が異なる場合には、主担当講師がそれそれに必要です。</t>
    <rPh sb="0" eb="2">
      <t>カイサイ</t>
    </rPh>
    <rPh sb="2" eb="3">
      <t>カイ</t>
    </rPh>
    <rPh sb="3" eb="4">
      <t>ゴト</t>
    </rPh>
    <rPh sb="5" eb="7">
      <t>キョウイク</t>
    </rPh>
    <rPh sb="7" eb="11">
      <t>クンレンシセツ</t>
    </rPh>
    <rPh sb="12" eb="13">
      <t>コト</t>
    </rPh>
    <rPh sb="15" eb="17">
      <t>バアイ</t>
    </rPh>
    <rPh sb="20" eb="23">
      <t>シュタントウ</t>
    </rPh>
    <rPh sb="23" eb="25">
      <t>コウシ</t>
    </rPh>
    <rPh sb="31" eb="33">
      <t>ヒツヨウ</t>
    </rPh>
    <phoneticPr fontId="18"/>
  </si>
  <si>
    <t>※本様式とは別に直近２期の財務諸表を提出してください。（提出物チェックリストを参照）　</t>
    <phoneticPr fontId="18"/>
  </si>
  <si>
    <t>②代表者氏名</t>
    <rPh sb="1" eb="4">
      <t>ダイヒョウシャ</t>
    </rPh>
    <rPh sb="4" eb="6">
      <t>シメイ</t>
    </rPh>
    <phoneticPr fontId="4"/>
  </si>
  <si>
    <t>①教育研修等の名称</t>
    <rPh sb="1" eb="3">
      <t>キョウイク</t>
    </rPh>
    <rPh sb="3" eb="5">
      <t>ケンシュウ</t>
    </rPh>
    <rPh sb="5" eb="6">
      <t>トウ</t>
    </rPh>
    <rPh sb="7" eb="9">
      <t>メイショウ</t>
    </rPh>
    <phoneticPr fontId="4"/>
  </si>
  <si>
    <t>⑤教育研修等の概要</t>
    <rPh sb="1" eb="3">
      <t>キョウイク</t>
    </rPh>
    <rPh sb="3" eb="5">
      <t>ケンシュウ</t>
    </rPh>
    <rPh sb="5" eb="6">
      <t>トウ</t>
    </rPh>
    <rPh sb="7" eb="9">
      <t>ガイヨウ</t>
    </rPh>
    <phoneticPr fontId="4"/>
  </si>
  <si>
    <t>⑦目標レベル（※ITSS）</t>
    <rPh sb="1" eb="3">
      <t>モクヒョウ</t>
    </rPh>
    <phoneticPr fontId="4"/>
  </si>
  <si>
    <t>⑧現在の実施状況</t>
    <rPh sb="1" eb="3">
      <t>ゲンザイ</t>
    </rPh>
    <rPh sb="4" eb="6">
      <t>ジッシ</t>
    </rPh>
    <rPh sb="6" eb="8">
      <t>ジョウキョウ</t>
    </rPh>
    <phoneticPr fontId="4"/>
  </si>
  <si>
    <t>⑨前年度の実施回数</t>
    <rPh sb="1" eb="4">
      <t>ゼンネンド</t>
    </rPh>
    <rPh sb="5" eb="7">
      <t>ジッシ</t>
    </rPh>
    <rPh sb="7" eb="9">
      <t>カイスウ</t>
    </rPh>
    <phoneticPr fontId="18"/>
  </si>
  <si>
    <t>①教育訓練の適正な実施に係る管理体制及び人員</t>
    <rPh sb="1" eb="3">
      <t>キョウイク</t>
    </rPh>
    <rPh sb="3" eb="5">
      <t>クンレン</t>
    </rPh>
    <rPh sb="6" eb="8">
      <t>テキセイ</t>
    </rPh>
    <rPh sb="9" eb="11">
      <t>ジッシ</t>
    </rPh>
    <rPh sb="12" eb="13">
      <t>カカワ</t>
    </rPh>
    <rPh sb="14" eb="16">
      <t>カンリ</t>
    </rPh>
    <rPh sb="16" eb="18">
      <t>タイセイ</t>
    </rPh>
    <rPh sb="18" eb="19">
      <t>オヨ</t>
    </rPh>
    <rPh sb="20" eb="22">
      <t>ジンイン</t>
    </rPh>
    <phoneticPr fontId="4"/>
  </si>
  <si>
    <t>②教育訓練の適正な実施に係る事務処理体制及び人員</t>
    <rPh sb="14" eb="16">
      <t>ジム</t>
    </rPh>
    <rPh sb="16" eb="18">
      <t>ショリ</t>
    </rPh>
    <rPh sb="18" eb="20">
      <t>タイセイ</t>
    </rPh>
    <rPh sb="20" eb="21">
      <t>オヨ</t>
    </rPh>
    <rPh sb="22" eb="24">
      <t>ジンイン</t>
    </rPh>
    <phoneticPr fontId="4"/>
  </si>
  <si>
    <t>①プライバシーマークの登録状況</t>
    <rPh sb="11" eb="13">
      <t>トウロク</t>
    </rPh>
    <rPh sb="13" eb="15">
      <t>ジョウキョウ</t>
    </rPh>
    <phoneticPr fontId="4"/>
  </si>
  <si>
    <t>②ISMS認証の取得状況</t>
    <rPh sb="5" eb="7">
      <t>ニンショウ</t>
    </rPh>
    <rPh sb="8" eb="10">
      <t>シュトク</t>
    </rPh>
    <rPh sb="10" eb="12">
      <t>ジョウキョウ</t>
    </rPh>
    <phoneticPr fontId="4"/>
  </si>
  <si>
    <t>③個人情報保護方針（プライバシーポリシー）の策定状況</t>
    <rPh sb="1" eb="3">
      <t>コジン</t>
    </rPh>
    <rPh sb="3" eb="5">
      <t>ジョウホウ</t>
    </rPh>
    <rPh sb="5" eb="7">
      <t>ホゴ</t>
    </rPh>
    <rPh sb="7" eb="9">
      <t>ホウシン</t>
    </rPh>
    <rPh sb="22" eb="24">
      <t>サクテイ</t>
    </rPh>
    <rPh sb="24" eb="26">
      <t>ジョウキョウ</t>
    </rPh>
    <phoneticPr fontId="4"/>
  </si>
  <si>
    <t>パンフレット、ホームページ（右にURLを記載）</t>
    <rPh sb="14" eb="15">
      <t>ミギ</t>
    </rPh>
    <rPh sb="20" eb="22">
      <t>キサイ</t>
    </rPh>
    <phoneticPr fontId="18"/>
  </si>
  <si>
    <t>URL</t>
    <phoneticPr fontId="18"/>
  </si>
  <si>
    <t xml:space="preserve"> (3) 上記の処分等に対する
　　 措置及び現在の状況</t>
    <rPh sb="5" eb="7">
      <t>ジョウキ</t>
    </rPh>
    <rPh sb="8" eb="11">
      <t>ショブントウ</t>
    </rPh>
    <rPh sb="12" eb="13">
      <t>タイ</t>
    </rPh>
    <rPh sb="19" eb="21">
      <t>ソチ</t>
    </rPh>
    <rPh sb="21" eb="22">
      <t>オヨ</t>
    </rPh>
    <rPh sb="23" eb="25">
      <t>ゲンザイ</t>
    </rPh>
    <rPh sb="26" eb="28">
      <t>ジョウキョウ</t>
    </rPh>
    <phoneticPr fontId="4"/>
  </si>
  <si>
    <t xml:space="preserve"> (4) 上記の処分等が行われた
  　 当時の役員名（すべて）</t>
    <rPh sb="5" eb="7">
      <t>ジョウキ</t>
    </rPh>
    <rPh sb="8" eb="11">
      <t>ショブントウ</t>
    </rPh>
    <rPh sb="12" eb="13">
      <t>オコナ</t>
    </rPh>
    <rPh sb="21" eb="23">
      <t>トウジ</t>
    </rPh>
    <rPh sb="24" eb="26">
      <t>ヤクイン</t>
    </rPh>
    <rPh sb="26" eb="27">
      <t>メイ</t>
    </rPh>
    <phoneticPr fontId="4"/>
  </si>
  <si>
    <t xml:space="preserve"> (2) 制度の
   名称､ 内容</t>
    <phoneticPr fontId="18"/>
  </si>
  <si>
    <t xml:space="preserve"> (1) 教育訓練実施者又は教育訓練実施者の役員等（名称を問わず、これと同等以上の 職権又は支配力を有する者を含む。）の中に、過去５年以内に経済産業省が実施する第四次産業革命スキル習得講座認定制度の認定取消を受けたことが ある者がいる。（他の団体等の役員等として取消を受けた場合も含む。）</t>
    <rPh sb="12" eb="13">
      <t>マタ</t>
    </rPh>
    <rPh sb="60" eb="61">
      <t>ナカ</t>
    </rPh>
    <rPh sb="76" eb="78">
      <t>ジッシ</t>
    </rPh>
    <rPh sb="80" eb="81">
      <t>ダイ</t>
    </rPh>
    <rPh sb="81" eb="82">
      <t>ヨン</t>
    </rPh>
    <rPh sb="82" eb="83">
      <t>ジ</t>
    </rPh>
    <rPh sb="83" eb="85">
      <t>サンギョウ</t>
    </rPh>
    <rPh sb="85" eb="87">
      <t>カクメイ</t>
    </rPh>
    <rPh sb="90" eb="92">
      <t>シュウトク</t>
    </rPh>
    <rPh sb="96" eb="98">
      <t>セイド</t>
    </rPh>
    <rPh sb="99" eb="101">
      <t>ニンテイ</t>
    </rPh>
    <rPh sb="131" eb="133">
      <t>トリケ</t>
    </rPh>
    <rPh sb="134" eb="135">
      <t>ウ</t>
    </rPh>
    <rPh sb="137" eb="139">
      <t>バアイ</t>
    </rPh>
    <rPh sb="140" eb="141">
      <t>フク</t>
    </rPh>
    <phoneticPr fontId="4"/>
  </si>
  <si>
    <t xml:space="preserve"> (2) 教育訓練実施者又は教育訓練実施者の役員等（名称を問わず、これと同等以上の 職権又は支配力を有する者を含む。）の中に、過去５年以内に、公的機関が実施する各種補助金・助成金・給付金制度等において、不支給措置やそれに相当する措置を受けた者がいる。（他の団体等の役員等として当該措置を受けた場合も含む。）</t>
    <rPh sb="67" eb="69">
      <t>イナイ</t>
    </rPh>
    <rPh sb="138" eb="140">
      <t>トウガイ</t>
    </rPh>
    <rPh sb="140" eb="142">
      <t>ソチ</t>
    </rPh>
    <rPh sb="143" eb="144">
      <t>ウ</t>
    </rPh>
    <rPh sb="146" eb="148">
      <t>バアイ</t>
    </rPh>
    <rPh sb="149" eb="150">
      <t>フク</t>
    </rPh>
    <phoneticPr fontId="4"/>
  </si>
  <si>
    <t xml:space="preserve"> (7)  講座開講月（予定）</t>
    <rPh sb="6" eb="8">
      <t>コウザ</t>
    </rPh>
    <rPh sb="8" eb="10">
      <t>カイコウ</t>
    </rPh>
    <rPh sb="10" eb="11">
      <t>ツキ</t>
    </rPh>
    <rPh sb="12" eb="14">
      <t>ヨテイ</t>
    </rPh>
    <phoneticPr fontId="18"/>
  </si>
  <si>
    <t xml:space="preserve"> (8)  講座開始月</t>
    <rPh sb="6" eb="8">
      <t>コウザ</t>
    </rPh>
    <rPh sb="8" eb="10">
      <t>カイシ</t>
    </rPh>
    <rPh sb="10" eb="11">
      <t>ツキ</t>
    </rPh>
    <phoneticPr fontId="18"/>
  </si>
  <si>
    <t>1月</t>
    <rPh sb="1" eb="2">
      <t>ガツ</t>
    </rPh>
    <phoneticPr fontId="18"/>
  </si>
  <si>
    <t>2月</t>
  </si>
  <si>
    <t>3月</t>
  </si>
  <si>
    <t>4月</t>
  </si>
  <si>
    <t>5月</t>
  </si>
  <si>
    <t>6月</t>
  </si>
  <si>
    <t>7月</t>
  </si>
  <si>
    <t>8月</t>
  </si>
  <si>
    <t>9月</t>
  </si>
  <si>
    <t>10月</t>
  </si>
  <si>
    <t>11月</t>
  </si>
  <si>
    <t>12月</t>
  </si>
  <si>
    <t>③所在地</t>
    <rPh sb="1" eb="4">
      <t>ショザイチ</t>
    </rPh>
    <phoneticPr fontId="4"/>
  </si>
  <si>
    <t>①参画機関数 (代表機関を除く)</t>
    <rPh sb="1" eb="3">
      <t>サンカク</t>
    </rPh>
    <rPh sb="3" eb="5">
      <t>キカン</t>
    </rPh>
    <rPh sb="5" eb="6">
      <t>スウ</t>
    </rPh>
    <rPh sb="8" eb="10">
      <t>ダイヒョウ</t>
    </rPh>
    <rPh sb="10" eb="12">
      <t>キカン</t>
    </rPh>
    <rPh sb="13" eb="14">
      <t>ノゾ</t>
    </rPh>
    <phoneticPr fontId="4"/>
  </si>
  <si>
    <t>⑥設立年月日</t>
    <rPh sb="1" eb="3">
      <t>セツリツ</t>
    </rPh>
    <rPh sb="3" eb="6">
      <t>ネンガッピ</t>
    </rPh>
    <phoneticPr fontId="4"/>
  </si>
  <si>
    <t>⑧定款で定める営業年度</t>
    <rPh sb="1" eb="3">
      <t>テイカン</t>
    </rPh>
    <rPh sb="4" eb="5">
      <t>サダ</t>
    </rPh>
    <rPh sb="7" eb="9">
      <t>エイギョウ</t>
    </rPh>
    <rPh sb="9" eb="11">
      <t>ネンド</t>
    </rPh>
    <phoneticPr fontId="18"/>
  </si>
  <si>
    <t>⑨主たる教育訓練の内容</t>
    <rPh sb="1" eb="2">
      <t>シュ</t>
    </rPh>
    <rPh sb="4" eb="6">
      <t>キョウイク</t>
    </rPh>
    <rPh sb="6" eb="8">
      <t>クンレン</t>
    </rPh>
    <rPh sb="9" eb="11">
      <t>ナイヨウ</t>
    </rPh>
    <phoneticPr fontId="4"/>
  </si>
  <si>
    <t>⑩組織の沿革</t>
    <phoneticPr fontId="4"/>
  </si>
  <si>
    <t>⑪主要役員</t>
    <rPh sb="1" eb="3">
      <t>シュヨウ</t>
    </rPh>
    <rPh sb="3" eb="5">
      <t>ヤクイン</t>
    </rPh>
    <phoneticPr fontId="18"/>
  </si>
  <si>
    <t>教育訓練施設長（施設責任者）
所属・氏名</t>
    <rPh sb="0" eb="2">
      <t>キョウイク</t>
    </rPh>
    <rPh sb="2" eb="4">
      <t>クンレン</t>
    </rPh>
    <rPh sb="4" eb="6">
      <t>シセツ</t>
    </rPh>
    <rPh sb="6" eb="7">
      <t>チョウ</t>
    </rPh>
    <rPh sb="8" eb="10">
      <t>シセツ</t>
    </rPh>
    <rPh sb="10" eb="13">
      <t>セキニンシャ</t>
    </rPh>
    <rPh sb="15" eb="17">
      <t>ショゾク</t>
    </rPh>
    <rPh sb="18" eb="20">
      <t>シメイ</t>
    </rPh>
    <phoneticPr fontId="4"/>
  </si>
  <si>
    <t>教育訓練実施責任者
所属・氏名</t>
    <rPh sb="0" eb="2">
      <t>キョウイク</t>
    </rPh>
    <rPh sb="2" eb="4">
      <t>クンレン</t>
    </rPh>
    <rPh sb="4" eb="6">
      <t>ジッシ</t>
    </rPh>
    <rPh sb="6" eb="9">
      <t>セキニンシャ</t>
    </rPh>
    <rPh sb="10" eb="12">
      <t>ショゾク</t>
    </rPh>
    <rPh sb="13" eb="15">
      <t>シメイ</t>
    </rPh>
    <phoneticPr fontId="4"/>
  </si>
  <si>
    <t>事務担当者
所属・氏名</t>
    <rPh sb="0" eb="2">
      <t>ジム</t>
    </rPh>
    <rPh sb="2" eb="5">
      <t>タントウシャ</t>
    </rPh>
    <rPh sb="6" eb="8">
      <t>ショゾク</t>
    </rPh>
    <rPh sb="9" eb="11">
      <t>シメイ</t>
    </rPh>
    <phoneticPr fontId="4"/>
  </si>
  <si>
    <t>手続等に関する問合せ受付者
所属・氏名</t>
    <rPh sb="0" eb="2">
      <t>テツヅキ</t>
    </rPh>
    <rPh sb="2" eb="3">
      <t>トウ</t>
    </rPh>
    <rPh sb="4" eb="5">
      <t>カン</t>
    </rPh>
    <rPh sb="7" eb="9">
      <t>トイアワ</t>
    </rPh>
    <rPh sb="10" eb="12">
      <t>ウケツケ</t>
    </rPh>
    <rPh sb="12" eb="13">
      <t>シャ</t>
    </rPh>
    <rPh sb="14" eb="16">
      <t>ショゾク</t>
    </rPh>
    <rPh sb="17" eb="19">
      <t>シメイ</t>
    </rPh>
    <phoneticPr fontId="4"/>
  </si>
  <si>
    <t>苦情受付者
所属・氏名</t>
    <rPh sb="0" eb="2">
      <t>クジョウ</t>
    </rPh>
    <rPh sb="2" eb="3">
      <t>ウ</t>
    </rPh>
    <rPh sb="3" eb="4">
      <t>ツ</t>
    </rPh>
    <rPh sb="4" eb="5">
      <t>シャ</t>
    </rPh>
    <rPh sb="6" eb="8">
      <t>ショゾク</t>
    </rPh>
    <rPh sb="9" eb="11">
      <t>シメイ</t>
    </rPh>
    <phoneticPr fontId="4"/>
  </si>
  <si>
    <t xml:space="preserve"> (1) 当該教育訓練の実施者として参画するいずれの機関も、暴力団員による不当な行為の防止等に関する法律（平成３年法律第７７号）第２条第６号に規定する暴力団員若しくは暴力団員でなくなった日から５年を経過しない者（以下、「暴力団員等」という。）が　その事業活動を支配する者又は暴力団員等をその業務に従事させ、若しくは当該業務の補助者として使用する恐れのある者に該当しない。</t>
    <rPh sb="5" eb="7">
      <t>トウガイ</t>
    </rPh>
    <rPh sb="7" eb="9">
      <t>キョウイク</t>
    </rPh>
    <rPh sb="9" eb="11">
      <t>クンレン</t>
    </rPh>
    <rPh sb="12" eb="14">
      <t>ジッシ</t>
    </rPh>
    <rPh sb="14" eb="15">
      <t>シャ</t>
    </rPh>
    <rPh sb="18" eb="20">
      <t>サンカク</t>
    </rPh>
    <rPh sb="26" eb="28">
      <t>キカン</t>
    </rPh>
    <rPh sb="179" eb="181">
      <t>ガイトウ</t>
    </rPh>
    <phoneticPr fontId="4"/>
  </si>
  <si>
    <t xml:space="preserve"> (2) 当該教育訓練の実施者として参画するいずれの機関も、破壊活動防止法（昭和２７年法律第２４０号）第４条第１項に規定する暴力主義的破壊活動を行った者に該当しない。</t>
    <rPh sb="5" eb="7">
      <t>トウガイ</t>
    </rPh>
    <rPh sb="7" eb="9">
      <t>キョウイク</t>
    </rPh>
    <rPh sb="9" eb="11">
      <t>クンレン</t>
    </rPh>
    <rPh sb="12" eb="15">
      <t>ジッシシャ</t>
    </rPh>
    <rPh sb="18" eb="20">
      <t>サンカク</t>
    </rPh>
    <rPh sb="26" eb="28">
      <t>キカン</t>
    </rPh>
    <rPh sb="77" eb="79">
      <t>ガイトウ</t>
    </rPh>
    <phoneticPr fontId="4"/>
  </si>
  <si>
    <t xml:space="preserve"> (3) 当該教育訓練の実施者として参画するいずれの機関も、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に該当しない。</t>
    <rPh sb="5" eb="7">
      <t>トウガイ</t>
    </rPh>
    <rPh sb="7" eb="9">
      <t>キョウイク</t>
    </rPh>
    <rPh sb="9" eb="11">
      <t>クンレン</t>
    </rPh>
    <rPh sb="12" eb="14">
      <t>ジッシ</t>
    </rPh>
    <rPh sb="14" eb="15">
      <t>シャ</t>
    </rPh>
    <rPh sb="18" eb="20">
      <t>サンカク</t>
    </rPh>
    <rPh sb="26" eb="28">
      <t>キカン</t>
    </rPh>
    <rPh sb="132" eb="134">
      <t>ガイトウ</t>
    </rPh>
    <phoneticPr fontId="4"/>
  </si>
  <si>
    <t xml:space="preserve"> (4) 当該教育訓練の実施者として参画するいずれの機関も、破産者で復権を得ない者に該当しない。</t>
    <rPh sb="26" eb="28">
      <t>キカン</t>
    </rPh>
    <rPh sb="42" eb="44">
      <t>ガイトウ</t>
    </rPh>
    <phoneticPr fontId="4"/>
  </si>
  <si>
    <t xml:space="preserve"> (7) 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rPh sb="5" eb="7">
      <t>キョウイク</t>
    </rPh>
    <rPh sb="7" eb="9">
      <t>クンレン</t>
    </rPh>
    <rPh sb="9" eb="12">
      <t>ジッシシャ</t>
    </rPh>
    <rPh sb="14" eb="16">
      <t>トウガイ</t>
    </rPh>
    <rPh sb="16" eb="18">
      <t>キョウイク</t>
    </rPh>
    <rPh sb="18" eb="20">
      <t>クンレン</t>
    </rPh>
    <rPh sb="21" eb="23">
      <t>ハンバイ</t>
    </rPh>
    <rPh sb="24" eb="26">
      <t>ボシュウ</t>
    </rPh>
    <rPh sb="27" eb="29">
      <t>カンユウ</t>
    </rPh>
    <rPh sb="29" eb="30">
      <t>トウ</t>
    </rPh>
    <rPh sb="31" eb="33">
      <t>カンリ</t>
    </rPh>
    <rPh sb="37" eb="38">
      <t>ゼン</t>
    </rPh>
    <rPh sb="38" eb="40">
      <t>セキニン</t>
    </rPh>
    <rPh sb="41" eb="42">
      <t>ユウ</t>
    </rPh>
    <rPh sb="45" eb="47">
      <t>ハンバイ</t>
    </rPh>
    <phoneticPr fontId="4"/>
  </si>
  <si>
    <t>SME
番号</t>
    <rPh sb="4" eb="6">
      <t>バンゴウ</t>
    </rPh>
    <phoneticPr fontId="4"/>
  </si>
  <si>
    <t>担当
講師
番号</t>
    <rPh sb="0" eb="2">
      <t>タントウ</t>
    </rPh>
    <rPh sb="3" eb="5">
      <t>コウシ</t>
    </rPh>
    <rPh sb="6" eb="8">
      <t>バンゴウ</t>
    </rPh>
    <phoneticPr fontId="4"/>
  </si>
  <si>
    <t>補助
教員等</t>
    <rPh sb="0" eb="2">
      <t>ホジョ</t>
    </rPh>
    <rPh sb="4" eb="5">
      <t>トウ</t>
    </rPh>
    <phoneticPr fontId="4"/>
  </si>
  <si>
    <r>
      <t xml:space="preserve">　　実務経験
</t>
    </r>
    <r>
      <rPr>
        <sz val="9"/>
        <rFont val="ＭＳ 明朝"/>
        <family val="1"/>
        <charset val="128"/>
      </rPr>
      <t>※当該教育訓練の
　内容に関係する
　実務経験につい
  て記載。</t>
    </r>
    <rPh sb="2" eb="4">
      <t>ジツム</t>
    </rPh>
    <rPh sb="4" eb="6">
      <t>ケイケン</t>
    </rPh>
    <rPh sb="9" eb="11">
      <t>トウガイ</t>
    </rPh>
    <rPh sb="11" eb="13">
      <t>キョウイク</t>
    </rPh>
    <rPh sb="13" eb="15">
      <t>クンレン</t>
    </rPh>
    <rPh sb="18" eb="20">
      <t>ナイヨウ</t>
    </rPh>
    <rPh sb="21" eb="23">
      <t>カンケイ</t>
    </rPh>
    <rPh sb="27" eb="29">
      <t>ジツム</t>
    </rPh>
    <rPh sb="29" eb="31">
      <t>ケイケン</t>
    </rPh>
    <rPh sb="38" eb="40">
      <t>キサイ</t>
    </rPh>
    <phoneticPr fontId="4"/>
  </si>
  <si>
    <r>
      <t xml:space="preserve">　　講師歴
</t>
    </r>
    <r>
      <rPr>
        <sz val="9"/>
        <rFont val="ＭＳ 明朝"/>
        <family val="1"/>
        <charset val="128"/>
      </rPr>
      <t xml:space="preserve">
※過去の主な講師
　歴について
  記載。</t>
    </r>
    <rPh sb="8" eb="10">
      <t>カコ</t>
    </rPh>
    <rPh sb="11" eb="12">
      <t>オモ</t>
    </rPh>
    <rPh sb="13" eb="15">
      <t>コウシ</t>
    </rPh>
    <rPh sb="17" eb="18">
      <t>レキ</t>
    </rPh>
    <rPh sb="25" eb="26">
      <t>キ</t>
    </rPh>
    <rPh sb="26" eb="27">
      <t>サイ</t>
    </rPh>
    <phoneticPr fontId="4"/>
  </si>
  <si>
    <t>役職</t>
    <rPh sb="0" eb="2">
      <t>ヤクショク</t>
    </rPh>
    <phoneticPr fontId="18"/>
  </si>
  <si>
    <t>②代表者氏名・役職</t>
    <rPh sb="1" eb="3">
      <t>ダイヒョウ</t>
    </rPh>
    <rPh sb="3" eb="4">
      <t>シャ</t>
    </rPh>
    <rPh sb="4" eb="6">
      <t>シメイ</t>
    </rPh>
    <rPh sb="7" eb="9">
      <t>ヤクショク</t>
    </rPh>
    <phoneticPr fontId="4"/>
  </si>
  <si>
    <t>※３</t>
  </si>
  <si>
    <t>認定・不認定通知書などの送付物に関して、③所在地と異なる住所への送付を希望する場合のみ記載してください。</t>
    <rPh sb="0" eb="2">
      <t>ニンテイ</t>
    </rPh>
    <rPh sb="3" eb="6">
      <t>フニンテイ</t>
    </rPh>
    <rPh sb="6" eb="9">
      <t>ツウチショ</t>
    </rPh>
    <rPh sb="12" eb="15">
      <t>ソウフブツ</t>
    </rPh>
    <rPh sb="16" eb="17">
      <t>カン</t>
    </rPh>
    <rPh sb="21" eb="24">
      <t>ショザイチ</t>
    </rPh>
    <rPh sb="25" eb="26">
      <t>コト</t>
    </rPh>
    <rPh sb="28" eb="30">
      <t>ジュウショ</t>
    </rPh>
    <rPh sb="32" eb="34">
      <t>ソウフ</t>
    </rPh>
    <rPh sb="35" eb="37">
      <t>キボウ</t>
    </rPh>
    <rPh sb="39" eb="41">
      <t>バアイ</t>
    </rPh>
    <rPh sb="43" eb="45">
      <t>キサイ</t>
    </rPh>
    <phoneticPr fontId="18"/>
  </si>
  <si>
    <t>④送付先住所
※３</t>
    <rPh sb="1" eb="4">
      <t>ソウフサキ</t>
    </rPh>
    <rPh sb="4" eb="6">
      <t>ジュウショ</t>
    </rPh>
    <phoneticPr fontId="18"/>
  </si>
  <si>
    <t>本制度で申請した講座が認定された場合、その講座情報について、経済産業省デジタル人材育成プラットフォームポータルサイト「マナビＤＸ(https://manabi-dx.ipa.go.jp/)」への掲載を希望します。
申請書等に虚偽の記入があった場合には、掲載を取り消される場合があることを了承します。
また、経済産業省及び独立行政法人情報処理推進機構は、講座情報の掲載後であっても掲載を予告なく取消しできるものとし、講座情報の掲載を取消したことにより、講座提供者又は受講者その他の第三者に生じた損害について、一切責任を負わないことを了承します。</t>
    <rPh sb="0" eb="3">
      <t>ホンセイド</t>
    </rPh>
    <rPh sb="4" eb="6">
      <t>シンセイ</t>
    </rPh>
    <rPh sb="11" eb="13">
      <t>ニンテイ</t>
    </rPh>
    <rPh sb="16" eb="18">
      <t>バアイ</t>
    </rPh>
    <rPh sb="21" eb="23">
      <t>コウザ</t>
    </rPh>
    <rPh sb="107" eb="110">
      <t>シンセイショ</t>
    </rPh>
    <rPh sb="110" eb="111">
      <t>トウ</t>
    </rPh>
    <phoneticPr fontId="18"/>
  </si>
  <si>
    <t>１６．マナビDXへの掲載に関する確認事項</t>
    <rPh sb="10" eb="12">
      <t>ケイサイ</t>
    </rPh>
    <rPh sb="13" eb="14">
      <t>カン</t>
    </rPh>
    <rPh sb="16" eb="20">
      <t>カクニンジコウ</t>
    </rPh>
    <phoneticPr fontId="18"/>
  </si>
  <si>
    <r>
      <rPr>
        <sz val="11"/>
        <rFont val="ＭＳ Ｐゴシック"/>
        <family val="3"/>
        <charset val="128"/>
      </rPr>
      <t>１５．公的制度の利用に関する確認事項</t>
    </r>
    <r>
      <rPr>
        <sz val="10"/>
        <rFont val="ＭＳ Ｐ明朝"/>
        <family val="1"/>
        <charset val="128"/>
      </rPr>
      <t>　</t>
    </r>
    <rPh sb="3" eb="5">
      <t>コウテキ</t>
    </rPh>
    <rPh sb="5" eb="7">
      <t>セイド</t>
    </rPh>
    <rPh sb="8" eb="10">
      <t>リヨウ</t>
    </rPh>
    <rPh sb="11" eb="12">
      <t>カン</t>
    </rPh>
    <rPh sb="14" eb="16">
      <t>カクニン</t>
    </rPh>
    <rPh sb="16" eb="18">
      <t>ジコウ</t>
    </rPh>
    <phoneticPr fontId="4"/>
  </si>
  <si>
    <t xml:space="preserve">１１．所管官庁の指導及び助言への対応 </t>
    <rPh sb="3" eb="5">
      <t>ショカン</t>
    </rPh>
    <rPh sb="5" eb="7">
      <t>カンチョウ</t>
    </rPh>
    <rPh sb="8" eb="10">
      <t>シドウ</t>
    </rPh>
    <rPh sb="10" eb="11">
      <t>オヨ</t>
    </rPh>
    <rPh sb="12" eb="14">
      <t>ジョゲン</t>
    </rPh>
    <rPh sb="16" eb="18">
      <t>タイオウ</t>
    </rPh>
    <phoneticPr fontId="4"/>
  </si>
  <si>
    <t>１２．確認事項</t>
    <rPh sb="3" eb="5">
      <t>カクニン</t>
    </rPh>
    <rPh sb="5" eb="7">
      <t>ジコウ</t>
    </rPh>
    <phoneticPr fontId="4"/>
  </si>
  <si>
    <t>⑨申請担当者所属・氏名</t>
    <rPh sb="1" eb="3">
      <t>シンセイ</t>
    </rPh>
    <rPh sb="3" eb="6">
      <t>タントウシャ</t>
    </rPh>
    <rPh sb="6" eb="8">
      <t>ショゾク</t>
    </rPh>
    <rPh sb="9" eb="11">
      <t>シメイ</t>
    </rPh>
    <phoneticPr fontId="4"/>
  </si>
  <si>
    <t>⑤主要事業</t>
    <rPh sb="1" eb="3">
      <t>シュヨウ</t>
    </rPh>
    <rPh sb="3" eb="5">
      <t>ジギョウ</t>
    </rPh>
    <phoneticPr fontId="18"/>
  </si>
  <si>
    <t>⑥従業員数</t>
    <rPh sb="1" eb="4">
      <t>ジュウギョウイン</t>
    </rPh>
    <rPh sb="4" eb="5">
      <t>スウ</t>
    </rPh>
    <phoneticPr fontId="4"/>
  </si>
  <si>
    <t>⑦URL</t>
    <phoneticPr fontId="4"/>
  </si>
  <si>
    <t>⑧認定講座の保有状況</t>
    <rPh sb="1" eb="3">
      <t>ニンテイ</t>
    </rPh>
    <rPh sb="3" eb="5">
      <t>コウザ</t>
    </rPh>
    <rPh sb="6" eb="8">
      <t>ホユウ</t>
    </rPh>
    <rPh sb="8" eb="10">
      <t>ジョウキョウ</t>
    </rPh>
    <phoneticPr fontId="4"/>
  </si>
  <si>
    <t>⑨申請区分</t>
    <rPh sb="1" eb="3">
      <t>シンセイ</t>
    </rPh>
    <rPh sb="3" eb="5">
      <t>クブン</t>
    </rPh>
    <phoneticPr fontId="18"/>
  </si>
  <si>
    <t>厚生労働省の専門実践教育訓練給付金への申請も併せて行う場合、以下の設問にも回答してください。</t>
    <rPh sb="0" eb="2">
      <t>コウセイ</t>
    </rPh>
    <rPh sb="2" eb="5">
      <t>ロウドウショウ</t>
    </rPh>
    <rPh sb="6" eb="8">
      <t>センモン</t>
    </rPh>
    <rPh sb="8" eb="10">
      <t>ジッセン</t>
    </rPh>
    <rPh sb="10" eb="12">
      <t>キョウイク</t>
    </rPh>
    <rPh sb="12" eb="14">
      <t>クンレン</t>
    </rPh>
    <rPh sb="14" eb="17">
      <t>キュウフキン</t>
    </rPh>
    <rPh sb="19" eb="21">
      <t>シンセイ</t>
    </rPh>
    <rPh sb="22" eb="23">
      <t>アワ</t>
    </rPh>
    <rPh sb="25" eb="26">
      <t>オコナ</t>
    </rPh>
    <rPh sb="27" eb="29">
      <t>バアイ</t>
    </rPh>
    <rPh sb="30" eb="32">
      <t>イカ</t>
    </rPh>
    <rPh sb="33" eb="35">
      <t>セツモン</t>
    </rPh>
    <rPh sb="37" eb="39">
      <t>カイトウ</t>
    </rPh>
    <phoneticPr fontId="18"/>
  </si>
  <si>
    <t>(</t>
    <phoneticPr fontId="71"/>
  </si>
  <si>
    <t>)</t>
    <phoneticPr fontId="71"/>
  </si>
  <si>
    <t>１．申請者(教育訓練施設)</t>
    <rPh sb="2" eb="5">
      <t>シンセイシャ</t>
    </rPh>
    <rPh sb="6" eb="8">
      <t>キョウイク</t>
    </rPh>
    <rPh sb="8" eb="10">
      <t>クンレン</t>
    </rPh>
    <rPh sb="10" eb="12">
      <t>シセツ</t>
    </rPh>
    <phoneticPr fontId="18"/>
  </si>
  <si>
    <t>一般及び特定
一般教育訓練</t>
    <rPh sb="0" eb="2">
      <t>イッパン</t>
    </rPh>
    <rPh sb="2" eb="3">
      <t>オヨ</t>
    </rPh>
    <rPh sb="4" eb="6">
      <t>トクテイ</t>
    </rPh>
    <rPh sb="7" eb="9">
      <t>イッパン</t>
    </rPh>
    <rPh sb="9" eb="11">
      <t>キョウイク</t>
    </rPh>
    <rPh sb="11" eb="13">
      <t>クンレン</t>
    </rPh>
    <phoneticPr fontId="18"/>
  </si>
  <si>
    <t>(ふりがな)</t>
    <phoneticPr fontId="18"/>
  </si>
  <si>
    <t>専門実践
教育訓練</t>
    <rPh sb="0" eb="2">
      <t>センモン</t>
    </rPh>
    <rPh sb="2" eb="4">
      <t>ジッセン</t>
    </rPh>
    <rPh sb="5" eb="7">
      <t>キョウイク</t>
    </rPh>
    <rPh sb="7" eb="9">
      <t>クンレン</t>
    </rPh>
    <phoneticPr fontId="18"/>
  </si>
  <si>
    <t>〒</t>
    <phoneticPr fontId="18"/>
  </si>
  <si>
    <t>Tel.　</t>
    <phoneticPr fontId="4"/>
  </si>
  <si>
    <t>指定講座を実施している全ての施設に設けている場合は｢あり｣を選択し、そうでなければ｢なし｣を選択してください。</t>
    <rPh sb="0" eb="2">
      <t>シテイ</t>
    </rPh>
    <rPh sb="2" eb="4">
      <t>コウザ</t>
    </rPh>
    <rPh sb="5" eb="7">
      <t>ジッシ</t>
    </rPh>
    <rPh sb="11" eb="12">
      <t>スベ</t>
    </rPh>
    <rPh sb="14" eb="16">
      <t>シセツ</t>
    </rPh>
    <rPh sb="17" eb="18">
      <t>モウ</t>
    </rPh>
    <rPh sb="22" eb="24">
      <t>バアイ</t>
    </rPh>
    <rPh sb="30" eb="32">
      <t>センタク</t>
    </rPh>
    <rPh sb="46" eb="48">
      <t>センタク</t>
    </rPh>
    <phoneticPr fontId="71"/>
  </si>
  <si>
    <t>既指定
講座数</t>
    <rPh sb="0" eb="1">
      <t>キ</t>
    </rPh>
    <rPh sb="1" eb="3">
      <t>シテイ</t>
    </rPh>
    <rPh sb="4" eb="7">
      <t>コウザスウ</t>
    </rPh>
    <phoneticPr fontId="18"/>
  </si>
  <si>
    <t>うち一般
教育訓練</t>
    <rPh sb="2" eb="4">
      <t>イッパン</t>
    </rPh>
    <rPh sb="5" eb="7">
      <t>キョウイク</t>
    </rPh>
    <rPh sb="7" eb="9">
      <t>クンレン</t>
    </rPh>
    <phoneticPr fontId="18"/>
  </si>
  <si>
    <t>うち特定一般
教育訓練</t>
    <rPh sb="2" eb="4">
      <t>トクテイ</t>
    </rPh>
    <rPh sb="4" eb="6">
      <t>イッパン</t>
    </rPh>
    <rPh sb="7" eb="9">
      <t>キョウイク</t>
    </rPh>
    <rPh sb="9" eb="11">
      <t>クンレン</t>
    </rPh>
    <phoneticPr fontId="18"/>
  </si>
  <si>
    <t>うち専門実践教育訓練</t>
    <rPh sb="2" eb="4">
      <t>センモン</t>
    </rPh>
    <rPh sb="4" eb="6">
      <t>ジッセン</t>
    </rPh>
    <rPh sb="6" eb="8">
      <t>キョウイク</t>
    </rPh>
    <rPh sb="8" eb="10">
      <t>クンレン</t>
    </rPh>
    <phoneticPr fontId="18"/>
  </si>
  <si>
    <t>一般教育訓練</t>
    <rPh sb="0" eb="2">
      <t>イッパン</t>
    </rPh>
    <rPh sb="2" eb="4">
      <t>キョウイク</t>
    </rPh>
    <rPh sb="4" eb="6">
      <t>クンレン</t>
    </rPh>
    <phoneticPr fontId="18"/>
  </si>
  <si>
    <t>新規希望</t>
    <rPh sb="0" eb="2">
      <t>シンキ</t>
    </rPh>
    <rPh sb="2" eb="4">
      <t>キボウ</t>
    </rPh>
    <phoneticPr fontId="18"/>
  </si>
  <si>
    <t>再指定希望</t>
    <rPh sb="0" eb="3">
      <t>サイシテイ</t>
    </rPh>
    <rPh sb="3" eb="5">
      <t>キボウ</t>
    </rPh>
    <phoneticPr fontId="18"/>
  </si>
  <si>
    <t>変更希望</t>
    <rPh sb="0" eb="2">
      <t>ヘンコウ</t>
    </rPh>
    <rPh sb="2" eb="4">
      <t>キボウ</t>
    </rPh>
    <phoneticPr fontId="18"/>
  </si>
  <si>
    <t>廃止候補</t>
    <rPh sb="0" eb="2">
      <t>ハイシ</t>
    </rPh>
    <rPh sb="2" eb="4">
      <t>コウホ</t>
    </rPh>
    <phoneticPr fontId="18"/>
  </si>
  <si>
    <t>特定一般教育訓練</t>
    <rPh sb="0" eb="2">
      <t>トクテイ</t>
    </rPh>
    <rPh sb="2" eb="4">
      <t>イッパン</t>
    </rPh>
    <rPh sb="4" eb="6">
      <t>キョウイク</t>
    </rPh>
    <rPh sb="6" eb="8">
      <t>クンレン</t>
    </rPh>
    <phoneticPr fontId="18"/>
  </si>
  <si>
    <t>一般教育訓練
から移行</t>
    <rPh sb="0" eb="2">
      <t>イッパン</t>
    </rPh>
    <rPh sb="2" eb="4">
      <t>キョウイク</t>
    </rPh>
    <rPh sb="4" eb="6">
      <t>クンレン</t>
    </rPh>
    <rPh sb="9" eb="11">
      <t>イコウ</t>
    </rPh>
    <phoneticPr fontId="18"/>
  </si>
  <si>
    <t>専門実践教育訓練</t>
    <rPh sb="0" eb="2">
      <t>センモン</t>
    </rPh>
    <rPh sb="2" eb="4">
      <t>ジッセン</t>
    </rPh>
    <rPh sb="4" eb="6">
      <t>キョウイク</t>
    </rPh>
    <rPh sb="6" eb="8">
      <t>クンレン</t>
    </rPh>
    <phoneticPr fontId="18"/>
  </si>
  <si>
    <t>２．教育訓練実施者（１．の設置者）</t>
    <rPh sb="2" eb="4">
      <t>キョウイク</t>
    </rPh>
    <rPh sb="4" eb="6">
      <t>クンレン</t>
    </rPh>
    <rPh sb="6" eb="9">
      <t>ジッシシャ</t>
    </rPh>
    <rPh sb="13" eb="16">
      <t>セッチシャ</t>
    </rPh>
    <phoneticPr fontId="4"/>
  </si>
  <si>
    <t>(ふりがな)</t>
    <phoneticPr fontId="4"/>
  </si>
  <si>
    <t>※１　｢施設番号｣は、現在指定講座を有する施設の場合、指定通知書等で確認して記入してください。過去に指定講座を有して
　　いた場合も、そのときの施設番号を記入してください。</t>
    <phoneticPr fontId="4"/>
  </si>
  <si>
    <t>※２　施設所在地を管轄する公共職業安定所に確認の上、記入してください。</t>
    <rPh sb="27" eb="28">
      <t>ニュウ</t>
    </rPh>
    <phoneticPr fontId="4"/>
  </si>
  <si>
    <t>※３　現在、施設番号を有する施設が、施設・教育訓練実施者の名称・所在地等について、現在の登録内容から変更する場合、
　　｢変更あり｣にチェックをした上で、変更後の内容を記入し、新規・移行・再指定手続きとは別に変更ファイルにて別途変更
　　手続きを行ってください。</t>
    <phoneticPr fontId="4"/>
  </si>
  <si>
    <t>※４　※３における変更の有無に関わらず、上記全ての項目を記入してください。</t>
    <phoneticPr fontId="4"/>
  </si>
  <si>
    <t>※５　各電話番号欄には、フリーダイヤル以外の日中に連絡が取れる電話番号を記入してください。</t>
    <rPh sb="22" eb="24">
      <t>ニッチュウ</t>
    </rPh>
    <rPh sb="25" eb="27">
      <t>レンラク</t>
    </rPh>
    <rPh sb="28" eb="29">
      <t>ト</t>
    </rPh>
    <rPh sb="37" eb="38">
      <t>ニュウ</t>
    </rPh>
    <phoneticPr fontId="4"/>
  </si>
  <si>
    <t>e-mail</t>
    <phoneticPr fontId="18"/>
  </si>
  <si>
    <t>⑥託児所の有無</t>
    <rPh sb="1" eb="4">
      <t>タクジショ</t>
    </rPh>
    <rPh sb="5" eb="7">
      <t>ウム</t>
    </rPh>
    <phoneticPr fontId="4"/>
  </si>
  <si>
    <t>②管轄公共職業安定所番号(４桁)　※２</t>
    <rPh sb="1" eb="3">
      <t>カンカツ</t>
    </rPh>
    <rPh sb="3" eb="5">
      <t>コウキョウ</t>
    </rPh>
    <rPh sb="5" eb="7">
      <t>ショクギョウ</t>
    </rPh>
    <rPh sb="7" eb="9">
      <t>アンテイ</t>
    </rPh>
    <rPh sb="9" eb="10">
      <t>ジョ</t>
    </rPh>
    <rPh sb="10" eb="12">
      <t>バンゴウ</t>
    </rPh>
    <rPh sb="14" eb="15">
      <t>ケタ</t>
    </rPh>
    <phoneticPr fontId="18"/>
  </si>
  <si>
    <t>④所在地
　※３　</t>
    <rPh sb="1" eb="4">
      <t>ショザイチ</t>
    </rPh>
    <phoneticPr fontId="18"/>
  </si>
  <si>
    <t xml:space="preserve">①施設番号(７桁)
　※１ </t>
    <rPh sb="1" eb="3">
      <t>シセツ</t>
    </rPh>
    <rPh sb="3" eb="5">
      <t>バンゴウ</t>
    </rPh>
    <rPh sb="7" eb="8">
      <t>ケタ</t>
    </rPh>
    <phoneticPr fontId="18"/>
  </si>
  <si>
    <t>③施設の名称
　※３　　　</t>
    <rPh sb="1" eb="3">
      <t>シセツ</t>
    </rPh>
    <rPh sb="4" eb="6">
      <t>メイショウ</t>
    </rPh>
    <phoneticPr fontId="18"/>
  </si>
  <si>
    <t>施設長
(施設責任者)
役職・氏名</t>
    <rPh sb="12" eb="13">
      <t>ヤク</t>
    </rPh>
    <rPh sb="13" eb="14">
      <t>ショク</t>
    </rPh>
    <phoneticPr fontId="18"/>
  </si>
  <si>
    <t>⑤従業員数</t>
    <rPh sb="1" eb="4">
      <t>ジュウギョウイン</t>
    </rPh>
    <rPh sb="4" eb="5">
      <t>スウ</t>
    </rPh>
    <phoneticPr fontId="4"/>
  </si>
  <si>
    <t>⑦ホームページ
アドレス</t>
    <phoneticPr fontId="4"/>
  </si>
  <si>
    <t xml:space="preserve"> 氏名：</t>
    <rPh sb="1" eb="3">
      <t>シメイ</t>
    </rPh>
    <phoneticPr fontId="18"/>
  </si>
  <si>
    <t>⑤教育訓練実施者の教育訓練
事業の開始年月日</t>
    <rPh sb="1" eb="3">
      <t>キョウイク</t>
    </rPh>
    <rPh sb="3" eb="5">
      <t>クンレン</t>
    </rPh>
    <rPh sb="5" eb="8">
      <t>ジッシシャ</t>
    </rPh>
    <rPh sb="9" eb="11">
      <t>キョウイク</t>
    </rPh>
    <rPh sb="11" eb="13">
      <t>クンレン</t>
    </rPh>
    <rPh sb="14" eb="16">
      <t>ジギョウ</t>
    </rPh>
    <rPh sb="17" eb="19">
      <t>カイシ</t>
    </rPh>
    <rPh sb="19" eb="22">
      <t>ネンガッピ</t>
    </rPh>
    <phoneticPr fontId="4"/>
  </si>
  <si>
    <t>作成担当者
氏名・所属・連絡先</t>
    <rPh sb="0" eb="2">
      <t>サクセイ</t>
    </rPh>
    <rPh sb="2" eb="5">
      <t>タントウシャ</t>
    </rPh>
    <rPh sb="6" eb="8">
      <t>シメイ</t>
    </rPh>
    <rPh sb="9" eb="11">
      <t>ショゾク</t>
    </rPh>
    <rPh sb="12" eb="15">
      <t>レンラクサキ</t>
    </rPh>
    <phoneticPr fontId="4"/>
  </si>
  <si>
    <t>④法人番号
　(13桁)</t>
    <rPh sb="1" eb="3">
      <t>ホウジン</t>
    </rPh>
    <rPh sb="3" eb="5">
      <t>バンゴウ</t>
    </rPh>
    <rPh sb="10" eb="11">
      <t>ケタ</t>
    </rPh>
    <phoneticPr fontId="4"/>
  </si>
  <si>
    <t>③所在地
　※３</t>
    <rPh sb="1" eb="4">
      <t>ショザイチ</t>
    </rPh>
    <phoneticPr fontId="18"/>
  </si>
  <si>
    <t>①名称
　※３</t>
    <rPh sb="1" eb="3">
      <t>メイショウ</t>
    </rPh>
    <phoneticPr fontId="4"/>
  </si>
  <si>
    <t>⑧講座指定状況等</t>
    <rPh sb="1" eb="3">
      <t>コウザ</t>
    </rPh>
    <rPh sb="3" eb="5">
      <t>シテイ</t>
    </rPh>
    <rPh sb="5" eb="7">
      <t>ジョウキョウ</t>
    </rPh>
    <rPh sb="7" eb="8">
      <t>ナド</t>
    </rPh>
    <phoneticPr fontId="4"/>
  </si>
  <si>
    <t>②代表者
役職・氏名※３</t>
    <rPh sb="1" eb="4">
      <t>ダイヒョウシャ</t>
    </rPh>
    <rPh sb="5" eb="7">
      <t>ヤクショク</t>
    </rPh>
    <rPh sb="8" eb="10">
      <t>シメイ</t>
    </rPh>
    <phoneticPr fontId="4"/>
  </si>
  <si>
    <t>法人番号</t>
    <rPh sb="0" eb="2">
      <t>ホウジン</t>
    </rPh>
    <rPh sb="2" eb="4">
      <t>バンゴウ</t>
    </rPh>
    <phoneticPr fontId="18"/>
  </si>
  <si>
    <t>　　はい</t>
  </si>
  <si>
    <t>　　いいえ</t>
  </si>
  <si>
    <t>申請日:</t>
    <rPh sb="0" eb="2">
      <t>シンセイ</t>
    </rPh>
    <rPh sb="2" eb="3">
      <t>ビ</t>
    </rPh>
    <phoneticPr fontId="18"/>
  </si>
  <si>
    <t>制限を設けている理由(法律の根拠がある場合、その旨を記入すること）</t>
    <rPh sb="0" eb="2">
      <t>セイゲン</t>
    </rPh>
    <rPh sb="3" eb="4">
      <t>モウ</t>
    </rPh>
    <rPh sb="8" eb="10">
      <t>リユウ</t>
    </rPh>
    <rPh sb="11" eb="13">
      <t>ホウリツ</t>
    </rPh>
    <rPh sb="14" eb="16">
      <t>コンキョ</t>
    </rPh>
    <rPh sb="19" eb="21">
      <t>バアイ</t>
    </rPh>
    <rPh sb="24" eb="25">
      <t>ムネ</t>
    </rPh>
    <rPh sb="26" eb="28">
      <t>キニュウ</t>
    </rPh>
    <phoneticPr fontId="71"/>
  </si>
  <si>
    <t xml:space="preserve"> (2) 修了認定の判断基準
　（出席率や試験合格率、補講・追試の有無等を記載してください）</t>
    <rPh sb="5" eb="7">
      <t>シュウリョウ</t>
    </rPh>
    <rPh sb="7" eb="9">
      <t>ニンテイ</t>
    </rPh>
    <rPh sb="10" eb="12">
      <t>ハンダン</t>
    </rPh>
    <rPh sb="12" eb="14">
      <t>キジュン</t>
    </rPh>
    <rPh sb="21" eb="23">
      <t>シケン</t>
    </rPh>
    <rPh sb="23" eb="26">
      <t>ゴウカクリツ</t>
    </rPh>
    <rPh sb="27" eb="29">
      <t>ホコウ</t>
    </rPh>
    <rPh sb="30" eb="32">
      <t>ツイシ</t>
    </rPh>
    <rPh sb="33" eb="35">
      <t>ウム</t>
    </rPh>
    <rPh sb="35" eb="36">
      <t>トウ</t>
    </rPh>
    <rPh sb="37" eb="39">
      <t>キサイ</t>
    </rPh>
    <phoneticPr fontId="4"/>
  </si>
  <si>
    <t xml:space="preserve"> (1) 一企業内の職業訓練の一環として、自社内の社員のみを対象とする講座や、特定の会員のみに受講者を限定する講座ではない。</t>
    <rPh sb="5" eb="8">
      <t>イチキギョウ</t>
    </rPh>
    <rPh sb="8" eb="9">
      <t>ナイ</t>
    </rPh>
    <rPh sb="10" eb="12">
      <t>ショクギョウ</t>
    </rPh>
    <rPh sb="12" eb="14">
      <t>クンレン</t>
    </rPh>
    <rPh sb="15" eb="17">
      <t>イッカン</t>
    </rPh>
    <rPh sb="21" eb="24">
      <t>ジシャナイ</t>
    </rPh>
    <rPh sb="25" eb="27">
      <t>シャイン</t>
    </rPh>
    <rPh sb="30" eb="32">
      <t>タイショウ</t>
    </rPh>
    <rPh sb="35" eb="37">
      <t>コウザ</t>
    </rPh>
    <rPh sb="39" eb="41">
      <t>トクテイ</t>
    </rPh>
    <rPh sb="42" eb="44">
      <t>カイイン</t>
    </rPh>
    <rPh sb="47" eb="50">
      <t>ジュコウシャ</t>
    </rPh>
    <rPh sb="51" eb="53">
      <t>ゲンテイ</t>
    </rPh>
    <rPh sb="55" eb="57">
      <t>コウザ</t>
    </rPh>
    <phoneticPr fontId="4"/>
  </si>
  <si>
    <t xml:space="preserve"> (2) 特定の団体所属者等に限定せず広く労働者一般に対して講座募集の広報を行っている</t>
    <rPh sb="5" eb="7">
      <t>トクテイ</t>
    </rPh>
    <rPh sb="8" eb="10">
      <t>ダンタイ</t>
    </rPh>
    <rPh sb="10" eb="12">
      <t>ショゾク</t>
    </rPh>
    <rPh sb="12" eb="13">
      <t>シャ</t>
    </rPh>
    <rPh sb="13" eb="14">
      <t>トウ</t>
    </rPh>
    <rPh sb="15" eb="17">
      <t>ゲンテイ</t>
    </rPh>
    <rPh sb="19" eb="20">
      <t>ヒロ</t>
    </rPh>
    <rPh sb="21" eb="24">
      <t>ロウドウシャ</t>
    </rPh>
    <rPh sb="24" eb="26">
      <t>イッパン</t>
    </rPh>
    <rPh sb="27" eb="28">
      <t>タイ</t>
    </rPh>
    <rPh sb="30" eb="32">
      <t>コウザ</t>
    </rPh>
    <rPh sb="32" eb="34">
      <t>ボシュウ</t>
    </rPh>
    <rPh sb="35" eb="37">
      <t>コウホウ</t>
    </rPh>
    <rPh sb="38" eb="39">
      <t>オコナ</t>
    </rPh>
    <phoneticPr fontId="4"/>
  </si>
  <si>
    <t xml:space="preserve"> (4) 採用試験を目標とする教育訓練ではない。また、公的職業資格の取得を目標とする国又は地方公共団体の許認可・指定を受けて実施される教育訓練以外の場合、医療、美容等身体・精神に直接施術・作用する内容が含まれていない。</t>
    <rPh sb="5" eb="7">
      <t>サイヨウ</t>
    </rPh>
    <rPh sb="7" eb="9">
      <t>シケン</t>
    </rPh>
    <rPh sb="10" eb="12">
      <t>モクヒョウ</t>
    </rPh>
    <rPh sb="15" eb="17">
      <t>キョウイク</t>
    </rPh>
    <rPh sb="17" eb="19">
      <t>クンレン</t>
    </rPh>
    <rPh sb="27" eb="29">
      <t>コウテキ</t>
    </rPh>
    <rPh sb="29" eb="31">
      <t>ショクギョウ</t>
    </rPh>
    <rPh sb="31" eb="33">
      <t>シカク</t>
    </rPh>
    <rPh sb="34" eb="36">
      <t>シュトク</t>
    </rPh>
    <rPh sb="37" eb="39">
      <t>モクヒョウ</t>
    </rPh>
    <rPh sb="42" eb="43">
      <t>クニ</t>
    </rPh>
    <rPh sb="43" eb="44">
      <t>マタ</t>
    </rPh>
    <rPh sb="45" eb="47">
      <t>チホウ</t>
    </rPh>
    <rPh sb="47" eb="49">
      <t>コウキョウ</t>
    </rPh>
    <rPh sb="49" eb="51">
      <t>ダンタイ</t>
    </rPh>
    <rPh sb="52" eb="55">
      <t>キョニンカ</t>
    </rPh>
    <rPh sb="56" eb="58">
      <t>シテイ</t>
    </rPh>
    <rPh sb="59" eb="60">
      <t>ウ</t>
    </rPh>
    <rPh sb="62" eb="64">
      <t>ジッシ</t>
    </rPh>
    <rPh sb="67" eb="69">
      <t>キョウイク</t>
    </rPh>
    <rPh sb="69" eb="71">
      <t>クンレン</t>
    </rPh>
    <rPh sb="71" eb="73">
      <t>イガイ</t>
    </rPh>
    <rPh sb="74" eb="76">
      <t>バアイ</t>
    </rPh>
    <rPh sb="77" eb="79">
      <t>イリョウ</t>
    </rPh>
    <rPh sb="80" eb="82">
      <t>ビヨウ</t>
    </rPh>
    <rPh sb="82" eb="83">
      <t>トウ</t>
    </rPh>
    <rPh sb="83" eb="85">
      <t>シンタイ</t>
    </rPh>
    <rPh sb="86" eb="88">
      <t>セイシン</t>
    </rPh>
    <rPh sb="89" eb="91">
      <t>チョクセツ</t>
    </rPh>
    <rPh sb="91" eb="93">
      <t>セジュツ</t>
    </rPh>
    <rPh sb="94" eb="96">
      <t>サヨウ</t>
    </rPh>
    <rPh sb="98" eb="100">
      <t>ナイヨウ</t>
    </rPh>
    <rPh sb="101" eb="102">
      <t>フク</t>
    </rPh>
    <phoneticPr fontId="4"/>
  </si>
  <si>
    <t>１２．資格取得状況・就職状況等</t>
    <rPh sb="3" eb="5">
      <t>シカク</t>
    </rPh>
    <rPh sb="5" eb="7">
      <t>シュトク</t>
    </rPh>
    <rPh sb="7" eb="9">
      <t>ジョウキョウ</t>
    </rPh>
    <rPh sb="10" eb="12">
      <t>シュウショク</t>
    </rPh>
    <rPh sb="12" eb="14">
      <t>ジョウキョウ</t>
    </rPh>
    <rPh sb="14" eb="15">
      <t>トウ</t>
    </rPh>
    <phoneticPr fontId="71"/>
  </si>
  <si>
    <t>申請する講座が、従前は複数の講座として開講していた場合には、新規指定を希望する講座に組み込まれているすべての講座に実績を記入してください。欄が足りない場合、行を追加して使用してください。</t>
    <rPh sb="0" eb="2">
      <t>シンセイ</t>
    </rPh>
    <rPh sb="4" eb="6">
      <t>コウザ</t>
    </rPh>
    <rPh sb="8" eb="10">
      <t>ジュウゼン</t>
    </rPh>
    <rPh sb="11" eb="13">
      <t>フクスウ</t>
    </rPh>
    <rPh sb="14" eb="16">
      <t>コウザ</t>
    </rPh>
    <rPh sb="19" eb="21">
      <t>カイコウ</t>
    </rPh>
    <rPh sb="25" eb="27">
      <t>バアイ</t>
    </rPh>
    <rPh sb="30" eb="32">
      <t>シンキ</t>
    </rPh>
    <rPh sb="32" eb="34">
      <t>シテイ</t>
    </rPh>
    <rPh sb="35" eb="37">
      <t>キボウ</t>
    </rPh>
    <rPh sb="39" eb="41">
      <t>コウザ</t>
    </rPh>
    <rPh sb="42" eb="43">
      <t>ク</t>
    </rPh>
    <rPh sb="44" eb="45">
      <t>コ</t>
    </rPh>
    <rPh sb="54" eb="56">
      <t>コウザ</t>
    </rPh>
    <rPh sb="57" eb="59">
      <t>ジッセキ</t>
    </rPh>
    <rPh sb="60" eb="62">
      <t>キニュウ</t>
    </rPh>
    <rPh sb="69" eb="70">
      <t>ラン</t>
    </rPh>
    <rPh sb="71" eb="72">
      <t>タ</t>
    </rPh>
    <rPh sb="75" eb="77">
      <t>バアイ</t>
    </rPh>
    <rPh sb="78" eb="79">
      <t>ギョウ</t>
    </rPh>
    <rPh sb="80" eb="82">
      <t>ツイカ</t>
    </rPh>
    <rPh sb="84" eb="86">
      <t>シヨウ</t>
    </rPh>
    <phoneticPr fontId="71"/>
  </si>
  <si>
    <t>※計算式にご注意ください。</t>
    <rPh sb="1" eb="4">
      <t>ケイサンシキ</t>
    </rPh>
    <rPh sb="6" eb="8">
      <t>チュウイ</t>
    </rPh>
    <phoneticPr fontId="71"/>
  </si>
  <si>
    <t>１３．販売活動等の内容</t>
    <rPh sb="3" eb="5">
      <t>ハンバイ</t>
    </rPh>
    <rPh sb="5" eb="7">
      <t>カツドウ</t>
    </rPh>
    <rPh sb="7" eb="8">
      <t>トウ</t>
    </rPh>
    <rPh sb="9" eb="11">
      <t>ナイヨウ</t>
    </rPh>
    <phoneticPr fontId="71"/>
  </si>
  <si>
    <t>（１）販売活動等（※２）の内容</t>
    <rPh sb="3" eb="5">
      <t>ハンバイ</t>
    </rPh>
    <rPh sb="5" eb="7">
      <t>カツドウ</t>
    </rPh>
    <rPh sb="7" eb="8">
      <t>トウ</t>
    </rPh>
    <rPh sb="13" eb="15">
      <t>ナイヨウ</t>
    </rPh>
    <phoneticPr fontId="71"/>
  </si>
  <si>
    <t>①販売活動等の態様</t>
    <rPh sb="1" eb="3">
      <t>ハンバイ</t>
    </rPh>
    <rPh sb="3" eb="5">
      <t>カツドウ</t>
    </rPh>
    <rPh sb="5" eb="6">
      <t>トウ</t>
    </rPh>
    <rPh sb="7" eb="9">
      <t>タイヨウ</t>
    </rPh>
    <phoneticPr fontId="71"/>
  </si>
  <si>
    <t>②具体的な販売活動等の内容・方法</t>
    <rPh sb="1" eb="4">
      <t>グタイテキ</t>
    </rPh>
    <rPh sb="5" eb="7">
      <t>ハンバイ</t>
    </rPh>
    <rPh sb="7" eb="9">
      <t>カツドウ</t>
    </rPh>
    <rPh sb="9" eb="10">
      <t>トウ</t>
    </rPh>
    <rPh sb="11" eb="13">
      <t>ナイヨウ</t>
    </rPh>
    <rPh sb="14" eb="16">
      <t>ホウホウ</t>
    </rPh>
    <phoneticPr fontId="71"/>
  </si>
  <si>
    <t>③販売活動等（自社で行うもの）の適正実施の確認・管理、監督の方法</t>
    <rPh sb="1" eb="3">
      <t>ハンバイ</t>
    </rPh>
    <rPh sb="3" eb="5">
      <t>カツドウ</t>
    </rPh>
    <rPh sb="5" eb="6">
      <t>トウ</t>
    </rPh>
    <rPh sb="7" eb="9">
      <t>ジシャ</t>
    </rPh>
    <rPh sb="10" eb="11">
      <t>オコナ</t>
    </rPh>
    <rPh sb="16" eb="18">
      <t>テキセイ</t>
    </rPh>
    <rPh sb="18" eb="20">
      <t>ジッシ</t>
    </rPh>
    <rPh sb="21" eb="23">
      <t>カクニン</t>
    </rPh>
    <rPh sb="24" eb="26">
      <t>カンリ</t>
    </rPh>
    <rPh sb="27" eb="29">
      <t>カントク</t>
    </rPh>
    <rPh sb="30" eb="32">
      <t>ホウホウ</t>
    </rPh>
    <phoneticPr fontId="71"/>
  </si>
  <si>
    <t>④契約締結時における販売代理店等の審査方法</t>
    <rPh sb="1" eb="3">
      <t>ケイヤク</t>
    </rPh>
    <rPh sb="3" eb="5">
      <t>テイケツ</t>
    </rPh>
    <rPh sb="5" eb="6">
      <t>ジ</t>
    </rPh>
    <rPh sb="10" eb="12">
      <t>ハンバイ</t>
    </rPh>
    <rPh sb="12" eb="15">
      <t>ダイリテン</t>
    </rPh>
    <rPh sb="15" eb="16">
      <t>トウ</t>
    </rPh>
    <rPh sb="17" eb="19">
      <t>シンサ</t>
    </rPh>
    <rPh sb="19" eb="21">
      <t>ホウホウ</t>
    </rPh>
    <phoneticPr fontId="71"/>
  </si>
  <si>
    <t>⑤販売代理店等の販売実態の把握方法（台帳整備の内容等）</t>
    <rPh sb="1" eb="3">
      <t>ハンバイ</t>
    </rPh>
    <rPh sb="3" eb="6">
      <t>ダイリテン</t>
    </rPh>
    <rPh sb="6" eb="7">
      <t>トウ</t>
    </rPh>
    <rPh sb="8" eb="10">
      <t>ハンバイ</t>
    </rPh>
    <rPh sb="10" eb="12">
      <t>ジッタイ</t>
    </rPh>
    <rPh sb="13" eb="15">
      <t>ハアク</t>
    </rPh>
    <rPh sb="15" eb="17">
      <t>ホウホウ</t>
    </rPh>
    <rPh sb="18" eb="20">
      <t>ダイチョウ</t>
    </rPh>
    <rPh sb="20" eb="22">
      <t>セイビ</t>
    </rPh>
    <rPh sb="23" eb="25">
      <t>ナイヨウ</t>
    </rPh>
    <rPh sb="25" eb="26">
      <t>トウ</t>
    </rPh>
    <phoneticPr fontId="71"/>
  </si>
  <si>
    <t>⑥販売代理店等に対する特定一般教育訓練給付制度の周知方法</t>
    <rPh sb="1" eb="3">
      <t>ハンバイ</t>
    </rPh>
    <rPh sb="3" eb="6">
      <t>ダイリテン</t>
    </rPh>
    <rPh sb="6" eb="7">
      <t>トウ</t>
    </rPh>
    <rPh sb="8" eb="9">
      <t>タイ</t>
    </rPh>
    <rPh sb="11" eb="13">
      <t>トクテイ</t>
    </rPh>
    <rPh sb="13" eb="15">
      <t>イッパン</t>
    </rPh>
    <rPh sb="15" eb="17">
      <t>キョウイク</t>
    </rPh>
    <rPh sb="17" eb="19">
      <t>クンレン</t>
    </rPh>
    <rPh sb="19" eb="21">
      <t>キュウフ</t>
    </rPh>
    <rPh sb="21" eb="23">
      <t>セイド</t>
    </rPh>
    <rPh sb="24" eb="26">
      <t>シュウチ</t>
    </rPh>
    <rPh sb="26" eb="28">
      <t>ホウホウ</t>
    </rPh>
    <phoneticPr fontId="71"/>
  </si>
  <si>
    <t>⑦販売代理店等が用いるパンフレット、マニュアル等の入手・確認方法</t>
    <rPh sb="1" eb="3">
      <t>ハンバイ</t>
    </rPh>
    <rPh sb="3" eb="6">
      <t>ダイリテン</t>
    </rPh>
    <rPh sb="6" eb="7">
      <t>トウ</t>
    </rPh>
    <rPh sb="8" eb="9">
      <t>モチ</t>
    </rPh>
    <rPh sb="23" eb="24">
      <t>トウ</t>
    </rPh>
    <rPh sb="25" eb="27">
      <t>ニュウシュ</t>
    </rPh>
    <rPh sb="28" eb="30">
      <t>カクニン</t>
    </rPh>
    <rPh sb="30" eb="32">
      <t>ホウホウ</t>
    </rPh>
    <phoneticPr fontId="71"/>
  </si>
  <si>
    <t>⑧販売代理店等に対する定期的な点検・指導・監督方法</t>
    <rPh sb="1" eb="3">
      <t>ハンバイ</t>
    </rPh>
    <rPh sb="3" eb="6">
      <t>ダイリテン</t>
    </rPh>
    <rPh sb="6" eb="7">
      <t>トウ</t>
    </rPh>
    <rPh sb="8" eb="9">
      <t>タイ</t>
    </rPh>
    <rPh sb="11" eb="14">
      <t>テイキテキ</t>
    </rPh>
    <rPh sb="15" eb="17">
      <t>テンケン</t>
    </rPh>
    <rPh sb="18" eb="20">
      <t>シドウ</t>
    </rPh>
    <rPh sb="21" eb="23">
      <t>カントク</t>
    </rPh>
    <rPh sb="23" eb="25">
      <t>ホウホウ</t>
    </rPh>
    <phoneticPr fontId="71"/>
  </si>
  <si>
    <t>⑨その他販売代理店等による不適正な販売活動等を防止するための措置</t>
    <rPh sb="3" eb="4">
      <t>タ</t>
    </rPh>
    <rPh sb="4" eb="6">
      <t>ハンバイ</t>
    </rPh>
    <rPh sb="6" eb="9">
      <t>ダイリテン</t>
    </rPh>
    <rPh sb="9" eb="10">
      <t>トウ</t>
    </rPh>
    <rPh sb="13" eb="16">
      <t>フテキセイ</t>
    </rPh>
    <rPh sb="17" eb="19">
      <t>ハンバイ</t>
    </rPh>
    <rPh sb="19" eb="21">
      <t>カツドウ</t>
    </rPh>
    <rPh sb="21" eb="22">
      <t>トウ</t>
    </rPh>
    <rPh sb="23" eb="25">
      <t>ボウシ</t>
    </rPh>
    <rPh sb="30" eb="32">
      <t>ソチ</t>
    </rPh>
    <phoneticPr fontId="71"/>
  </si>
  <si>
    <t>（２）教育訓練施設における販売活動体制</t>
    <rPh sb="3" eb="5">
      <t>キョウイク</t>
    </rPh>
    <rPh sb="5" eb="7">
      <t>クンレン</t>
    </rPh>
    <rPh sb="7" eb="9">
      <t>シセツ</t>
    </rPh>
    <rPh sb="13" eb="15">
      <t>ハンバイ</t>
    </rPh>
    <rPh sb="15" eb="17">
      <t>カツドウ</t>
    </rPh>
    <rPh sb="17" eb="19">
      <t>タイセイ</t>
    </rPh>
    <phoneticPr fontId="71"/>
  </si>
  <si>
    <t>②教育効果を高めるため、講座運営（カリキュラム、教材、運営体制等）の見直しを行っていますか。※１</t>
    <rPh sb="1" eb="3">
      <t>キョウイク</t>
    </rPh>
    <rPh sb="3" eb="5">
      <t>コウカ</t>
    </rPh>
    <rPh sb="6" eb="7">
      <t>タカ</t>
    </rPh>
    <rPh sb="12" eb="14">
      <t>コウザ</t>
    </rPh>
    <rPh sb="14" eb="16">
      <t>ウンエイ</t>
    </rPh>
    <rPh sb="24" eb="26">
      <t>キョウザイ</t>
    </rPh>
    <rPh sb="27" eb="29">
      <t>ウンエイ</t>
    </rPh>
    <rPh sb="29" eb="31">
      <t>タイセイ</t>
    </rPh>
    <rPh sb="31" eb="32">
      <t>トウ</t>
    </rPh>
    <rPh sb="34" eb="36">
      <t>ミナオ</t>
    </rPh>
    <rPh sb="38" eb="39">
      <t>オコナ</t>
    </rPh>
    <phoneticPr fontId="71"/>
  </si>
  <si>
    <t>直近の講座運営の見直しの具体的内容、見直しの実施時期※２</t>
    <rPh sb="0" eb="2">
      <t>チョッキン</t>
    </rPh>
    <rPh sb="3" eb="5">
      <t>コウザ</t>
    </rPh>
    <rPh sb="5" eb="7">
      <t>ウンエイ</t>
    </rPh>
    <rPh sb="8" eb="10">
      <t>ミナオ</t>
    </rPh>
    <rPh sb="12" eb="15">
      <t>グタイテキ</t>
    </rPh>
    <rPh sb="15" eb="17">
      <t>ナイヨウ</t>
    </rPh>
    <rPh sb="18" eb="20">
      <t>ミナオ</t>
    </rPh>
    <rPh sb="22" eb="24">
      <t>ジッシ</t>
    </rPh>
    <rPh sb="24" eb="26">
      <t>ジキ</t>
    </rPh>
    <phoneticPr fontId="71"/>
  </si>
  <si>
    <t>（１）奨学金制度について（該当がある場合のみ記入）</t>
    <rPh sb="3" eb="6">
      <t>ショウガクキン</t>
    </rPh>
    <rPh sb="6" eb="8">
      <t>セイド</t>
    </rPh>
    <rPh sb="13" eb="15">
      <t>ガイトウ</t>
    </rPh>
    <rPh sb="18" eb="20">
      <t>バアイ</t>
    </rPh>
    <rPh sb="22" eb="24">
      <t>キニュウ</t>
    </rPh>
    <phoneticPr fontId="18"/>
  </si>
  <si>
    <t>①返済義務の有無について</t>
    <rPh sb="1" eb="3">
      <t>ヘンサイ</t>
    </rPh>
    <rPh sb="3" eb="5">
      <t>ギム</t>
    </rPh>
    <rPh sb="6" eb="8">
      <t>ウム</t>
    </rPh>
    <phoneticPr fontId="18"/>
  </si>
  <si>
    <t>②奨学金の条件・金額</t>
    <rPh sb="1" eb="4">
      <t>ショウガクキン</t>
    </rPh>
    <rPh sb="5" eb="7">
      <t>ジョウケン</t>
    </rPh>
    <rPh sb="8" eb="10">
      <t>キンガク</t>
    </rPh>
    <phoneticPr fontId="18"/>
  </si>
  <si>
    <t>③返済方法・期限</t>
    <rPh sb="1" eb="3">
      <t>ヘンサイ</t>
    </rPh>
    <rPh sb="3" eb="5">
      <t>ホウホウ</t>
    </rPh>
    <rPh sb="6" eb="8">
      <t>キゲン</t>
    </rPh>
    <phoneticPr fontId="18"/>
  </si>
  <si>
    <t>（２）入学料・受講料の割引又は還元措置について（該当がある場合のみ記入）</t>
    <rPh sb="3" eb="6">
      <t>ニュウガクリョウ</t>
    </rPh>
    <rPh sb="7" eb="10">
      <t>ジュコウリョウ</t>
    </rPh>
    <rPh sb="11" eb="13">
      <t>ワリビキ</t>
    </rPh>
    <rPh sb="13" eb="14">
      <t>マタ</t>
    </rPh>
    <rPh sb="15" eb="19">
      <t>カンゲンソチ</t>
    </rPh>
    <rPh sb="24" eb="26">
      <t>ガイトウ</t>
    </rPh>
    <rPh sb="29" eb="31">
      <t>バアイ</t>
    </rPh>
    <rPh sb="33" eb="35">
      <t>キニュウ</t>
    </rPh>
    <phoneticPr fontId="18"/>
  </si>
  <si>
    <t>その他受講者
が負担する
経費</t>
    <phoneticPr fontId="4"/>
  </si>
  <si>
    <t>①割引又は還元の条件・金額</t>
    <rPh sb="1" eb="3">
      <t>ワリビキ</t>
    </rPh>
    <rPh sb="3" eb="4">
      <t>マタ</t>
    </rPh>
    <rPh sb="5" eb="7">
      <t>カンゲン</t>
    </rPh>
    <rPh sb="8" eb="10">
      <t>ジョウケン</t>
    </rPh>
    <rPh sb="11" eb="13">
      <t>キンガク</t>
    </rPh>
    <phoneticPr fontId="18"/>
  </si>
  <si>
    <t>②割引又は還元を行う期間</t>
    <rPh sb="1" eb="3">
      <t>ワリビキ</t>
    </rPh>
    <rPh sb="3" eb="4">
      <t>マタ</t>
    </rPh>
    <rPh sb="5" eb="7">
      <t>カンゲン</t>
    </rPh>
    <rPh sb="8" eb="9">
      <t>オコナ</t>
    </rPh>
    <rPh sb="10" eb="12">
      <t>キカン</t>
    </rPh>
    <phoneticPr fontId="18"/>
  </si>
  <si>
    <t>４．教材費の内訳</t>
    <rPh sb="2" eb="5">
      <t>キョウザイヒ</t>
    </rPh>
    <rPh sb="6" eb="8">
      <t>ウチワケ</t>
    </rPh>
    <phoneticPr fontId="4"/>
  </si>
  <si>
    <t>安定所番号</t>
    <rPh sb="0" eb="3">
      <t>アンテイジョ</t>
    </rPh>
    <rPh sb="3" eb="5">
      <t>バンゴウ</t>
    </rPh>
    <phoneticPr fontId="18"/>
  </si>
  <si>
    <t>受講証明書</t>
    <rPh sb="0" eb="2">
      <t>ジュコウ</t>
    </rPh>
    <rPh sb="2" eb="5">
      <t>ショウメイショ</t>
    </rPh>
    <phoneticPr fontId="18"/>
  </si>
  <si>
    <t>修了証明書</t>
    <rPh sb="0" eb="2">
      <t>シュウリョウ</t>
    </rPh>
    <rPh sb="2" eb="5">
      <t>ショウメイショ</t>
    </rPh>
    <phoneticPr fontId="18"/>
  </si>
  <si>
    <t>実施の有無</t>
    <rPh sb="0" eb="2">
      <t>ジッシ</t>
    </rPh>
    <rPh sb="3" eb="5">
      <t>ウム</t>
    </rPh>
    <phoneticPr fontId="18"/>
  </si>
  <si>
    <t>スクーリング実施場所・時期・期間・回数・実施条件等</t>
    <rPh sb="6" eb="8">
      <t>ジッシ</t>
    </rPh>
    <rPh sb="8" eb="10">
      <t>バショ</t>
    </rPh>
    <rPh sb="11" eb="13">
      <t>ジキ</t>
    </rPh>
    <rPh sb="14" eb="16">
      <t>キカン</t>
    </rPh>
    <rPh sb="17" eb="19">
      <t>カイスウ</t>
    </rPh>
    <rPh sb="20" eb="22">
      <t>ジッシ</t>
    </rPh>
    <rPh sb="22" eb="24">
      <t>ジョウケン</t>
    </rPh>
    <rPh sb="24" eb="25">
      <t>トウ</t>
    </rPh>
    <phoneticPr fontId="18"/>
  </si>
  <si>
    <t>施設名称</t>
    <phoneticPr fontId="4"/>
  </si>
  <si>
    <t>通学</t>
    <rPh sb="0" eb="2">
      <t>ツウガク</t>
    </rPh>
    <phoneticPr fontId="18"/>
  </si>
  <si>
    <t>通信</t>
    <rPh sb="0" eb="2">
      <t>ツウシン</t>
    </rPh>
    <phoneticPr fontId="18"/>
  </si>
  <si>
    <t>一部eラーニング</t>
    <rPh sb="0" eb="2">
      <t>イチブ</t>
    </rPh>
    <phoneticPr fontId="18"/>
  </si>
  <si>
    <t xml:space="preserve"> (5)企業からの送り出しによる者のみを対象とする教育訓練、専ら企業人材の育成を目的とする教育訓練のいずれか又はいずれにも該当するか。</t>
    <phoneticPr fontId="4"/>
  </si>
  <si>
    <t>他の教育訓練施設との兼務：</t>
    <rPh sb="0" eb="1">
      <t>ホカ</t>
    </rPh>
    <rPh sb="2" eb="4">
      <t>キョウイク</t>
    </rPh>
    <rPh sb="4" eb="6">
      <t>クンレン</t>
    </rPh>
    <rPh sb="6" eb="8">
      <t>シセツ</t>
    </rPh>
    <rPh sb="10" eb="12">
      <t>ケンム</t>
    </rPh>
    <phoneticPr fontId="18"/>
  </si>
  <si>
    <t>指導者との兼務：</t>
    <rPh sb="0" eb="3">
      <t>シドウシャ</t>
    </rPh>
    <rPh sb="5" eb="7">
      <t>ケンム</t>
    </rPh>
    <phoneticPr fontId="18"/>
  </si>
  <si>
    <t>⑤託児所の有無</t>
    <rPh sb="1" eb="4">
      <t>タクジショ</t>
    </rPh>
    <rPh sb="5" eb="7">
      <t>ウム</t>
    </rPh>
    <phoneticPr fontId="18"/>
  </si>
  <si>
    <t>①受講生に対し受給資格者証の交付確認、受講・修了証明書、領収書等の適正な発行、支給申請書の給付等、専門実践教育訓練に係る事務等の適正な実施に関し協力を行う（又は行う予定である）</t>
    <rPh sb="1" eb="4">
      <t>ジュコウセイ</t>
    </rPh>
    <rPh sb="5" eb="6">
      <t>タイ</t>
    </rPh>
    <rPh sb="7" eb="9">
      <t>ジュキュウ</t>
    </rPh>
    <rPh sb="9" eb="12">
      <t>シカクシャ</t>
    </rPh>
    <rPh sb="12" eb="13">
      <t>ショウ</t>
    </rPh>
    <rPh sb="14" eb="16">
      <t>コウフ</t>
    </rPh>
    <rPh sb="16" eb="18">
      <t>カクニン</t>
    </rPh>
    <rPh sb="19" eb="21">
      <t>ジュコウ</t>
    </rPh>
    <rPh sb="22" eb="24">
      <t>シュウリョウ</t>
    </rPh>
    <rPh sb="24" eb="27">
      <t>ショウメイショ</t>
    </rPh>
    <rPh sb="28" eb="31">
      <t>リョウシュウショ</t>
    </rPh>
    <rPh sb="31" eb="32">
      <t>トウ</t>
    </rPh>
    <rPh sb="33" eb="35">
      <t>テキセイ</t>
    </rPh>
    <rPh sb="36" eb="38">
      <t>ハッコウ</t>
    </rPh>
    <rPh sb="39" eb="44">
      <t>シキュウシンセイショ</t>
    </rPh>
    <rPh sb="45" eb="47">
      <t>キュウフ</t>
    </rPh>
    <rPh sb="47" eb="48">
      <t>トウ</t>
    </rPh>
    <rPh sb="49" eb="51">
      <t>センモン</t>
    </rPh>
    <rPh sb="51" eb="53">
      <t>ジッセン</t>
    </rPh>
    <rPh sb="53" eb="55">
      <t>キョウイク</t>
    </rPh>
    <rPh sb="55" eb="57">
      <t>クンレン</t>
    </rPh>
    <rPh sb="58" eb="59">
      <t>カカ</t>
    </rPh>
    <rPh sb="60" eb="63">
      <t>ジムトウ</t>
    </rPh>
    <rPh sb="64" eb="66">
      <t>テキセイ</t>
    </rPh>
    <rPh sb="67" eb="69">
      <t>ジッシ</t>
    </rPh>
    <rPh sb="70" eb="71">
      <t>カン</t>
    </rPh>
    <rPh sb="72" eb="74">
      <t>キョウリョク</t>
    </rPh>
    <rPh sb="75" eb="76">
      <t>オコナ</t>
    </rPh>
    <rPh sb="78" eb="79">
      <t>マタ</t>
    </rPh>
    <rPh sb="80" eb="81">
      <t>オコナ</t>
    </rPh>
    <rPh sb="82" eb="84">
      <t>ヨテイ</t>
    </rPh>
    <phoneticPr fontId="18"/>
  </si>
  <si>
    <t>②厚生労働省が行う調査、報告又は文書の提出の求めに応じるとともに、厚生労働省の助言および指導を受け入れ、必要とされる対応を行う予定である（又は行う予定である）</t>
    <rPh sb="1" eb="3">
      <t>コウセイ</t>
    </rPh>
    <rPh sb="3" eb="6">
      <t>ロウドウショウ</t>
    </rPh>
    <rPh sb="7" eb="8">
      <t>オコナ</t>
    </rPh>
    <rPh sb="9" eb="11">
      <t>チョウサ</t>
    </rPh>
    <rPh sb="12" eb="14">
      <t>ホウコク</t>
    </rPh>
    <rPh sb="14" eb="15">
      <t>マタ</t>
    </rPh>
    <rPh sb="16" eb="18">
      <t>ブンショ</t>
    </rPh>
    <rPh sb="19" eb="21">
      <t>テイシュツ</t>
    </rPh>
    <rPh sb="22" eb="23">
      <t>モト</t>
    </rPh>
    <rPh sb="25" eb="26">
      <t>オウ</t>
    </rPh>
    <rPh sb="33" eb="35">
      <t>コウセイ</t>
    </rPh>
    <rPh sb="35" eb="38">
      <t>ロウドウショウ</t>
    </rPh>
    <rPh sb="39" eb="41">
      <t>ジョゲン</t>
    </rPh>
    <rPh sb="44" eb="46">
      <t>シドウ</t>
    </rPh>
    <rPh sb="47" eb="48">
      <t>ウ</t>
    </rPh>
    <rPh sb="49" eb="50">
      <t>イ</t>
    </rPh>
    <rPh sb="52" eb="54">
      <t>ヒツヨウ</t>
    </rPh>
    <rPh sb="58" eb="60">
      <t>タイオウ</t>
    </rPh>
    <rPh sb="61" eb="62">
      <t>オコナ</t>
    </rPh>
    <rPh sb="63" eb="65">
      <t>ヨテイ</t>
    </rPh>
    <rPh sb="69" eb="70">
      <t>マタ</t>
    </rPh>
    <rPh sb="71" eb="72">
      <t>オコナ</t>
    </rPh>
    <rPh sb="73" eb="75">
      <t>ヨテイ</t>
    </rPh>
    <phoneticPr fontId="18"/>
  </si>
  <si>
    <t>区分</t>
    <rPh sb="0" eb="2">
      <t>クブン</t>
    </rPh>
    <phoneticPr fontId="18"/>
  </si>
  <si>
    <t xml:space="preserve"> (6)  実施方法</t>
    <rPh sb="6" eb="8">
      <t>ジッシ</t>
    </rPh>
    <rPh sb="8" eb="10">
      <t>ホウホウ</t>
    </rPh>
    <phoneticPr fontId="18"/>
  </si>
  <si>
    <t>昼間（平日）</t>
    <rPh sb="0" eb="2">
      <t>ヒルマ</t>
    </rPh>
    <rPh sb="3" eb="5">
      <t>ヘイジツ</t>
    </rPh>
    <phoneticPr fontId="18"/>
  </si>
  <si>
    <t>夜間（平日）</t>
    <rPh sb="0" eb="2">
      <t>ヤカン</t>
    </rPh>
    <rPh sb="3" eb="5">
      <t>ヘイジツ</t>
    </rPh>
    <phoneticPr fontId="18"/>
  </si>
  <si>
    <t>昼間（平日）・土日</t>
    <rPh sb="0" eb="2">
      <t>ヒルマ</t>
    </rPh>
    <rPh sb="3" eb="5">
      <t>ヘイジツ</t>
    </rPh>
    <rPh sb="7" eb="9">
      <t>ドニチ</t>
    </rPh>
    <phoneticPr fontId="18"/>
  </si>
  <si>
    <t>夜間（平日）・土日</t>
    <rPh sb="0" eb="2">
      <t>ヤカン</t>
    </rPh>
    <rPh sb="3" eb="5">
      <t>ヘイジツ</t>
    </rPh>
    <rPh sb="7" eb="9">
      <t>ドニチ</t>
    </rPh>
    <phoneticPr fontId="18"/>
  </si>
  <si>
    <r>
      <t xml:space="preserve"> (1)  講座の教育内容
</t>
    </r>
    <r>
      <rPr>
        <sz val="10"/>
        <rFont val="ＭＳ Ｐ明朝"/>
        <family val="1"/>
        <charset val="128"/>
      </rPr>
      <t>（60字以内で記載してください）</t>
    </r>
    <rPh sb="6" eb="8">
      <t>コウザ</t>
    </rPh>
    <rPh sb="9" eb="11">
      <t>キョウイク</t>
    </rPh>
    <rPh sb="11" eb="13">
      <t>ナイヨウ</t>
    </rPh>
    <rPh sb="17" eb="18">
      <t>ジ</t>
    </rPh>
    <rPh sb="18" eb="20">
      <t>イナイ</t>
    </rPh>
    <rPh sb="21" eb="23">
      <t>キサイ</t>
    </rPh>
    <phoneticPr fontId="18"/>
  </si>
  <si>
    <t>eラーニング</t>
    <phoneticPr fontId="18"/>
  </si>
  <si>
    <t>（１）販売活動等管理責任者</t>
    <rPh sb="3" eb="5">
      <t>ハンバイ</t>
    </rPh>
    <rPh sb="5" eb="7">
      <t>カツドウ</t>
    </rPh>
    <rPh sb="7" eb="8">
      <t>トウ</t>
    </rPh>
    <rPh sb="8" eb="10">
      <t>カンリ</t>
    </rPh>
    <rPh sb="10" eb="13">
      <t>セキニンシャ</t>
    </rPh>
    <phoneticPr fontId="71"/>
  </si>
  <si>
    <t>担当部署名</t>
    <rPh sb="0" eb="2">
      <t>タントウ</t>
    </rPh>
    <rPh sb="2" eb="5">
      <t>ブショメイ</t>
    </rPh>
    <phoneticPr fontId="18"/>
  </si>
  <si>
    <t>(②)講座運営・販売活動等に係る
苦情受付窓口</t>
    <rPh sb="3" eb="5">
      <t>コウザ</t>
    </rPh>
    <rPh sb="5" eb="7">
      <t>ウンエイ</t>
    </rPh>
    <rPh sb="8" eb="12">
      <t>ハンバイカツドウ</t>
    </rPh>
    <rPh sb="12" eb="13">
      <t>トウ</t>
    </rPh>
    <rPh sb="14" eb="15">
      <t>カカ</t>
    </rPh>
    <rPh sb="17" eb="19">
      <t>クジョウ</t>
    </rPh>
    <rPh sb="19" eb="21">
      <t>ウケツケ</t>
    </rPh>
    <rPh sb="21" eb="23">
      <t>マドグチ</t>
    </rPh>
    <phoneticPr fontId="18"/>
  </si>
  <si>
    <t>担当者人数</t>
    <rPh sb="0" eb="3">
      <t>タントウシャ</t>
    </rPh>
    <rPh sb="3" eb="5">
      <t>ニンズウ</t>
    </rPh>
    <phoneticPr fontId="18"/>
  </si>
  <si>
    <t>15．講座運営の管理（教育訓練効果の検証）</t>
    <rPh sb="3" eb="5">
      <t>コウザ</t>
    </rPh>
    <rPh sb="5" eb="7">
      <t>ウンエイ</t>
    </rPh>
    <rPh sb="8" eb="10">
      <t>カンリ</t>
    </rPh>
    <rPh sb="11" eb="13">
      <t>キョウイク</t>
    </rPh>
    <rPh sb="13" eb="15">
      <t>クンレン</t>
    </rPh>
    <rPh sb="15" eb="17">
      <t>コウカ</t>
    </rPh>
    <rPh sb="18" eb="20">
      <t>ケンショウ</t>
    </rPh>
    <phoneticPr fontId="71"/>
  </si>
  <si>
    <t>　　TEL：</t>
    <phoneticPr fontId="18"/>
  </si>
  <si>
    <t>　　FAX：</t>
    <phoneticPr fontId="18"/>
  </si>
  <si>
    <t>出席率</t>
    <rPh sb="0" eb="3">
      <t>シュッセキリツ</t>
    </rPh>
    <phoneticPr fontId="18"/>
  </si>
  <si>
    <t>試験合格率</t>
    <rPh sb="0" eb="2">
      <t>シケン</t>
    </rPh>
    <rPh sb="2" eb="5">
      <t>ゴウカクリツ</t>
    </rPh>
    <phoneticPr fontId="18"/>
  </si>
  <si>
    <t>補講・追試の
有無</t>
    <rPh sb="0" eb="2">
      <t>ホコウ</t>
    </rPh>
    <rPh sb="3" eb="5">
      <t>ツイシ</t>
    </rPh>
    <rPh sb="7" eb="9">
      <t>ウム</t>
    </rPh>
    <phoneticPr fontId="18"/>
  </si>
  <si>
    <t>「通学」の場合</t>
    <rPh sb="1" eb="3">
      <t>ツウガク</t>
    </rPh>
    <rPh sb="5" eb="7">
      <t>バアイ</t>
    </rPh>
    <phoneticPr fontId="18"/>
  </si>
  <si>
    <t>「通信」の場合</t>
    <rPh sb="1" eb="3">
      <t>ツウシン</t>
    </rPh>
    <rPh sb="5" eb="7">
      <t>バアイ</t>
    </rPh>
    <phoneticPr fontId="18"/>
  </si>
  <si>
    <t>経産省認定番号
[再認定講座のみ]</t>
    <rPh sb="0" eb="3">
      <t>ケイサンショウ</t>
    </rPh>
    <rPh sb="3" eb="5">
      <t>ニンテイ</t>
    </rPh>
    <rPh sb="5" eb="7">
      <t>バンゴウ</t>
    </rPh>
    <rPh sb="9" eb="10">
      <t>サイ</t>
    </rPh>
    <rPh sb="10" eb="12">
      <t>ニンテイ</t>
    </rPh>
    <phoneticPr fontId="4"/>
  </si>
  <si>
    <t>厚労省指定番号
[再認定講座のみ]</t>
    <rPh sb="0" eb="3">
      <t>コウロウショウ</t>
    </rPh>
    <rPh sb="3" eb="5">
      <t>シテイ</t>
    </rPh>
    <rPh sb="5" eb="7">
      <t>バンゴウ</t>
    </rPh>
    <rPh sb="9" eb="10">
      <t>サイ</t>
    </rPh>
    <rPh sb="10" eb="12">
      <t>ニンテイ</t>
    </rPh>
    <phoneticPr fontId="4"/>
  </si>
  <si>
    <t>①講座の教育実績・効果等について達成目標を定めた上で、検証を行っていますか。※１</t>
    <rPh sb="1" eb="3">
      <t>コウザ</t>
    </rPh>
    <rPh sb="4" eb="6">
      <t>キョウイク</t>
    </rPh>
    <rPh sb="6" eb="8">
      <t>ジッセキ</t>
    </rPh>
    <rPh sb="9" eb="12">
      <t>コウカトウ</t>
    </rPh>
    <rPh sb="16" eb="18">
      <t>タッセイ</t>
    </rPh>
    <rPh sb="18" eb="20">
      <t>モクヒョウ</t>
    </rPh>
    <rPh sb="21" eb="22">
      <t>サダ</t>
    </rPh>
    <rPh sb="24" eb="25">
      <t>ウエ</t>
    </rPh>
    <rPh sb="27" eb="29">
      <t>ケンショウ</t>
    </rPh>
    <rPh sb="30" eb="31">
      <t>オコナ</t>
    </rPh>
    <phoneticPr fontId="71"/>
  </si>
  <si>
    <t>③様式第１号の仮番号（新規）／</t>
    <rPh sb="1" eb="3">
      <t>ヨウシキ</t>
    </rPh>
    <phoneticPr fontId="4"/>
  </si>
  <si>
    <t>仮番号（再認定・再指定）</t>
    <rPh sb="8" eb="11">
      <t>サイシテイ</t>
    </rPh>
    <phoneticPr fontId="18"/>
  </si>
  <si>
    <t>３．確認事項　</t>
    <rPh sb="2" eb="4">
      <t>カクニン</t>
    </rPh>
    <rPh sb="4" eb="6">
      <t>ジコウ</t>
    </rPh>
    <phoneticPr fontId="4"/>
  </si>
  <si>
    <t>（3）受講にあたり、性別限定や年齢制限の有無</t>
    <rPh sb="3" eb="5">
      <t>ジュコウ</t>
    </rPh>
    <rPh sb="10" eb="12">
      <t>セイベツ</t>
    </rPh>
    <rPh sb="12" eb="14">
      <t>ゲンテイ</t>
    </rPh>
    <rPh sb="15" eb="17">
      <t>ネンレイ</t>
    </rPh>
    <rPh sb="17" eb="19">
      <t>セイゲン</t>
    </rPh>
    <rPh sb="20" eb="22">
      <t>ウム</t>
    </rPh>
    <phoneticPr fontId="4"/>
  </si>
  <si>
    <t>（6）受講認定基準（6ヶ月毎の出席率・定期試験、進級試験等具体的な基準）</t>
    <rPh sb="3" eb="5">
      <t>ジュコウ</t>
    </rPh>
    <rPh sb="5" eb="7">
      <t>ニンテイ</t>
    </rPh>
    <rPh sb="7" eb="9">
      <t>キジュン</t>
    </rPh>
    <rPh sb="12" eb="14">
      <t>ゲツゴト</t>
    </rPh>
    <rPh sb="15" eb="18">
      <t>シュッセキリツ</t>
    </rPh>
    <rPh sb="19" eb="21">
      <t>テイキ</t>
    </rPh>
    <rPh sb="21" eb="23">
      <t>シケン</t>
    </rPh>
    <rPh sb="24" eb="26">
      <t>シンキュウ</t>
    </rPh>
    <rPh sb="26" eb="28">
      <t>シケン</t>
    </rPh>
    <rPh sb="28" eb="29">
      <t>トウ</t>
    </rPh>
    <rPh sb="29" eb="32">
      <t>グタイテキ</t>
    </rPh>
    <rPh sb="33" eb="35">
      <t>キジュン</t>
    </rPh>
    <phoneticPr fontId="4"/>
  </si>
  <si>
    <t>（7）受講認定基準に係る、教育目標に対する技能・知識のレベル到達度把握・測定方法</t>
    <rPh sb="3" eb="5">
      <t>ジュコウ</t>
    </rPh>
    <rPh sb="5" eb="7">
      <t>ニンテイ</t>
    </rPh>
    <rPh sb="7" eb="9">
      <t>キジュン</t>
    </rPh>
    <rPh sb="10" eb="11">
      <t>カカ</t>
    </rPh>
    <rPh sb="13" eb="15">
      <t>キョウイク</t>
    </rPh>
    <rPh sb="15" eb="17">
      <t>モクヒョウ</t>
    </rPh>
    <rPh sb="18" eb="19">
      <t>タイ</t>
    </rPh>
    <rPh sb="21" eb="23">
      <t>ギノウ</t>
    </rPh>
    <rPh sb="24" eb="26">
      <t>チシキ</t>
    </rPh>
    <rPh sb="30" eb="33">
      <t>トウタツド</t>
    </rPh>
    <rPh sb="33" eb="35">
      <t>ハアク</t>
    </rPh>
    <rPh sb="36" eb="38">
      <t>ソクテイ</t>
    </rPh>
    <rPh sb="38" eb="40">
      <t>ホウホウ</t>
    </rPh>
    <phoneticPr fontId="4"/>
  </si>
  <si>
    <t>（8）受講者に対する習熟度・理解度についての具体的な助言・指導方法</t>
    <rPh sb="3" eb="6">
      <t>ジュコウシャ</t>
    </rPh>
    <rPh sb="7" eb="8">
      <t>タイ</t>
    </rPh>
    <rPh sb="10" eb="12">
      <t>シュウジュク</t>
    </rPh>
    <rPh sb="12" eb="13">
      <t>ド</t>
    </rPh>
    <rPh sb="14" eb="17">
      <t>リカイド</t>
    </rPh>
    <rPh sb="22" eb="24">
      <t>グタイ</t>
    </rPh>
    <rPh sb="24" eb="25">
      <t>テキ</t>
    </rPh>
    <rPh sb="26" eb="28">
      <t>ジョゲン</t>
    </rPh>
    <rPh sb="29" eb="31">
      <t>シドウ</t>
    </rPh>
    <rPh sb="31" eb="33">
      <t>ホウホウ</t>
    </rPh>
    <phoneticPr fontId="4"/>
  </si>
  <si>
    <t>（9）当該知識・技術がいかなる業種・職種において、どのように活用可能か。</t>
    <rPh sb="3" eb="5">
      <t>トウガイ</t>
    </rPh>
    <rPh sb="5" eb="7">
      <t>チシキ</t>
    </rPh>
    <rPh sb="8" eb="10">
      <t>ギジュツ</t>
    </rPh>
    <rPh sb="15" eb="17">
      <t>ギョウシュ</t>
    </rPh>
    <rPh sb="18" eb="20">
      <t>ショクシュ</t>
    </rPh>
    <rPh sb="30" eb="32">
      <t>カツヨウ</t>
    </rPh>
    <rPh sb="32" eb="34">
      <t>カノウ</t>
    </rPh>
    <phoneticPr fontId="4"/>
  </si>
  <si>
    <t>（11）スクーリングの実施状況</t>
    <rPh sb="11" eb="13">
      <t>ジッシ</t>
    </rPh>
    <rPh sb="13" eb="15">
      <t>ジョウキョウ</t>
    </rPh>
    <phoneticPr fontId="4"/>
  </si>
  <si>
    <t xml:space="preserve">※1　申請講座に限らず、施設全体での取り組み状況を記入してください。
</t>
    <phoneticPr fontId="18"/>
  </si>
  <si>
    <t>※2　申請講座において、過去3年以内に実施された場合に限り、記入してください。</t>
    <phoneticPr fontId="18"/>
  </si>
  <si>
    <t>その他の場合、
詳細を記入</t>
    <rPh sb="2" eb="3">
      <t>タ</t>
    </rPh>
    <rPh sb="4" eb="6">
      <t>バアイ</t>
    </rPh>
    <rPh sb="8" eb="10">
      <t>ショウサイ</t>
    </rPh>
    <rPh sb="11" eb="13">
      <t>キニュウ</t>
    </rPh>
    <phoneticPr fontId="18"/>
  </si>
  <si>
    <t xml:space="preserve"> (4) 授業を行う
　　場合の具体的
　　な措置
</t>
    <rPh sb="5" eb="7">
      <t>ジュギョウ</t>
    </rPh>
    <rPh sb="8" eb="9">
      <t>オコナ</t>
    </rPh>
    <rPh sb="13" eb="15">
      <t>バアイ</t>
    </rPh>
    <rPh sb="16" eb="19">
      <t>グタイテキ</t>
    </rPh>
    <rPh sb="23" eb="25">
      <t>ソチ</t>
    </rPh>
    <phoneticPr fontId="4"/>
  </si>
  <si>
    <t>（ふりがな）</t>
    <phoneticPr fontId="18"/>
  </si>
  <si>
    <t>氏　名：</t>
    <phoneticPr fontId="18"/>
  </si>
  <si>
    <t>所　属：</t>
    <phoneticPr fontId="18"/>
  </si>
  <si>
    <t>５．教育訓練実施者（複数事業者が連携して実施する場合は、代表実施機関）の前営業年度における教育研修等の実施に係る実績
（申請日の前営業年度における４件について記載してください。今回申請する講座と類似のものがある場合は、優先して記載してください。前年度の実施実績が４件に満たない場合は、全ての講座を記載してください。）</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7">
      <t>マエ</t>
    </rPh>
    <rPh sb="37" eb="39">
      <t>エイギョウ</t>
    </rPh>
    <rPh sb="38" eb="39">
      <t>チョクエイ</t>
    </rPh>
    <rPh sb="39" eb="41">
      <t>ネンド</t>
    </rPh>
    <phoneticPr fontId="4"/>
  </si>
  <si>
    <t xml:space="preserve"> (10)　実施実績（累計）　※１</t>
    <rPh sb="8" eb="10">
      <t>ジッセキ</t>
    </rPh>
    <rPh sb="11" eb="13">
      <t>ルイケイ</t>
    </rPh>
    <phoneticPr fontId="4"/>
  </si>
  <si>
    <t xml:space="preserve"> (14)　申請講座のパッケージ等の状況
　　　　　　　　　　　※２</t>
    <rPh sb="6" eb="8">
      <t>シンセイ</t>
    </rPh>
    <rPh sb="8" eb="10">
      <t>コウザ</t>
    </rPh>
    <rPh sb="16" eb="17">
      <t>トウ</t>
    </rPh>
    <rPh sb="18" eb="20">
      <t>ジョウキョウ</t>
    </rPh>
    <phoneticPr fontId="4"/>
  </si>
  <si>
    <t>　</t>
    <phoneticPr fontId="18"/>
  </si>
  <si>
    <t xml:space="preserve"> (16) 申請にあたり、新たに追加・変更
　　した内容　※３</t>
    <rPh sb="6" eb="8">
      <t>シンセイ</t>
    </rPh>
    <rPh sb="13" eb="14">
      <t>アラ</t>
    </rPh>
    <rPh sb="16" eb="18">
      <t>ツイカ</t>
    </rPh>
    <rPh sb="19" eb="21">
      <t>ヘンコウ</t>
    </rPh>
    <rPh sb="26" eb="28">
      <t>ナイヨウ</t>
    </rPh>
    <phoneticPr fontId="4"/>
  </si>
  <si>
    <t>単元／章　※１</t>
    <rPh sb="0" eb="2">
      <t>タンゲン</t>
    </rPh>
    <rPh sb="3" eb="4">
      <t>ショウ</t>
    </rPh>
    <phoneticPr fontId="4"/>
  </si>
  <si>
    <t>ｅﾗｰﾆﾝｸﾞ等メディアの活用状況　
※２</t>
    <rPh sb="7" eb="8">
      <t>トウ</t>
    </rPh>
    <rPh sb="13" eb="15">
      <t>カツヨウ</t>
    </rPh>
    <rPh sb="15" eb="17">
      <t>ジョウキョウ</t>
    </rPh>
    <phoneticPr fontId="4"/>
  </si>
  <si>
    <t xml:space="preserve"> (4) アンケートの公表先
(ホームページ等での公表が必要です）</t>
    <rPh sb="11" eb="13">
      <t>コウヒョウ</t>
    </rPh>
    <rPh sb="13" eb="14">
      <t>サキ</t>
    </rPh>
    <rPh sb="22" eb="23">
      <t>トウ</t>
    </rPh>
    <rPh sb="25" eb="27">
      <t>コウヒョウ</t>
    </rPh>
    <rPh sb="28" eb="30">
      <t>ヒツヨウ</t>
    </rPh>
    <phoneticPr fontId="4"/>
  </si>
  <si>
    <t>８．教育訓練の成果及び改善点の把握 （修了時のアンケート調査）※</t>
    <rPh sb="2" eb="4">
      <t>キョウイク</t>
    </rPh>
    <rPh sb="4" eb="6">
      <t>クンレン</t>
    </rPh>
    <rPh sb="7" eb="9">
      <t>セイカ</t>
    </rPh>
    <rPh sb="9" eb="10">
      <t>オヨ</t>
    </rPh>
    <rPh sb="11" eb="14">
      <t>カイゼンテン</t>
    </rPh>
    <rPh sb="19" eb="21">
      <t>シュウリョウ</t>
    </rPh>
    <rPh sb="21" eb="22">
      <t>ジ</t>
    </rPh>
    <rPh sb="28" eb="30">
      <t>チョウサ</t>
    </rPh>
    <phoneticPr fontId="4"/>
  </si>
  <si>
    <t>受講費用の設定の参考としたもの
（類似講座の費用の具体例等）</t>
    <rPh sb="0" eb="2">
      <t>ジュコウ</t>
    </rPh>
    <rPh sb="2" eb="4">
      <t>ヒヨウ</t>
    </rPh>
    <rPh sb="5" eb="7">
      <t>セッテイ</t>
    </rPh>
    <rPh sb="8" eb="10">
      <t>サンコウ</t>
    </rPh>
    <rPh sb="17" eb="19">
      <t>ルイジ</t>
    </rPh>
    <rPh sb="19" eb="21">
      <t>コウザ</t>
    </rPh>
    <rPh sb="22" eb="24">
      <t>ヒヨウ</t>
    </rPh>
    <rPh sb="25" eb="27">
      <t>グタイ</t>
    </rPh>
    <rPh sb="27" eb="28">
      <t>レイ</t>
    </rPh>
    <rPh sb="28" eb="29">
      <t>トウ</t>
    </rPh>
    <phoneticPr fontId="4"/>
  </si>
  <si>
    <t>③参画する実施機関の役割※4</t>
    <rPh sb="1" eb="3">
      <t>サンカク</t>
    </rPh>
    <rPh sb="5" eb="7">
      <t>ジッシ</t>
    </rPh>
    <rPh sb="7" eb="9">
      <t>キカン</t>
    </rPh>
    <rPh sb="10" eb="12">
      <t>ヤクワリ</t>
    </rPh>
    <phoneticPr fontId="18"/>
  </si>
  <si>
    <t>※４</t>
    <phoneticPr fontId="18"/>
  </si>
  <si>
    <r>
      <t xml:space="preserve">３ー１．教育訓練実施者の概要（代表機関） </t>
    </r>
    <r>
      <rPr>
        <sz val="9"/>
        <rFont val="ＭＳ Ｐゴシック"/>
        <family val="3"/>
        <charset val="128"/>
      </rPr>
      <t>※5</t>
    </r>
    <rPh sb="4" eb="6">
      <t>キョウイク</t>
    </rPh>
    <rPh sb="6" eb="8">
      <t>クンレン</t>
    </rPh>
    <rPh sb="8" eb="10">
      <t>ジッシ</t>
    </rPh>
    <rPh sb="10" eb="11">
      <t>シャ</t>
    </rPh>
    <rPh sb="12" eb="14">
      <t>ガイヨウ</t>
    </rPh>
    <rPh sb="15" eb="17">
      <t>ダイヒョウ</t>
    </rPh>
    <rPh sb="17" eb="19">
      <t>キカン</t>
    </rPh>
    <phoneticPr fontId="4"/>
  </si>
  <si>
    <t>⑦当該教育訓練実施者の教育訓練事業の開始年月日　※6</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</si>
  <si>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※5　 代表実施機関は、主体的に講座を運営する者（受講生の募集・受付、受講料の収受、苦情対応を行う者）とする</t>
    <phoneticPr fontId="18"/>
  </si>
  <si>
    <t>※6　申請する教育訓練に限らず、申請者が教育訓練事業を開始した日以降、申請の日までに定款で定める１営業年度以上の事業実績を有し、かつ、その間安定して運営されている実績が必要です。
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t>
    <phoneticPr fontId="18"/>
  </si>
  <si>
    <t>※１　原則として、申請の日から遡って１年以内の期間内に申請講座と同じ課程の教育訓練を実施し、終了していることが必要です。ただし、申請日において講座を既に実施しており、審査期間中に　終了することが確実に見込まれる場合など、例外的に実績があるものとして取り扱う場合があります。個々の事案による判断が必要となるため、
　　　具体的には事務局に相談ください。</t>
    <phoneticPr fontId="18"/>
  </si>
  <si>
    <t>　厚生労働省「専門実践教育訓練給付金制度」へ申請される方は以下も記載してください。</t>
    <rPh sb="1" eb="3">
      <t>コウセイ</t>
    </rPh>
    <rPh sb="3" eb="6">
      <t>ロウドウショウ</t>
    </rPh>
    <rPh sb="7" eb="9">
      <t>センモン</t>
    </rPh>
    <rPh sb="9" eb="11">
      <t>ジッセン</t>
    </rPh>
    <rPh sb="11" eb="13">
      <t>キョウイク</t>
    </rPh>
    <rPh sb="13" eb="15">
      <t>クンレン</t>
    </rPh>
    <rPh sb="15" eb="18">
      <t>キュウフキン</t>
    </rPh>
    <rPh sb="18" eb="20">
      <t>セイド</t>
    </rPh>
    <rPh sb="22" eb="24">
      <t>シンセイ</t>
    </rPh>
    <rPh sb="27" eb="28">
      <t>カタ</t>
    </rPh>
    <rPh sb="29" eb="31">
      <t>イカ</t>
    </rPh>
    <rPh sb="32" eb="34">
      <t>キサイ</t>
    </rPh>
    <phoneticPr fontId="18"/>
  </si>
  <si>
    <r>
      <t xml:space="preserve"> (5) e-ラーニング等を用いた演習等の実施方法
</t>
    </r>
    <r>
      <rPr>
        <sz val="8"/>
        <color theme="1"/>
        <rFont val="ＭＳ Ｐ明朝"/>
        <family val="1"/>
        <charset val="128"/>
      </rPr>
      <t>（e-ラーニング等を用いて演習等を実施する場合のみ）</t>
    </r>
    <r>
      <rPr>
        <sz val="10"/>
        <color theme="1"/>
        <rFont val="ＭＳ Ｐ明朝"/>
        <family val="1"/>
        <charset val="128"/>
      </rPr>
      <t>※</t>
    </r>
    <rPh sb="12" eb="13">
      <t>トウ</t>
    </rPh>
    <rPh sb="14" eb="15">
      <t>モチ</t>
    </rPh>
    <rPh sb="17" eb="19">
      <t>エンシュウ</t>
    </rPh>
    <rPh sb="19" eb="20">
      <t>トウ</t>
    </rPh>
    <rPh sb="21" eb="23">
      <t>ジッシ</t>
    </rPh>
    <rPh sb="23" eb="25">
      <t>ホウホウ</t>
    </rPh>
    <rPh sb="34" eb="35">
      <t>トウ</t>
    </rPh>
    <rPh sb="36" eb="37">
      <t>モチ</t>
    </rPh>
    <rPh sb="39" eb="41">
      <t>エンシュウ</t>
    </rPh>
    <rPh sb="41" eb="42">
      <t>トウ</t>
    </rPh>
    <rPh sb="43" eb="45">
      <t>ジッシ</t>
    </rPh>
    <rPh sb="47" eb="49">
      <t>バアイ</t>
    </rPh>
    <phoneticPr fontId="4"/>
  </si>
  <si>
    <t>※　双方向または多方向に授業を行うための措置がとられていることが必要です</t>
    <rPh sb="2" eb="5">
      <t>ソウホウコウ</t>
    </rPh>
    <rPh sb="8" eb="11">
      <t>タホウコウ</t>
    </rPh>
    <rPh sb="12" eb="14">
      <t>ジュギョウ</t>
    </rPh>
    <rPh sb="15" eb="16">
      <t>オコナ</t>
    </rPh>
    <rPh sb="20" eb="22">
      <t>ソチ</t>
    </rPh>
    <rPh sb="32" eb="34">
      <t>ヒツヨウ</t>
    </rPh>
    <phoneticPr fontId="18"/>
  </si>
  <si>
    <t>※</t>
    <phoneticPr fontId="4"/>
  </si>
  <si>
    <t xml:space="preserve"> (5) フォローアップ調査結果の
　　公表先
(ホームページ等での公表が必要）</t>
    <rPh sb="12" eb="14">
      <t>チョウサ</t>
    </rPh>
    <rPh sb="14" eb="16">
      <t>ケッカ</t>
    </rPh>
    <rPh sb="20" eb="22">
      <t>コウヒョウ</t>
    </rPh>
    <rPh sb="22" eb="23">
      <t>サキ</t>
    </rPh>
    <rPh sb="31" eb="32">
      <t>トウ</t>
    </rPh>
    <rPh sb="34" eb="36">
      <t>コウヒョウ</t>
    </rPh>
    <rPh sb="37" eb="39">
      <t>ヒツヨウ</t>
    </rPh>
    <phoneticPr fontId="4"/>
  </si>
  <si>
    <t>検証の具体的実施方法および内容（実施体制・実施頻度、検証に用いる情報等
※２</t>
    <rPh sb="0" eb="2">
      <t>ケンショウ</t>
    </rPh>
    <rPh sb="3" eb="6">
      <t>グタイテキ</t>
    </rPh>
    <rPh sb="6" eb="8">
      <t>ジッシ</t>
    </rPh>
    <rPh sb="8" eb="10">
      <t>ホウホウ</t>
    </rPh>
    <rPh sb="13" eb="15">
      <t>ナイヨウ</t>
    </rPh>
    <rPh sb="16" eb="18">
      <t>ジッシ</t>
    </rPh>
    <rPh sb="18" eb="20">
      <t>タイセイ</t>
    </rPh>
    <rPh sb="21" eb="23">
      <t>ジッシ</t>
    </rPh>
    <rPh sb="23" eb="25">
      <t>ヒンド</t>
    </rPh>
    <rPh sb="26" eb="28">
      <t>ケンショウ</t>
    </rPh>
    <rPh sb="29" eb="30">
      <t>モチ</t>
    </rPh>
    <rPh sb="32" eb="34">
      <t>ジョウホウ</t>
    </rPh>
    <rPh sb="34" eb="35">
      <t>トウ</t>
    </rPh>
    <phoneticPr fontId="71"/>
  </si>
  <si>
    <r>
      <t>　</t>
    </r>
    <r>
      <rPr>
        <b/>
        <u/>
        <sz val="11"/>
        <color rgb="FFFF0000"/>
        <rFont val="ＭＳ Ｐゴシック"/>
        <family val="3"/>
        <charset val="128"/>
      </rPr>
      <t>※厚生労働省「専門実践教育訓練給付金制度」への申請も併せて行う場合は、ご回答ください。</t>
    </r>
    <r>
      <rPr>
        <b/>
        <sz val="11"/>
        <color rgb="FFFF0000"/>
        <rFont val="ＭＳ Ｐゴシック"/>
        <family val="3"/>
        <charset val="128"/>
      </rPr>
      <t xml:space="preserve">
３．教育訓練経費の奨学金制度（教育訓練施設又は教育訓練実施者にて独自に運営しているものに限る）および割引・還元措置</t>
    </r>
    <rPh sb="47" eb="49">
      <t>キョウイク</t>
    </rPh>
    <rPh sb="49" eb="51">
      <t>クンレン</t>
    </rPh>
    <rPh sb="51" eb="53">
      <t>ケイヒ</t>
    </rPh>
    <rPh sb="54" eb="57">
      <t>ショウガクキン</t>
    </rPh>
    <rPh sb="57" eb="59">
      <t>セイド</t>
    </rPh>
    <rPh sb="60" eb="62">
      <t>キョウイク</t>
    </rPh>
    <rPh sb="62" eb="64">
      <t>クンレン</t>
    </rPh>
    <rPh sb="64" eb="66">
      <t>シセツ</t>
    </rPh>
    <rPh sb="66" eb="67">
      <t>マタ</t>
    </rPh>
    <rPh sb="68" eb="70">
      <t>キョウイク</t>
    </rPh>
    <rPh sb="70" eb="72">
      <t>クンレン</t>
    </rPh>
    <rPh sb="72" eb="75">
      <t>ジッシシャ</t>
    </rPh>
    <rPh sb="77" eb="79">
      <t>ドクジ</t>
    </rPh>
    <rPh sb="80" eb="82">
      <t>ウンエイ</t>
    </rPh>
    <rPh sb="89" eb="90">
      <t>カギ</t>
    </rPh>
    <rPh sb="95" eb="97">
      <t>ワリビキ</t>
    </rPh>
    <rPh sb="98" eb="102">
      <t>カンゲンソチ</t>
    </rPh>
    <phoneticPr fontId="18"/>
  </si>
  <si>
    <t>＜教育訓練事業の売上高＞※7</t>
    <phoneticPr fontId="18"/>
  </si>
  <si>
    <t>②各期純利益の赤字（▲）に関する特別な理由
※8</t>
    <rPh sb="1" eb="3">
      <t>カクキ</t>
    </rPh>
    <rPh sb="3" eb="6">
      <t>ジュンリエキ</t>
    </rPh>
    <rPh sb="7" eb="9">
      <t>アカジ</t>
    </rPh>
    <rPh sb="13" eb="14">
      <t>カン</t>
    </rPh>
    <rPh sb="16" eb="18">
      <t>トクベツ</t>
    </rPh>
    <rPh sb="19" eb="21">
      <t>リユウ</t>
    </rPh>
    <phoneticPr fontId="4"/>
  </si>
  <si>
    <t>※7　教育訓練事業だけの売上を計上していない場合、「-（ハイフン）」を記載してください。</t>
    <rPh sb="3" eb="5">
      <t>キョウイク</t>
    </rPh>
    <rPh sb="5" eb="7">
      <t>クンレン</t>
    </rPh>
    <rPh sb="7" eb="9">
      <t>ジギョウ</t>
    </rPh>
    <rPh sb="12" eb="14">
      <t>ウリアゲ</t>
    </rPh>
    <rPh sb="15" eb="17">
      <t>ケイジョウ</t>
    </rPh>
    <rPh sb="22" eb="24">
      <t>バアイ</t>
    </rPh>
    <rPh sb="35" eb="37">
      <t>キサイ</t>
    </rPh>
    <phoneticPr fontId="18"/>
  </si>
  <si>
    <t>※8　直近３期の当期純利益が赤字となっている場合には、その理由を具体的に記載してください。</t>
    <rPh sb="3" eb="5">
      <t>チョッキン</t>
    </rPh>
    <rPh sb="6" eb="7">
      <t>キ</t>
    </rPh>
    <rPh sb="8" eb="10">
      <t>トウキ</t>
    </rPh>
    <rPh sb="10" eb="13">
      <t>ジュンリエキ</t>
    </rPh>
    <rPh sb="14" eb="16">
      <t>アカジ</t>
    </rPh>
    <rPh sb="22" eb="24">
      <t>バアイ</t>
    </rPh>
    <rPh sb="29" eb="31">
      <t>リユウ</t>
    </rPh>
    <rPh sb="32" eb="35">
      <t>グタイテキ</t>
    </rPh>
    <rPh sb="36" eb="38">
      <t>キサイ</t>
    </rPh>
    <phoneticPr fontId="18"/>
  </si>
  <si>
    <t>⑦当該教育訓練実施者の教育訓練事業の開始年月日　</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</si>
  <si>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⑦当該教育訓練実施者の教育訓練事業の開始年月日</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4"/>
  </si>
  <si>
    <t>必須区分No</t>
    <rPh sb="0" eb="2">
      <t>ヒッス</t>
    </rPh>
    <rPh sb="2" eb="4">
      <t>クブン</t>
    </rPh>
    <phoneticPr fontId="4"/>
  </si>
  <si>
    <t>任意区分No</t>
    <rPh sb="0" eb="2">
      <t>ニンイ</t>
    </rPh>
    <rPh sb="2" eb="4">
      <t>クブン</t>
    </rPh>
    <phoneticPr fontId="4"/>
  </si>
  <si>
    <t xml:space="preserve"> (3)　総授業時間（20時間以下は対象外)</t>
    <rPh sb="5" eb="6">
      <t>ソウ</t>
    </rPh>
    <rPh sb="6" eb="8">
      <t>ジュギョウ</t>
    </rPh>
    <rPh sb="8" eb="10">
      <t>ジカン</t>
    </rPh>
    <rPh sb="13" eb="15">
      <t>ジカン</t>
    </rPh>
    <rPh sb="15" eb="17">
      <t>イカ</t>
    </rPh>
    <rPh sb="18" eb="21">
      <t>タイショウガイ</t>
    </rPh>
    <phoneticPr fontId="4"/>
  </si>
  <si>
    <t>④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phoneticPr fontId="18"/>
  </si>
  <si>
    <t>※１　販売活動等とは、広告、宣伝も含めた当該教育訓練講座の販売、募集、勧誘の活動等を指します。</t>
    <phoneticPr fontId="18"/>
  </si>
  <si>
    <t>※２　販売代理店等とは、契約関係の有無及びいかなる名称によるかを問わず、販売代理店、販売取次店、販売代理員その他当該教育訓練講座を販売する者全てを指します。</t>
    <phoneticPr fontId="18"/>
  </si>
  <si>
    <r>
      <t xml:space="preserve">職歴
</t>
    </r>
    <r>
      <rPr>
        <sz val="9"/>
        <rFont val="ＭＳ 明朝"/>
        <family val="1"/>
        <charset val="128"/>
      </rPr>
      <t xml:space="preserve">
※直近の職歴について記載。</t>
    </r>
    <rPh sb="0" eb="2">
      <t>ショクレキ</t>
    </rPh>
    <rPh sb="5" eb="7">
      <t>チョッキン</t>
    </rPh>
    <rPh sb="8" eb="10">
      <t>ショクレキ</t>
    </rPh>
    <rPh sb="14" eb="16">
      <t>キサイ</t>
    </rPh>
    <phoneticPr fontId="4"/>
  </si>
  <si>
    <r>
      <t xml:space="preserve">実務経験
</t>
    </r>
    <r>
      <rPr>
        <sz val="9"/>
        <rFont val="ＭＳ 明朝"/>
        <family val="1"/>
        <charset val="128"/>
      </rPr>
      <t>※当該教育訓練の内容に関係する　実務経験につい　　　　て記載。</t>
    </r>
    <rPh sb="0" eb="2">
      <t>ジツム</t>
    </rPh>
    <rPh sb="2" eb="4">
      <t>ケイケン</t>
    </rPh>
    <rPh sb="7" eb="9">
      <t>トウガイ</t>
    </rPh>
    <rPh sb="9" eb="11">
      <t>キョウイク</t>
    </rPh>
    <rPh sb="11" eb="13">
      <t>クンレン</t>
    </rPh>
    <rPh sb="14" eb="16">
      <t>ナイヨウ</t>
    </rPh>
    <rPh sb="17" eb="19">
      <t>カンケイ</t>
    </rPh>
    <rPh sb="22" eb="24">
      <t>ジツム</t>
    </rPh>
    <rPh sb="24" eb="26">
      <t>ケイケン</t>
    </rPh>
    <rPh sb="34" eb="36">
      <t>キサイ</t>
    </rPh>
    <phoneticPr fontId="4"/>
  </si>
  <si>
    <r>
      <t xml:space="preserve">職歴
</t>
    </r>
    <r>
      <rPr>
        <sz val="9"/>
        <rFont val="ＭＳ 明朝"/>
        <family val="1"/>
        <charset val="128"/>
      </rPr>
      <t xml:space="preserve">
※直近の職歴に
  ついて記載。</t>
    </r>
    <rPh sb="0" eb="2">
      <t>ショクレキ</t>
    </rPh>
    <rPh sb="5" eb="7">
      <t>チョッキン</t>
    </rPh>
    <rPh sb="8" eb="10">
      <t>ショクレキ</t>
    </rPh>
    <rPh sb="17" eb="19">
      <t>キサイ</t>
    </rPh>
    <phoneticPr fontId="4"/>
  </si>
  <si>
    <r>
      <rPr>
        <sz val="8"/>
        <rFont val="ＭＳ Ｐ明朝"/>
        <family val="1"/>
        <charset val="128"/>
      </rPr>
      <t>認定番号</t>
    </r>
    <r>
      <rPr>
        <sz val="10"/>
        <rFont val="ＭＳ Ｐ明朝"/>
        <family val="1"/>
        <charset val="128"/>
      </rPr>
      <t xml:space="preserve">
</t>
    </r>
    <r>
      <rPr>
        <sz val="6"/>
        <rFont val="ＭＳ Ｐ明朝"/>
        <family val="1"/>
        <charset val="128"/>
      </rPr>
      <t>[再認定講座のみ]</t>
    </r>
    <rPh sb="0" eb="2">
      <t>ニンテイ</t>
    </rPh>
    <rPh sb="2" eb="4">
      <t>バンゴウ</t>
    </rPh>
    <rPh sb="6" eb="7">
      <t>サイ</t>
    </rPh>
    <rPh sb="7" eb="9">
      <t>ニンテイ</t>
    </rPh>
    <rPh sb="9" eb="11">
      <t>コウザ</t>
    </rPh>
    <phoneticPr fontId="4"/>
  </si>
  <si>
    <t xml:space="preserve"> (4) 講師の専門能力を高めるための
　　　支援をおこなっていますか</t>
    <phoneticPr fontId="18"/>
  </si>
  <si>
    <t xml:space="preserve"> (3) 講師に対して、能力又は業績の
　　　評価を行っていますか</t>
    <rPh sb="26" eb="27">
      <t>オコナ</t>
    </rPh>
    <phoneticPr fontId="18"/>
  </si>
  <si>
    <r>
      <t xml:space="preserve">
　　 行っていますか。 </t>
    </r>
    <r>
      <rPr>
        <sz val="8"/>
        <rFont val="ＭＳ Ｐ明朝"/>
        <family val="1"/>
        <charset val="128"/>
      </rPr>
      <t>※１</t>
    </r>
    <rPh sb="4" eb="5">
      <t>オコナ</t>
    </rPh>
    <phoneticPr fontId="4"/>
  </si>
  <si>
    <t>人）</t>
    <rPh sb="0" eb="1">
      <t>ニン</t>
    </rPh>
    <phoneticPr fontId="18"/>
  </si>
  <si>
    <r>
      <t xml:space="preserve">11．教育訓練に関する確認事項    </t>
    </r>
    <r>
      <rPr>
        <sz val="9"/>
        <rFont val="ＭＳ Ｐゴシック"/>
        <family val="3"/>
        <charset val="128"/>
      </rPr>
      <t>※「はい」、「いいえ」いずれかを選択してください。</t>
    </r>
    <rPh sb="3" eb="5">
      <t>キョウイク</t>
    </rPh>
    <rPh sb="5" eb="7">
      <t>クンレン</t>
    </rPh>
    <rPh sb="8" eb="9">
      <t>カン</t>
    </rPh>
    <rPh sb="11" eb="13">
      <t>カクニン</t>
    </rPh>
    <rPh sb="13" eb="15">
      <t>ジコウ</t>
    </rPh>
    <phoneticPr fontId="71"/>
  </si>
  <si>
    <t>施設別教育訓練講座票</t>
    <rPh sb="0" eb="3">
      <t>シセツベツ</t>
    </rPh>
    <rPh sb="3" eb="5">
      <t>キョウイク</t>
    </rPh>
    <rPh sb="5" eb="7">
      <t>クンレン</t>
    </rPh>
    <rPh sb="7" eb="9">
      <t>コウザ</t>
    </rPh>
    <rPh sb="9" eb="10">
      <t>ヒョウ</t>
    </rPh>
    <phoneticPr fontId="18"/>
  </si>
  <si>
    <t>様式第1号</t>
    <rPh sb="0" eb="2">
      <t>ヨウシキ</t>
    </rPh>
    <rPh sb="2" eb="3">
      <t>ダイ</t>
    </rPh>
    <rPh sb="4" eb="5">
      <t>ゴウ</t>
    </rPh>
    <phoneticPr fontId="18"/>
  </si>
  <si>
    <t>様式第１号</t>
    <rPh sb="0" eb="2">
      <t>ヨウシキ</t>
    </rPh>
    <phoneticPr fontId="4"/>
  </si>
  <si>
    <t>様 式 第 2 号</t>
    <rPh sb="0" eb="1">
      <t>サマ</t>
    </rPh>
    <rPh sb="2" eb="3">
      <t>シキ</t>
    </rPh>
    <rPh sb="4" eb="5">
      <t>ダイ</t>
    </rPh>
    <rPh sb="8" eb="9">
      <t>ゴウ</t>
    </rPh>
    <phoneticPr fontId="18"/>
  </si>
  <si>
    <t>経済産業省が行う調査、報告又は文書の提出の求めに応じるとともに、経済産業省の助言及び指導を受け入れ、必要とされる対応を行うことに承諾します。</t>
    <rPh sb="0" eb="2">
      <t>ケイザイ</t>
    </rPh>
    <rPh sb="2" eb="5">
      <t>サンギョウショウ</t>
    </rPh>
    <rPh sb="6" eb="7">
      <t>オコナ</t>
    </rPh>
    <rPh sb="8" eb="10">
      <t>チョウサ</t>
    </rPh>
    <rPh sb="11" eb="13">
      <t>ホウコク</t>
    </rPh>
    <rPh sb="13" eb="14">
      <t>マタ</t>
    </rPh>
    <rPh sb="15" eb="17">
      <t>ブンショ</t>
    </rPh>
    <rPh sb="18" eb="20">
      <t>テイシュツ</t>
    </rPh>
    <rPh sb="21" eb="22">
      <t>モト</t>
    </rPh>
    <rPh sb="24" eb="25">
      <t>オウ</t>
    </rPh>
    <rPh sb="38" eb="40">
      <t>ジョゲン</t>
    </rPh>
    <rPh sb="40" eb="41">
      <t>オヨ</t>
    </rPh>
    <rPh sb="42" eb="44">
      <t>シドウ</t>
    </rPh>
    <rPh sb="45" eb="46">
      <t>ウ</t>
    </rPh>
    <rPh sb="46" eb="47">
      <t>イ</t>
    </rPh>
    <rPh sb="49" eb="51">
      <t>ヒツヨウ</t>
    </rPh>
    <rPh sb="55" eb="57">
      <t>タイオウ</t>
    </rPh>
    <rPh sb="58" eb="59">
      <t>オコナ</t>
    </rPh>
    <rPh sb="63" eb="65">
      <t>ショウダク</t>
    </rPh>
    <phoneticPr fontId="4"/>
  </si>
  <si>
    <t xml:space="preserve"> (5) 当該教育訓練の実施者として参画するいずれの法人の役員のうちにも、(１)～(４)に該当する者がいない。</t>
    <rPh sb="29" eb="31">
      <t>ヤクイン</t>
    </rPh>
    <rPh sb="45" eb="47">
      <t>ガイトウ</t>
    </rPh>
    <rPh sb="49" eb="50">
      <t>シャ</t>
    </rPh>
    <phoneticPr fontId="4"/>
  </si>
  <si>
    <t xml:space="preserve"> (6) 以下のいずれにも該当しない。
- 法の規定により、罰金以上の刑に処せられ、その執行を終わり、又は執行を受けることがなくなった日から起算して５年を経過しない者
- 納付すべき所得税、法人税、消費税、道府県民税、市町村民税、都民税、特別区民税、 事業税、地方消費税、不動産取得税、固定資産税、事業所税及び都市計画税、社会保険料並びに労働保険料等の納付が適正に行われていない者
- 公序良俗に反する事業や活動を行っている者
- 当該教育訓練の運営における不適正な行為等により本制度の認定を取り消され、その取消しの日から５年を経過しない者</t>
    <rPh sb="5" eb="7">
      <t>イカ</t>
    </rPh>
    <rPh sb="13" eb="15">
      <t>ガイトウ</t>
    </rPh>
    <phoneticPr fontId="4"/>
  </si>
  <si>
    <t>様式第6号</t>
    <phoneticPr fontId="4"/>
  </si>
  <si>
    <t>様式第7号</t>
    <rPh sb="0" eb="1">
      <t>サマ</t>
    </rPh>
    <rPh sb="1" eb="2">
      <t>シキ</t>
    </rPh>
    <rPh sb="2" eb="3">
      <t>ダイ</t>
    </rPh>
    <rPh sb="4" eb="5">
      <t>ゴウ</t>
    </rPh>
    <phoneticPr fontId="4"/>
  </si>
  <si>
    <t>・講座内で使用する全ての教材について記載。自社制作で市販されていない教材などについても記載。（価格はゼロとすること）</t>
    <phoneticPr fontId="18"/>
  </si>
  <si>
    <r>
      <t xml:space="preserve">実務経験
</t>
    </r>
    <r>
      <rPr>
        <sz val="9"/>
        <rFont val="ＭＳ 明朝"/>
        <family val="1"/>
        <charset val="128"/>
      </rPr>
      <t>※当該教育訓練の内容に関係する実務経験について記載。</t>
    </r>
    <rPh sb="0" eb="2">
      <t>ジツム</t>
    </rPh>
    <rPh sb="2" eb="4">
      <t>ケイケン</t>
    </rPh>
    <rPh sb="7" eb="9">
      <t>トウガイ</t>
    </rPh>
    <rPh sb="9" eb="11">
      <t>キョウイク</t>
    </rPh>
    <rPh sb="11" eb="13">
      <t>クンレン</t>
    </rPh>
    <rPh sb="14" eb="16">
      <t>ナイヨウ</t>
    </rPh>
    <rPh sb="17" eb="19">
      <t>カンケイ</t>
    </rPh>
    <rPh sb="21" eb="23">
      <t>ジツム</t>
    </rPh>
    <rPh sb="23" eb="25">
      <t>ケイケン</t>
    </rPh>
    <rPh sb="29" eb="31">
      <t>キサイ</t>
    </rPh>
    <phoneticPr fontId="4"/>
  </si>
  <si>
    <t>必須の教材費の合計額
　（本様式1．(3)の合計欄と同額になること）</t>
    <rPh sb="0" eb="2">
      <t>ヒッス</t>
    </rPh>
    <rPh sb="3" eb="6">
      <t>キョウザイヒ</t>
    </rPh>
    <rPh sb="7" eb="9">
      <t>ゴウケイ</t>
    </rPh>
    <rPh sb="9" eb="10">
      <t>ガク</t>
    </rPh>
    <rPh sb="13" eb="14">
      <t>ホン</t>
    </rPh>
    <rPh sb="14" eb="16">
      <t>ヨウシキ</t>
    </rPh>
    <rPh sb="22" eb="24">
      <t>ゴウケイ</t>
    </rPh>
    <rPh sb="24" eb="25">
      <t>ラン</t>
    </rPh>
    <rPh sb="26" eb="28">
      <t>ドウガク</t>
    </rPh>
    <phoneticPr fontId="4"/>
  </si>
  <si>
    <t>任意の教材費の合計額
　（本様式１．(7)の合計欄と同額になること）</t>
    <rPh sb="0" eb="2">
      <t>ニンイ</t>
    </rPh>
    <rPh sb="3" eb="6">
      <t>キョウザイヒ</t>
    </rPh>
    <rPh sb="7" eb="9">
      <t>ゴウケイ</t>
    </rPh>
    <rPh sb="9" eb="10">
      <t>ガク</t>
    </rPh>
    <rPh sb="13" eb="14">
      <t>ホン</t>
    </rPh>
    <rPh sb="14" eb="16">
      <t>ヨウシキ</t>
    </rPh>
    <rPh sb="22" eb="24">
      <t>ゴウケイ</t>
    </rPh>
    <rPh sb="24" eb="25">
      <t>ラン</t>
    </rPh>
    <rPh sb="26" eb="28">
      <t>ドウガク</t>
    </rPh>
    <phoneticPr fontId="4"/>
  </si>
  <si>
    <t>様式第4号(10.)の
担当講師番号</t>
    <phoneticPr fontId="18"/>
  </si>
  <si>
    <t>※2  必須、任意の教材費は、本様式4.教材費の内訳から自動計算されます。</t>
    <rPh sb="4" eb="6">
      <t>ヒッス</t>
    </rPh>
    <rPh sb="7" eb="9">
      <t>ニンイ</t>
    </rPh>
    <rPh sb="10" eb="12">
      <t>キョウザイ</t>
    </rPh>
    <rPh sb="12" eb="13">
      <t>ヒ</t>
    </rPh>
    <rPh sb="15" eb="18">
      <t>ホンヨウシキ</t>
    </rPh>
    <rPh sb="20" eb="22">
      <t>キョウザイ</t>
    </rPh>
    <rPh sb="22" eb="23">
      <t>ヒ</t>
    </rPh>
    <rPh sb="24" eb="26">
      <t>ウチワケ</t>
    </rPh>
    <rPh sb="28" eb="30">
      <t>ジドウ</t>
    </rPh>
    <rPh sb="30" eb="32">
      <t>ケイサン</t>
    </rPh>
    <phoneticPr fontId="18"/>
  </si>
  <si>
    <t>2.開発技術_1.システムズエンジニアリング</t>
    <rPh sb="2" eb="4">
      <t>カイハツ</t>
    </rPh>
    <rPh sb="4" eb="6">
      <t>ギジュツ</t>
    </rPh>
    <phoneticPr fontId="18"/>
  </si>
  <si>
    <t>3.管理技術_1.新技術評価・管理</t>
    <rPh sb="2" eb="4">
      <t>カンリ</t>
    </rPh>
    <rPh sb="9" eb="12">
      <t>シンギジュツ</t>
    </rPh>
    <rPh sb="12" eb="14">
      <t>ヒョウカ</t>
    </rPh>
    <rPh sb="15" eb="17">
      <t>カンリ</t>
    </rPh>
    <phoneticPr fontId="18"/>
  </si>
  <si>
    <t>様式第2号</t>
    <rPh sb="0" eb="2">
      <t>ヨウシキ</t>
    </rPh>
    <rPh sb="2" eb="3">
      <t>ダイ</t>
    </rPh>
    <rPh sb="4" eb="5">
      <t>ゴウ</t>
    </rPh>
    <phoneticPr fontId="18"/>
  </si>
  <si>
    <t>様式第3号</t>
    <rPh sb="0" eb="2">
      <t>ヨウシキ</t>
    </rPh>
    <rPh sb="2" eb="3">
      <t>ダイ</t>
    </rPh>
    <rPh sb="4" eb="5">
      <t>ゴウ</t>
    </rPh>
    <phoneticPr fontId="18"/>
  </si>
  <si>
    <t>様式第4号</t>
    <rPh sb="0" eb="2">
      <t>ヨウシキ</t>
    </rPh>
    <rPh sb="2" eb="3">
      <t>ダイ</t>
    </rPh>
    <rPh sb="4" eb="5">
      <t>ゴウ</t>
    </rPh>
    <phoneticPr fontId="18"/>
  </si>
  <si>
    <t>様式第5号</t>
    <rPh sb="0" eb="2">
      <t>ヨウシキ</t>
    </rPh>
    <rPh sb="2" eb="3">
      <t>ダイ</t>
    </rPh>
    <rPh sb="4" eb="5">
      <t>ゴウ</t>
    </rPh>
    <phoneticPr fontId="18"/>
  </si>
  <si>
    <t>様式第6・7号</t>
    <rPh sb="0" eb="2">
      <t>ヨウシキ</t>
    </rPh>
    <rPh sb="2" eb="3">
      <t>ダイ</t>
    </rPh>
    <rPh sb="6" eb="7">
      <t>ゴウ</t>
    </rPh>
    <phoneticPr fontId="18"/>
  </si>
  <si>
    <t>以下の様式にご記入ください。複数の講座を申請する場合には、申請講座毎に必要な様式がございます。</t>
    <rPh sb="0" eb="2">
      <t>イカ</t>
    </rPh>
    <rPh sb="3" eb="5">
      <t>ヨウシキ</t>
    </rPh>
    <rPh sb="7" eb="9">
      <t>キニュウ</t>
    </rPh>
    <rPh sb="14" eb="16">
      <t>フクスウ</t>
    </rPh>
    <rPh sb="17" eb="19">
      <t>コウザ</t>
    </rPh>
    <rPh sb="20" eb="22">
      <t>シンセイ</t>
    </rPh>
    <rPh sb="24" eb="26">
      <t>バアイ</t>
    </rPh>
    <rPh sb="29" eb="31">
      <t>シンセイ</t>
    </rPh>
    <rPh sb="31" eb="33">
      <t>コウザ</t>
    </rPh>
    <rPh sb="33" eb="34">
      <t>ゴト</t>
    </rPh>
    <rPh sb="35" eb="37">
      <t>ヒツヨウ</t>
    </rPh>
    <rPh sb="38" eb="40">
      <t>ヨウシキ</t>
    </rPh>
    <phoneticPr fontId="18"/>
  </si>
  <si>
    <t>専門実践教育訓練　様式第12号</t>
    <rPh sb="0" eb="2">
      <t>センモン</t>
    </rPh>
    <rPh sb="2" eb="4">
      <t>ジッセン</t>
    </rPh>
    <rPh sb="4" eb="6">
      <t>キョウイク</t>
    </rPh>
    <rPh sb="6" eb="8">
      <t>クンレン</t>
    </rPh>
    <rPh sb="9" eb="11">
      <t>ヨウシキ</t>
    </rPh>
    <rPh sb="11" eb="12">
      <t>ダイ</t>
    </rPh>
    <rPh sb="14" eb="15">
      <t>ゴウ</t>
    </rPh>
    <phoneticPr fontId="18"/>
  </si>
  <si>
    <t>③指定講座の入学料・受講料について割引、還元等を行った場合には、当該割引、還元等の額を控除した後の額が、教育訓練給付の対象となることを理解している。したがって、指定講座の受講費用額を証明する書類の発行に当たっては、入学料および受講料から割り引き、還元した額を控除した後の額を記載している（又はする予定である）</t>
    <rPh sb="1" eb="3">
      <t>シテイ</t>
    </rPh>
    <rPh sb="3" eb="5">
      <t>コウザ</t>
    </rPh>
    <rPh sb="6" eb="9">
      <t>ニュウガクリョウ</t>
    </rPh>
    <rPh sb="10" eb="13">
      <t>ジュコウリョウ</t>
    </rPh>
    <rPh sb="17" eb="19">
      <t>ワリビキ</t>
    </rPh>
    <rPh sb="20" eb="22">
      <t>カンゲン</t>
    </rPh>
    <rPh sb="22" eb="23">
      <t>トウ</t>
    </rPh>
    <rPh sb="24" eb="25">
      <t>オコナ</t>
    </rPh>
    <rPh sb="27" eb="29">
      <t>バアイ</t>
    </rPh>
    <rPh sb="32" eb="34">
      <t>トウガイ</t>
    </rPh>
    <rPh sb="34" eb="36">
      <t>ワリビキ</t>
    </rPh>
    <rPh sb="37" eb="39">
      <t>カンゲン</t>
    </rPh>
    <rPh sb="39" eb="40">
      <t>トウ</t>
    </rPh>
    <rPh sb="41" eb="42">
      <t>ガク</t>
    </rPh>
    <rPh sb="43" eb="45">
      <t>コウジョ</t>
    </rPh>
    <rPh sb="47" eb="48">
      <t>アト</t>
    </rPh>
    <rPh sb="49" eb="50">
      <t>ガク</t>
    </rPh>
    <rPh sb="52" eb="54">
      <t>キョウイク</t>
    </rPh>
    <rPh sb="54" eb="56">
      <t>クンレン</t>
    </rPh>
    <rPh sb="56" eb="58">
      <t>キュウフ</t>
    </rPh>
    <rPh sb="59" eb="61">
      <t>タイショウ</t>
    </rPh>
    <rPh sb="67" eb="69">
      <t>リカイ</t>
    </rPh>
    <rPh sb="85" eb="87">
      <t>ジュコウ</t>
    </rPh>
    <rPh sb="87" eb="89">
      <t>ヒヨウ</t>
    </rPh>
    <rPh sb="89" eb="90">
      <t>ガク</t>
    </rPh>
    <rPh sb="91" eb="93">
      <t>ショウメイ</t>
    </rPh>
    <rPh sb="95" eb="97">
      <t>ショルイ</t>
    </rPh>
    <rPh sb="98" eb="100">
      <t>ハッコウ</t>
    </rPh>
    <rPh sb="101" eb="102">
      <t>ア</t>
    </rPh>
    <rPh sb="107" eb="110">
      <t>ニュウガクリョウ</t>
    </rPh>
    <rPh sb="113" eb="116">
      <t>ジュコウリョウ</t>
    </rPh>
    <rPh sb="118" eb="119">
      <t>ワ</t>
    </rPh>
    <rPh sb="120" eb="121">
      <t>ビ</t>
    </rPh>
    <rPh sb="123" eb="125">
      <t>カンゲン</t>
    </rPh>
    <rPh sb="127" eb="128">
      <t>ガク</t>
    </rPh>
    <rPh sb="129" eb="131">
      <t>コウジョ</t>
    </rPh>
    <rPh sb="133" eb="134">
      <t>アト</t>
    </rPh>
    <rPh sb="135" eb="136">
      <t>ガク</t>
    </rPh>
    <rPh sb="137" eb="139">
      <t>キサイ</t>
    </rPh>
    <rPh sb="144" eb="145">
      <t>マタ</t>
    </rPh>
    <rPh sb="148" eb="150">
      <t>ヨテイ</t>
    </rPh>
    <phoneticPr fontId="18"/>
  </si>
  <si>
    <t>専門実践教育訓練　様式第14号</t>
    <rPh sb="0" eb="2">
      <t>センモン</t>
    </rPh>
    <rPh sb="2" eb="4">
      <t>ジッセン</t>
    </rPh>
    <rPh sb="4" eb="6">
      <t>キョウイク</t>
    </rPh>
    <rPh sb="6" eb="8">
      <t>クンレン</t>
    </rPh>
    <rPh sb="9" eb="11">
      <t>ヨウシキ</t>
    </rPh>
    <rPh sb="11" eb="12">
      <t>ダイ</t>
    </rPh>
    <rPh sb="14" eb="15">
      <t>ゴウ</t>
    </rPh>
    <phoneticPr fontId="18"/>
  </si>
  <si>
    <t>様式第5号</t>
    <rPh sb="0" eb="2">
      <t>ヨウシキ</t>
    </rPh>
    <rPh sb="2" eb="3">
      <t>ダイ</t>
    </rPh>
    <rPh sb="4" eb="5">
      <t>ゴウ</t>
    </rPh>
    <phoneticPr fontId="4"/>
  </si>
  <si>
    <t>第四次産業革命スキル習得講座認定制度への申請について（総括票）
（専門実践教育訓練実施状況調査票（総括票））</t>
    <rPh sb="1" eb="2">
      <t>ヨン</t>
    </rPh>
    <rPh sb="14" eb="16">
      <t>ニンテイ</t>
    </rPh>
    <rPh sb="16" eb="18">
      <t>セイド</t>
    </rPh>
    <rPh sb="20" eb="22">
      <t>シンセイ</t>
    </rPh>
    <rPh sb="27" eb="29">
      <t>ソウカツ</t>
    </rPh>
    <rPh sb="29" eb="30">
      <t>ヒョウ</t>
    </rPh>
    <rPh sb="51" eb="52">
      <t>ヒョウ</t>
    </rPh>
    <phoneticPr fontId="4"/>
  </si>
  <si>
    <t>第四次産業革命スキル習得講座　講師等経歴書</t>
    <rPh sb="1" eb="2">
      <t>ヨン</t>
    </rPh>
    <rPh sb="15" eb="17">
      <t>コウシ</t>
    </rPh>
    <rPh sb="17" eb="18">
      <t>トウ</t>
    </rPh>
    <phoneticPr fontId="4"/>
  </si>
  <si>
    <t>第四次産業革命スキル習得講座　講座運営管理状況調査票
（専門実践教育訓練　運営管理状況調査票）</t>
    <rPh sb="0" eb="1">
      <t>ダイ</t>
    </rPh>
    <rPh sb="1" eb="2">
      <t>ヨン</t>
    </rPh>
    <rPh sb="2" eb="3">
      <t>ジ</t>
    </rPh>
    <rPh sb="3" eb="5">
      <t>サンギョウ</t>
    </rPh>
    <rPh sb="5" eb="7">
      <t>カクメイ</t>
    </rPh>
    <rPh sb="10" eb="12">
      <t>シュウトク</t>
    </rPh>
    <rPh sb="12" eb="14">
      <t>コウザ</t>
    </rPh>
    <rPh sb="15" eb="17">
      <t>コウザ</t>
    </rPh>
    <rPh sb="17" eb="19">
      <t>ウンエイ</t>
    </rPh>
    <rPh sb="19" eb="21">
      <t>カンリ</t>
    </rPh>
    <rPh sb="21" eb="23">
      <t>ジョウキョウ</t>
    </rPh>
    <rPh sb="23" eb="25">
      <t>チョウサ</t>
    </rPh>
    <rPh sb="25" eb="26">
      <t>ヒョウ</t>
    </rPh>
    <rPh sb="37" eb="39">
      <t>ウンエイ</t>
    </rPh>
    <rPh sb="39" eb="41">
      <t>カンリ</t>
    </rPh>
    <rPh sb="41" eb="43">
      <t>ジョウキョウ</t>
    </rPh>
    <rPh sb="43" eb="46">
      <t>チョウサヒョウ</t>
    </rPh>
    <phoneticPr fontId="4"/>
  </si>
  <si>
    <t>・申請した施設以外での実施は、認定講座と認められません。（レンタル教室等の施設も申請可能ですが、相当期間の賃貸契約を締結しているなど、安定・継続的に運営されていることが客観的に判断できる場合に限ります。</t>
    <rPh sb="1" eb="3">
      <t>シンセイ</t>
    </rPh>
    <rPh sb="5" eb="7">
      <t>シセツ</t>
    </rPh>
    <rPh sb="7" eb="9">
      <t>イガイ</t>
    </rPh>
    <rPh sb="11" eb="13">
      <t>ジッシ</t>
    </rPh>
    <rPh sb="15" eb="19">
      <t>ニンテイコウザ</t>
    </rPh>
    <rPh sb="20" eb="21">
      <t>ミト</t>
    </rPh>
    <rPh sb="33" eb="35">
      <t>キョウシツ</t>
    </rPh>
    <rPh sb="35" eb="36">
      <t>トウ</t>
    </rPh>
    <rPh sb="37" eb="39">
      <t>シセツ</t>
    </rPh>
    <rPh sb="40" eb="42">
      <t>シンセイ</t>
    </rPh>
    <rPh sb="42" eb="44">
      <t>カノウ</t>
    </rPh>
    <rPh sb="48" eb="50">
      <t>ソウトウ</t>
    </rPh>
    <rPh sb="50" eb="52">
      <t>キカン</t>
    </rPh>
    <rPh sb="53" eb="55">
      <t>チンタイ</t>
    </rPh>
    <rPh sb="55" eb="57">
      <t>ケイヤク</t>
    </rPh>
    <rPh sb="58" eb="60">
      <t>テイケツ</t>
    </rPh>
    <rPh sb="67" eb="69">
      <t>アンテイ</t>
    </rPh>
    <rPh sb="70" eb="72">
      <t>ケイゾク</t>
    </rPh>
    <rPh sb="72" eb="73">
      <t>テキ</t>
    </rPh>
    <rPh sb="74" eb="76">
      <t>ウンエイ</t>
    </rPh>
    <rPh sb="84" eb="86">
      <t>キャッカン</t>
    </rPh>
    <rPh sb="86" eb="87">
      <t>テキ</t>
    </rPh>
    <rPh sb="88" eb="90">
      <t>ハンダン</t>
    </rPh>
    <rPh sb="93" eb="95">
      <t>バアイ</t>
    </rPh>
    <rPh sb="96" eb="97">
      <t>カギ</t>
    </rPh>
    <phoneticPr fontId="18"/>
  </si>
  <si>
    <r>
      <t>・赤字部分（安定所番号、⑤託児所の有無）に関しましては、</t>
    </r>
    <r>
      <rPr>
        <b/>
        <u/>
        <sz val="13"/>
        <color rgb="FFFF0000"/>
        <rFont val="ＭＳ Ｐゴシック"/>
        <family val="3"/>
        <charset val="128"/>
      </rPr>
      <t>厚生労働省「専門実践教育訓練給付制度」へも併せて申請する場合に記載いただく項目です。</t>
    </r>
    <rPh sb="1" eb="3">
      <t>アカジ</t>
    </rPh>
    <rPh sb="3" eb="5">
      <t>ブブン</t>
    </rPh>
    <rPh sb="6" eb="9">
      <t>アンテイジョ</t>
    </rPh>
    <rPh sb="9" eb="11">
      <t>バンゴウ</t>
    </rPh>
    <rPh sb="13" eb="16">
      <t>タクジショ</t>
    </rPh>
    <rPh sb="17" eb="19">
      <t>ウム</t>
    </rPh>
    <rPh sb="21" eb="22">
      <t>カン</t>
    </rPh>
    <rPh sb="28" eb="30">
      <t>コウセイ</t>
    </rPh>
    <rPh sb="30" eb="33">
      <t>ロウドウショウ</t>
    </rPh>
    <rPh sb="34" eb="36">
      <t>センモン</t>
    </rPh>
    <rPh sb="36" eb="38">
      <t>ジッセン</t>
    </rPh>
    <rPh sb="38" eb="40">
      <t>キョウイク</t>
    </rPh>
    <rPh sb="40" eb="42">
      <t>クンレン</t>
    </rPh>
    <rPh sb="42" eb="44">
      <t>キュウフ</t>
    </rPh>
    <rPh sb="44" eb="46">
      <t>セイド</t>
    </rPh>
    <rPh sb="49" eb="50">
      <t>アワ</t>
    </rPh>
    <rPh sb="52" eb="54">
      <t>シンセイ</t>
    </rPh>
    <rPh sb="56" eb="58">
      <t>バアイ</t>
    </rPh>
    <rPh sb="59" eb="61">
      <t>キサイ</t>
    </rPh>
    <rPh sb="65" eb="67">
      <t>コウモク</t>
    </rPh>
    <phoneticPr fontId="18"/>
  </si>
  <si>
    <t>専門実践教育訓練実施状況調査票（総括票）</t>
    <rPh sb="0" eb="2">
      <t>センモン</t>
    </rPh>
    <rPh sb="2" eb="4">
      <t>ジッセン</t>
    </rPh>
    <rPh sb="4" eb="6">
      <t>キョウイク</t>
    </rPh>
    <rPh sb="6" eb="8">
      <t>クンレン</t>
    </rPh>
    <rPh sb="8" eb="10">
      <t>ジッシ</t>
    </rPh>
    <rPh sb="10" eb="12">
      <t>ジョウキョウ</t>
    </rPh>
    <rPh sb="12" eb="15">
      <t>チョウサヒョウ</t>
    </rPh>
    <rPh sb="16" eb="18">
      <t>ソウカツ</t>
    </rPh>
    <rPh sb="18" eb="19">
      <t>ヒョウ</t>
    </rPh>
    <phoneticPr fontId="18"/>
  </si>
  <si>
    <t>1.技術要素_1.In-Carの自動運転技術_1.認知系技術</t>
    <rPh sb="2" eb="4">
      <t>ギジュツ</t>
    </rPh>
    <rPh sb="4" eb="6">
      <t>ヨウソ</t>
    </rPh>
    <rPh sb="16" eb="20">
      <t>ジドウウンテン</t>
    </rPh>
    <rPh sb="20" eb="22">
      <t>ギジュツ</t>
    </rPh>
    <rPh sb="25" eb="27">
      <t>ニンチ</t>
    </rPh>
    <rPh sb="27" eb="28">
      <t>ケイ</t>
    </rPh>
    <rPh sb="28" eb="30">
      <t>ギジュツ</t>
    </rPh>
    <phoneticPr fontId="18"/>
  </si>
  <si>
    <t>1.技術要素_1.In-Carの自動運転技術_2.判断系技術</t>
    <rPh sb="25" eb="27">
      <t>ハンダン</t>
    </rPh>
    <phoneticPr fontId="18"/>
  </si>
  <si>
    <t>1.技術要素_1.In-Car の自動運転技術_3.操作系技術</t>
    <rPh sb="17" eb="19">
      <t>ジドウ</t>
    </rPh>
    <rPh sb="19" eb="21">
      <t>ウンテン</t>
    </rPh>
    <rPh sb="21" eb="23">
      <t>ギジュツ</t>
    </rPh>
    <rPh sb="26" eb="28">
      <t>ソウサ</t>
    </rPh>
    <rPh sb="28" eb="29">
      <t>ケイ</t>
    </rPh>
    <rPh sb="29" eb="31">
      <t>ギジュツ</t>
    </rPh>
    <phoneticPr fontId="18"/>
  </si>
  <si>
    <t>1.技術要素_2.In-Car の関連強化技術_1.HMI</t>
    <rPh sb="17" eb="19">
      <t>カンレン</t>
    </rPh>
    <rPh sb="19" eb="21">
      <t>キョウカ</t>
    </rPh>
    <phoneticPr fontId="18"/>
  </si>
  <si>
    <t>1.技術要素_2.In-Car の関連強化技術_2.安全関連系</t>
    <rPh sb="17" eb="19">
      <t>カンレン</t>
    </rPh>
    <rPh sb="19" eb="21">
      <t>キョウカ</t>
    </rPh>
    <rPh sb="26" eb="28">
      <t>アンゼン</t>
    </rPh>
    <rPh sb="28" eb="30">
      <t>カンレン</t>
    </rPh>
    <rPh sb="30" eb="31">
      <t>ケイ</t>
    </rPh>
    <phoneticPr fontId="18"/>
  </si>
  <si>
    <t>1.技術要素_2.In-Car の関連強化技術_3.車載セキュリティ関係</t>
    <rPh sb="17" eb="19">
      <t>カンレン</t>
    </rPh>
    <rPh sb="19" eb="21">
      <t>キョウカ</t>
    </rPh>
    <rPh sb="26" eb="28">
      <t>シャサイ</t>
    </rPh>
    <rPh sb="34" eb="36">
      <t>カンケイ</t>
    </rPh>
    <phoneticPr fontId="18"/>
  </si>
  <si>
    <t>1.技術要素_3.In-Car の基盤技術_1.組込みソフトウェア基盤</t>
    <rPh sb="17" eb="19">
      <t>キバン</t>
    </rPh>
    <rPh sb="19" eb="21">
      <t>ギジュツ</t>
    </rPh>
    <rPh sb="24" eb="26">
      <t>クミコミ</t>
    </rPh>
    <rPh sb="33" eb="35">
      <t>キバン</t>
    </rPh>
    <phoneticPr fontId="18"/>
  </si>
  <si>
    <t>1.技術要素_3.In-Car の基盤技術_2.自動車メカ制御基盤</t>
    <rPh sb="17" eb="19">
      <t>キバン</t>
    </rPh>
    <rPh sb="19" eb="21">
      <t>ギジュツ</t>
    </rPh>
    <rPh sb="24" eb="27">
      <t>ジドウシャ</t>
    </rPh>
    <rPh sb="29" eb="31">
      <t>セイギョ</t>
    </rPh>
    <rPh sb="31" eb="33">
      <t>キバン</t>
    </rPh>
    <phoneticPr fontId="18"/>
  </si>
  <si>
    <t>1.技術要素_4.Out-Car を含む汎用基盤技術_1.AI・データ解析</t>
    <rPh sb="18" eb="19">
      <t>フクム</t>
    </rPh>
    <rPh sb="20" eb="22">
      <t>ハンヨウ</t>
    </rPh>
    <rPh sb="22" eb="24">
      <t>キバン</t>
    </rPh>
    <rPh sb="24" eb="26">
      <t>ギジュツ</t>
    </rPh>
    <rPh sb="35" eb="37">
      <t>カイセキ</t>
    </rPh>
    <phoneticPr fontId="18"/>
  </si>
  <si>
    <t>1.技術要素_4.Out-Car を含む汎用基盤技術_2.通信系</t>
    <rPh sb="18" eb="19">
      <t>フクム</t>
    </rPh>
    <rPh sb="20" eb="22">
      <t>ハンヨウ</t>
    </rPh>
    <rPh sb="22" eb="24">
      <t>キバン</t>
    </rPh>
    <rPh sb="24" eb="26">
      <t>ギジュツ</t>
    </rPh>
    <rPh sb="29" eb="32">
      <t>ツウシンケイ</t>
    </rPh>
    <phoneticPr fontId="18"/>
  </si>
  <si>
    <t>1.技術要素_5.Out-Car を含む応用技術_1.モビリティサービス系</t>
    <rPh sb="18" eb="19">
      <t>フクム</t>
    </rPh>
    <rPh sb="20" eb="22">
      <t>オウヨウ</t>
    </rPh>
    <rPh sb="22" eb="24">
      <t>ギジュツ</t>
    </rPh>
    <rPh sb="36" eb="37">
      <t>ケイ</t>
    </rPh>
    <phoneticPr fontId="18"/>
  </si>
  <si>
    <t>1.技術要素_5.Out-Car を含む応用技術_2.地図情報系</t>
    <rPh sb="18" eb="19">
      <t>フクム</t>
    </rPh>
    <rPh sb="20" eb="22">
      <t>オウヨウ</t>
    </rPh>
    <rPh sb="22" eb="24">
      <t>ギジュツ</t>
    </rPh>
    <rPh sb="27" eb="29">
      <t>チズ</t>
    </rPh>
    <rPh sb="29" eb="31">
      <t>ジョウホウ</t>
    </rPh>
    <rPh sb="31" eb="32">
      <t>ケイ</t>
    </rPh>
    <phoneticPr fontId="18"/>
  </si>
  <si>
    <t>第四次産業革命スキル習得講座　訓練経費内訳票（専門実践教育訓練　実施状況調査（訓練経費内訳票））</t>
    <rPh sb="0" eb="1">
      <t>ダイ</t>
    </rPh>
    <rPh sb="1" eb="2">
      <t>ヨン</t>
    </rPh>
    <rPh sb="2" eb="3">
      <t>ジ</t>
    </rPh>
    <rPh sb="3" eb="5">
      <t>サンギョウ</t>
    </rPh>
    <rPh sb="5" eb="7">
      <t>カクメイ</t>
    </rPh>
    <rPh sb="10" eb="12">
      <t>シュウトク</t>
    </rPh>
    <rPh sb="12" eb="14">
      <t>コウザ</t>
    </rPh>
    <rPh sb="15" eb="17">
      <t>クンレン</t>
    </rPh>
    <rPh sb="17" eb="19">
      <t>ケイヒ</t>
    </rPh>
    <rPh sb="19" eb="21">
      <t>ウチワケ</t>
    </rPh>
    <rPh sb="21" eb="22">
      <t>ヒョウ</t>
    </rPh>
    <rPh sb="39" eb="41">
      <t>クンレン</t>
    </rPh>
    <rPh sb="41" eb="43">
      <t>ケイヒ</t>
    </rPh>
    <rPh sb="43" eb="45">
      <t>ウチワケ</t>
    </rPh>
    <rPh sb="45" eb="46">
      <t>ヒョウ</t>
    </rPh>
    <phoneticPr fontId="4"/>
  </si>
  <si>
    <t>第四次産業革命スキル習得講座　施設別教育訓練講座票（専門実践教育訓練　教室別教育訓練講座票）</t>
    <rPh sb="0" eb="7">
      <t>ダイヨジサンギョウカクメイ</t>
    </rPh>
    <rPh sb="10" eb="14">
      <t>シュウトクコウザ</t>
    </rPh>
    <rPh sb="15" eb="17">
      <t>シセツ</t>
    </rPh>
    <rPh sb="22" eb="24">
      <t>コウザ</t>
    </rPh>
    <rPh sb="35" eb="37">
      <t>キョウシツ</t>
    </rPh>
    <rPh sb="37" eb="38">
      <t>ベツ</t>
    </rPh>
    <rPh sb="38" eb="40">
      <t>キョウイク</t>
    </rPh>
    <rPh sb="40" eb="42">
      <t>クンレン</t>
    </rPh>
    <rPh sb="42" eb="44">
      <t>コウザ</t>
    </rPh>
    <rPh sb="44" eb="45">
      <t>ヒョウ</t>
    </rPh>
    <phoneticPr fontId="4"/>
  </si>
  <si>
    <t>厚生労働省「専門実践教育訓練給付金制度」も併せて申請される場合はご記入ください。</t>
    <rPh sb="0" eb="2">
      <t>コウセイ</t>
    </rPh>
    <rPh sb="2" eb="5">
      <t>ロウドウショウ</t>
    </rPh>
    <rPh sb="6" eb="8">
      <t>センモン</t>
    </rPh>
    <rPh sb="8" eb="10">
      <t>ジッセン</t>
    </rPh>
    <rPh sb="10" eb="12">
      <t>キョウイク</t>
    </rPh>
    <rPh sb="12" eb="14">
      <t>クンレン</t>
    </rPh>
    <rPh sb="14" eb="17">
      <t>キュウフキン</t>
    </rPh>
    <rPh sb="17" eb="19">
      <t>セイド</t>
    </rPh>
    <rPh sb="21" eb="22">
      <t>アワ</t>
    </rPh>
    <rPh sb="24" eb="26">
      <t>シンセイ</t>
    </rPh>
    <rPh sb="29" eb="31">
      <t>バアイ</t>
    </rPh>
    <rPh sb="33" eb="35">
      <t>キニュウ</t>
    </rPh>
    <phoneticPr fontId="18"/>
  </si>
  <si>
    <t>専門実践教育訓練　様式第13号</t>
    <rPh sb="0" eb="8">
      <t>センモンジッセンキョウイククンレン</t>
    </rPh>
    <rPh sb="9" eb="11">
      <t>ヨウシキ</t>
    </rPh>
    <rPh sb="11" eb="12">
      <t>ダイ</t>
    </rPh>
    <rPh sb="14" eb="15">
      <t>ゴウ</t>
    </rPh>
    <phoneticPr fontId="18"/>
  </si>
  <si>
    <t>専門実践教育訓練　様式第1７号</t>
    <rPh sb="0" eb="8">
      <t>センモンジッセンキョウイククンレン</t>
    </rPh>
    <rPh sb="9" eb="11">
      <t>ヨウシキ</t>
    </rPh>
    <rPh sb="11" eb="12">
      <t>ダイ</t>
    </rPh>
    <rPh sb="14" eb="15">
      <t>ゴウ</t>
    </rPh>
    <phoneticPr fontId="18"/>
  </si>
  <si>
    <t>専門実践教育訓練　様式第16号</t>
    <rPh sb="0" eb="1">
      <t>セン</t>
    </rPh>
    <rPh sb="1" eb="2">
      <t>モン</t>
    </rPh>
    <rPh sb="2" eb="3">
      <t>ジツ</t>
    </rPh>
    <rPh sb="3" eb="4">
      <t>セン</t>
    </rPh>
    <rPh sb="4" eb="5">
      <t>キョウ</t>
    </rPh>
    <rPh sb="5" eb="6">
      <t>イク</t>
    </rPh>
    <rPh sb="6" eb="7">
      <t>クン</t>
    </rPh>
    <rPh sb="7" eb="8">
      <t>ネリ</t>
    </rPh>
    <rPh sb="9" eb="10">
      <t>サマ</t>
    </rPh>
    <rPh sb="10" eb="11">
      <t>シキ</t>
    </rPh>
    <rPh sb="11" eb="12">
      <t>ダイ</t>
    </rPh>
    <rPh sb="14" eb="15">
      <t>ゴウ</t>
    </rPh>
    <phoneticPr fontId="18"/>
  </si>
  <si>
    <t>様式第4号</t>
    <phoneticPr fontId="18"/>
  </si>
  <si>
    <t>申請講座毎に記入が必要です。複数の講座を申請する場合には、様式第4号から第7号までを、申請講座の数だけご記入ください。</t>
    <rPh sb="0" eb="2">
      <t>シンセイ</t>
    </rPh>
    <rPh sb="2" eb="4">
      <t>コウザ</t>
    </rPh>
    <rPh sb="4" eb="5">
      <t>ゴト</t>
    </rPh>
    <rPh sb="6" eb="8">
      <t>キニュウ</t>
    </rPh>
    <rPh sb="9" eb="11">
      <t>ヒツヨウ</t>
    </rPh>
    <rPh sb="29" eb="31">
      <t>ヨウシキ</t>
    </rPh>
    <rPh sb="31" eb="32">
      <t>ダイ</t>
    </rPh>
    <rPh sb="33" eb="34">
      <t>ゴウ</t>
    </rPh>
    <rPh sb="36" eb="37">
      <t>ダイ</t>
    </rPh>
    <rPh sb="38" eb="39">
      <t>ゴウ</t>
    </rPh>
    <rPh sb="43" eb="45">
      <t>シンセイ</t>
    </rPh>
    <rPh sb="45" eb="47">
      <t>コウザ</t>
    </rPh>
    <rPh sb="48" eb="49">
      <t>カズ</t>
    </rPh>
    <phoneticPr fontId="18"/>
  </si>
  <si>
    <t>経済産業大臣　殿
　以下の教育訓練について、第四次産業革命スキル習得講座の認定に関する規程（平成２９年経済産業省告示第１８２号）第２条に基づく教育訓練として、新規認定を希望します。
　つきましては、申請書類への記入について誤りがないことを確認するとともに、申請書類に虚偽の記入があった場合には、認定を取り消される場合があることを了承します。なお、今般提出する書面は、教育訓練実施者においても誤りのないことを確認しているものです。以下の教育訓練が認定を受けた際には、「第四次産業革命スキル習得講座認定制度実施要項」を遵守するとともに、当該要項に違反した場合は、認定を取り消される場合があることを了承します。
（専門実践教育訓練の講座指定も同時申請する場合）
厚生労働大臣　殿
　以下の教育訓練について、専門実践教育訓練給付金の対象講座として、雇用保険法第60条の２第１項に基づく教育訓練として指定を希望します。　
　つきましては、申請書類への記入について誤りがないことを確認するとともに、申請書類に虚偽の記入があった場合には、指定を取り消される場合があることを了承します。なお、今般提出する書面は、教育訓練実施者においても誤りのないことを確認しているものです。以下の教育訓練が指定を受けた際には、｢雇用保険法第60条の２第１項に規定する厚生労働大臣が指定する教育訓練の指定基準｣を遵守するとともに、当該基準に違反した場合は、指定を取り消される場合があることを了承します。
　また、申請した内容（第四次産業革命スキル習得講座認定制度の申請内容含む）については、当制度を所管する厚生労働省をはじめ行政機関において利用・提供されることを了承します。</t>
    <phoneticPr fontId="18"/>
  </si>
  <si>
    <t>申請書・総括票（共通）</t>
    <phoneticPr fontId="18"/>
  </si>
  <si>
    <t>総括票（専門実践教育訓練給付金）</t>
    <phoneticPr fontId="18"/>
  </si>
  <si>
    <t>ビジネス変革</t>
    <rPh sb="4" eb="6">
      <t>ヘンカク</t>
    </rPh>
    <phoneticPr fontId="18"/>
  </si>
  <si>
    <t>データ活用</t>
    <rPh sb="3" eb="5">
      <t>カツヨウ</t>
    </rPh>
    <phoneticPr fontId="18"/>
  </si>
  <si>
    <t>テクノロジー</t>
    <phoneticPr fontId="18"/>
  </si>
  <si>
    <t>ビジネス変革</t>
    <rPh sb="4" eb="6">
      <t>ヘンカク</t>
    </rPh>
    <phoneticPr fontId="17"/>
  </si>
  <si>
    <t>データ活用</t>
    <rPh sb="3" eb="5">
      <t>カツヨウ</t>
    </rPh>
    <phoneticPr fontId="17"/>
  </si>
  <si>
    <t>テクノロジー</t>
  </si>
  <si>
    <t>セキュリティ</t>
  </si>
  <si>
    <t>a</t>
    <phoneticPr fontId="18"/>
  </si>
  <si>
    <t>_ビジネス変革</t>
    <phoneticPr fontId="18"/>
  </si>
  <si>
    <t>_データ活用</t>
    <phoneticPr fontId="18"/>
  </si>
  <si>
    <t>_テクノロジー</t>
    <phoneticPr fontId="18"/>
  </si>
  <si>
    <t>_セキュリティ</t>
    <phoneticPr fontId="18"/>
  </si>
  <si>
    <t>_パーソナルスキル</t>
    <phoneticPr fontId="18"/>
  </si>
  <si>
    <t>戦略・マネジメントシステム</t>
    <rPh sb="0" eb="2">
      <t>センリャク</t>
    </rPh>
    <phoneticPr fontId="17"/>
  </si>
  <si>
    <t>データ・AIの戦略的活用</t>
  </si>
  <si>
    <t>ソフトウェア開発</t>
    <rPh sb="6" eb="8">
      <t>カイハツ</t>
    </rPh>
    <phoneticPr fontId="17"/>
  </si>
  <si>
    <t>セキュリティマネジメント</t>
    <phoneticPr fontId="18"/>
  </si>
  <si>
    <t>ビジネスモデル・プロセス</t>
  </si>
  <si>
    <t>デザイン</t>
  </si>
  <si>
    <t>AI・データサイエンス</t>
  </si>
  <si>
    <t>データエンジニアリング</t>
  </si>
  <si>
    <t>デジタルテクノロジー</t>
  </si>
  <si>
    <t>セキュリティマネジメント</t>
  </si>
  <si>
    <t>b</t>
    <phoneticPr fontId="18"/>
  </si>
  <si>
    <t>戦略・マネジメント・システム</t>
  </si>
  <si>
    <t>データの戦略的活用</t>
  </si>
  <si>
    <t>ソフトウェア開発</t>
  </si>
  <si>
    <t>ヒューマンスキル</t>
  </si>
  <si>
    <t>ビジネス戦略策定・実行</t>
    <rPh sb="4" eb="6">
      <t>センリャク</t>
    </rPh>
    <rPh sb="6" eb="8">
      <t>サクテイ</t>
    </rPh>
    <rPh sb="9" eb="11">
      <t>ジッコウ</t>
    </rPh>
    <phoneticPr fontId="17"/>
  </si>
  <si>
    <t>ビジネス調査</t>
    <rPh sb="4" eb="6">
      <t>チョウサ</t>
    </rPh>
    <phoneticPr fontId="17"/>
  </si>
  <si>
    <t>顧客・ユーザー理解</t>
    <rPh sb="0" eb="2">
      <t>コキャク</t>
    </rPh>
    <rPh sb="7" eb="9">
      <t>リカイ</t>
    </rPh>
    <phoneticPr fontId="17"/>
  </si>
  <si>
    <t>データ理解・活用</t>
    <phoneticPr fontId="17"/>
  </si>
  <si>
    <t>数理統計・多変量解析・データ可視化</t>
    <rPh sb="0" eb="2">
      <t>スウリ</t>
    </rPh>
    <rPh sb="2" eb="4">
      <t>トウケイ</t>
    </rPh>
    <rPh sb="5" eb="8">
      <t>タヘンリョウ</t>
    </rPh>
    <rPh sb="8" eb="10">
      <t>カイセキ</t>
    </rPh>
    <rPh sb="14" eb="17">
      <t>カシカ</t>
    </rPh>
    <phoneticPr fontId="17"/>
  </si>
  <si>
    <t>データ活用基盤設計</t>
  </si>
  <si>
    <t>コンピュータサイエンス</t>
  </si>
  <si>
    <t>フィジカルコンピューティング</t>
  </si>
  <si>
    <t>セキュリティ体制構築・運営</t>
  </si>
  <si>
    <t>セキュア設計・開発・構築</t>
  </si>
  <si>
    <t>c</t>
    <phoneticPr fontId="18"/>
  </si>
  <si>
    <t>セキュリティ技術</t>
  </si>
  <si>
    <t>コンセプチュアルスキル</t>
  </si>
  <si>
    <t>プロダクトマネジメント</t>
  </si>
  <si>
    <t>ビジネスモデル設計</t>
    <rPh sb="7" eb="9">
      <t>セッケイ</t>
    </rPh>
    <phoneticPr fontId="17"/>
  </si>
  <si>
    <t>価値発見・定義</t>
    <rPh sb="0" eb="2">
      <t>カチ</t>
    </rPh>
    <rPh sb="2" eb="4">
      <t>ハッケン</t>
    </rPh>
    <rPh sb="5" eb="7">
      <t>テイギ</t>
    </rPh>
    <phoneticPr fontId="17"/>
  </si>
  <si>
    <t>データ・AI活用戦略</t>
    <rPh sb="6" eb="8">
      <t>カツヨウ</t>
    </rPh>
    <rPh sb="8" eb="10">
      <t>センリャク</t>
    </rPh>
    <phoneticPr fontId="17"/>
  </si>
  <si>
    <t>機械学習・深層学習</t>
  </si>
  <si>
    <t>データ活用基盤実装・運用</t>
  </si>
  <si>
    <t>チーム開発</t>
  </si>
  <si>
    <t>その他先端技術</t>
    <rPh sb="2" eb="3">
      <t>タ</t>
    </rPh>
    <rPh sb="3" eb="5">
      <t>センタン</t>
    </rPh>
    <rPh sb="5" eb="7">
      <t>ギジュツ</t>
    </rPh>
    <phoneticPr fontId="10"/>
  </si>
  <si>
    <t>セキュリティ運用・保守・監視</t>
  </si>
  <si>
    <t>d</t>
    <phoneticPr fontId="18"/>
  </si>
  <si>
    <t>変革マネジメント</t>
    <rPh sb="0" eb="2">
      <t>ヘンカク</t>
    </rPh>
    <phoneticPr fontId="17"/>
  </si>
  <si>
    <t>ビジネスアナリシス</t>
  </si>
  <si>
    <t>設計</t>
    <rPh sb="0" eb="2">
      <t>セッケイ</t>
    </rPh>
    <phoneticPr fontId="17"/>
  </si>
  <si>
    <t>データ・AI活用業務の設計・事業実装・評価</t>
    <rPh sb="6" eb="8">
      <t>カツヨウ</t>
    </rPh>
    <rPh sb="8" eb="10">
      <t>ギョウム</t>
    </rPh>
    <rPh sb="11" eb="13">
      <t>セッケイ</t>
    </rPh>
    <rPh sb="14" eb="16">
      <t>ジギョウ</t>
    </rPh>
    <rPh sb="16" eb="18">
      <t>ジッソウ</t>
    </rPh>
    <rPh sb="19" eb="21">
      <t>ヒョウカ</t>
    </rPh>
    <phoneticPr fontId="17"/>
  </si>
  <si>
    <t>ソフトウェア設計手法</t>
  </si>
  <si>
    <t>テクノロジートレンド</t>
  </si>
  <si>
    <t>インシデント対応と事業継続</t>
  </si>
  <si>
    <t>システムズエンジニアリング</t>
  </si>
  <si>
    <t>検証（ビジネス視点）</t>
    <rPh sb="0" eb="2">
      <t>ケンショウ</t>
    </rPh>
    <rPh sb="7" eb="9">
      <t>シテン</t>
    </rPh>
    <phoneticPr fontId="17"/>
  </si>
  <si>
    <t>検証（顧客・ユーザー視点）</t>
    <rPh sb="0" eb="2">
      <t>ケンショウ</t>
    </rPh>
    <rPh sb="3" eb="5">
      <t>コキャク</t>
    </rPh>
    <rPh sb="10" eb="12">
      <t>シテン</t>
    </rPh>
    <phoneticPr fontId="17"/>
  </si>
  <si>
    <t>ソフトウェア開発プロセス</t>
  </si>
  <si>
    <t>プライバシー保護</t>
  </si>
  <si>
    <t>エンタープライズアーキテクチャ</t>
  </si>
  <si>
    <t>マーケティング</t>
  </si>
  <si>
    <t>その他デザイン技術</t>
    <rPh sb="2" eb="3">
      <t>ホカ</t>
    </rPh>
    <rPh sb="7" eb="9">
      <t>ギジュツ</t>
    </rPh>
    <phoneticPr fontId="17"/>
  </si>
  <si>
    <t>Webアプリケーション基本技術</t>
  </si>
  <si>
    <t>プロジェクトマネジメント</t>
  </si>
  <si>
    <t>ブランディング</t>
  </si>
  <si>
    <t>フロントエンドシステム開発</t>
  </si>
  <si>
    <t>バックエンドシステム開発</t>
  </si>
  <si>
    <t>戦略・マネジメント・システム</t>
    <phoneticPr fontId="18"/>
  </si>
  <si>
    <t>ヒューマンスキル</t>
    <phoneticPr fontId="18"/>
  </si>
  <si>
    <t>クラウドインフラ活用</t>
  </si>
  <si>
    <t>ビジネス戦略策定・実行</t>
  </si>
  <si>
    <t>ビジネス調査</t>
  </si>
  <si>
    <t>顧客・ユーザー理解</t>
  </si>
  <si>
    <t>データ理解・活用</t>
  </si>
  <si>
    <t>数理統計・多変量解析・データ可視化</t>
  </si>
  <si>
    <t>データ活用基盤設計</t>
    <phoneticPr fontId="18"/>
  </si>
  <si>
    <t>リーダーシップ</t>
  </si>
  <si>
    <t>ゴール設定</t>
  </si>
  <si>
    <t>SREプロセス</t>
  </si>
  <si>
    <t>ビジネスモデル設計</t>
  </si>
  <si>
    <t>価値発見・定義</t>
  </si>
  <si>
    <t>データ・AI活用戦略</t>
  </si>
  <si>
    <t>その他先端技術</t>
  </si>
  <si>
    <t>コラボレーション</t>
  </si>
  <si>
    <t>創造的な問題解決</t>
  </si>
  <si>
    <t>サービス活用</t>
  </si>
  <si>
    <t>変革マネジメント</t>
  </si>
  <si>
    <t>設計</t>
  </si>
  <si>
    <t>データ・AI活用業務の設計・事業実装・評価</t>
  </si>
  <si>
    <t>批判的思考</t>
  </si>
  <si>
    <t>検証（ビジネス視点）</t>
  </si>
  <si>
    <t>検証（顧客・ユーザー視点）</t>
  </si>
  <si>
    <t>適応力</t>
  </si>
  <si>
    <t>エンタープライズアーキクチャ</t>
  </si>
  <si>
    <t>その他デザイン技術</t>
  </si>
  <si>
    <t>ビジネスアーキテクト</t>
    <phoneticPr fontId="18"/>
  </si>
  <si>
    <t>デザイナー</t>
    <phoneticPr fontId="18"/>
  </si>
  <si>
    <t>データサイエンティスト</t>
    <phoneticPr fontId="18"/>
  </si>
  <si>
    <t>ソフトウェアエンジニア</t>
    <phoneticPr fontId="18"/>
  </si>
  <si>
    <t>サイバーセキュリティ</t>
    <phoneticPr fontId="18"/>
  </si>
  <si>
    <t>ビジネスアーキテクト（新規事業開発）</t>
    <phoneticPr fontId="18"/>
  </si>
  <si>
    <t>新規事業開発</t>
    <phoneticPr fontId="18"/>
  </si>
  <si>
    <t>サービスデザイナー</t>
    <phoneticPr fontId="18"/>
  </si>
  <si>
    <t xml:space="preserve">データビジネスストラテジスト </t>
    <phoneticPr fontId="18"/>
  </si>
  <si>
    <t>フロントエンドエンジニア</t>
    <phoneticPr fontId="18"/>
  </si>
  <si>
    <t>サイバーセキュリティマネージャー</t>
    <phoneticPr fontId="18"/>
  </si>
  <si>
    <t>ビジネスアーキテクト（既存事業の高度化）</t>
    <phoneticPr fontId="18"/>
  </si>
  <si>
    <t>既存事業の高度化</t>
    <phoneticPr fontId="18"/>
  </si>
  <si>
    <t>ＵＸ／ＵＩデザイナー</t>
    <phoneticPr fontId="18"/>
  </si>
  <si>
    <t>データサイエンスプロフェッショナル</t>
    <phoneticPr fontId="18"/>
  </si>
  <si>
    <t>バックエンドエンジニア</t>
    <phoneticPr fontId="18"/>
  </si>
  <si>
    <t xml:space="preserve">サイバーセキュリテイエンジニア </t>
    <phoneticPr fontId="18"/>
  </si>
  <si>
    <t>ビジネスアーキテクト（社内業務の高度化・効率化）</t>
    <phoneticPr fontId="18"/>
  </si>
  <si>
    <t>社内業務の高度化・効率化</t>
    <phoneticPr fontId="18"/>
  </si>
  <si>
    <t>グラフィックデザイナー</t>
    <phoneticPr fontId="18"/>
  </si>
  <si>
    <t>データエンジニア</t>
    <phoneticPr fontId="18"/>
  </si>
  <si>
    <t>クラウドエンジニア／ＳＲＥ</t>
    <phoneticPr fontId="18"/>
  </si>
  <si>
    <t>フィジカルコンピューティングエンジニア</t>
    <phoneticPr fontId="18"/>
  </si>
  <si>
    <t>第四次産業革命スキル習得講座（個票）</t>
    <rPh sb="0" eb="1">
      <t>ダイ</t>
    </rPh>
    <rPh sb="1" eb="2">
      <t>ヨン</t>
    </rPh>
    <rPh sb="2" eb="3">
      <t>ジ</t>
    </rPh>
    <rPh sb="3" eb="5">
      <t>サンギョウ</t>
    </rPh>
    <rPh sb="5" eb="7">
      <t>カクメイ</t>
    </rPh>
    <rPh sb="10" eb="12">
      <t>シュウトク</t>
    </rPh>
    <rPh sb="12" eb="14">
      <t>コウザ</t>
    </rPh>
    <rPh sb="15" eb="16">
      <t>コ</t>
    </rPh>
    <rPh sb="16" eb="17">
      <t>ヒョウ</t>
    </rPh>
    <phoneticPr fontId="4"/>
  </si>
  <si>
    <t>２．教育訓練の内容 （カリキュラム）　</t>
    <rPh sb="2" eb="4">
      <t>キョウイク</t>
    </rPh>
    <rPh sb="4" eb="6">
      <t>クンレン</t>
    </rPh>
    <rPh sb="7" eb="9">
      <t>ナイヨウ</t>
    </rPh>
    <phoneticPr fontId="4"/>
  </si>
  <si>
    <t>講義の内容と到達目標/
演習の内容と到達目標</t>
    <rPh sb="0" eb="2">
      <t>コウギ</t>
    </rPh>
    <rPh sb="3" eb="5">
      <t>ナイヨウ</t>
    </rPh>
    <rPh sb="6" eb="8">
      <t>トウタツ</t>
    </rPh>
    <rPh sb="8" eb="10">
      <t>モクヒョウ</t>
    </rPh>
    <phoneticPr fontId="4"/>
  </si>
  <si>
    <t>演習の有無</t>
    <rPh sb="0" eb="2">
      <t>エンシュウ</t>
    </rPh>
    <rPh sb="3" eb="5">
      <t>ウム</t>
    </rPh>
    <phoneticPr fontId="4"/>
  </si>
  <si>
    <t>実績の有無</t>
    <rPh sb="0" eb="2">
      <t>ジッセキ</t>
    </rPh>
    <rPh sb="3" eb="5">
      <t>ウム</t>
    </rPh>
    <phoneticPr fontId="18"/>
  </si>
  <si>
    <t>カテゴリー</t>
    <phoneticPr fontId="18"/>
  </si>
  <si>
    <t>サブカテゴリー</t>
    <phoneticPr fontId="18"/>
  </si>
  <si>
    <t>スキル項目</t>
    <rPh sb="3" eb="5">
      <t>コウモク</t>
    </rPh>
    <phoneticPr fontId="18"/>
  </si>
  <si>
    <t>3．教育訓練の対象分野</t>
    <rPh sb="2" eb="4">
      <t>キョウイク</t>
    </rPh>
    <rPh sb="4" eb="6">
      <t>クンレン</t>
    </rPh>
    <rPh sb="7" eb="9">
      <t>タイショウ</t>
    </rPh>
    <rPh sb="9" eb="11">
      <t>ブンヤ</t>
    </rPh>
    <phoneticPr fontId="4"/>
  </si>
  <si>
    <t>（１）対象分野</t>
    <rPh sb="3" eb="5">
      <t>タイショウ</t>
    </rPh>
    <rPh sb="5" eb="7">
      <t>ブンヤ</t>
    </rPh>
    <phoneticPr fontId="18"/>
  </si>
  <si>
    <r>
      <t>②上記ロールの他に該当する分野（ロール）を選択してください。</t>
    </r>
    <r>
      <rPr>
        <b/>
        <sz val="10"/>
        <color rgb="FF000000"/>
        <rFont val="ＭＳ Ｐ明朝"/>
        <family val="1"/>
        <charset val="128"/>
      </rPr>
      <t>※2つ以内で任意選択</t>
    </r>
    <rPh sb="13" eb="15">
      <t>ブンヤ</t>
    </rPh>
    <phoneticPr fontId="18"/>
  </si>
  <si>
    <t>（i)</t>
    <phoneticPr fontId="18"/>
  </si>
  <si>
    <t>(ii)</t>
    <phoneticPr fontId="18"/>
  </si>
  <si>
    <t>4．教育訓練の目標レベル</t>
    <rPh sb="2" eb="4">
      <t>キョウイク</t>
    </rPh>
    <rPh sb="4" eb="6">
      <t>クンレン</t>
    </rPh>
    <rPh sb="7" eb="9">
      <t>モクヒョウ</t>
    </rPh>
    <phoneticPr fontId="4"/>
  </si>
  <si>
    <t>（2）講座全体を通じての到達目標</t>
    <rPh sb="3" eb="5">
      <t>コウザ</t>
    </rPh>
    <rPh sb="5" eb="7">
      <t>ゼンタイ</t>
    </rPh>
    <rPh sb="8" eb="9">
      <t>ツウ</t>
    </rPh>
    <rPh sb="12" eb="14">
      <t>トウタツ</t>
    </rPh>
    <rPh sb="14" eb="16">
      <t>モクヒョウ</t>
    </rPh>
    <phoneticPr fontId="4"/>
  </si>
  <si>
    <t xml:space="preserve"> ▼ 当該教育訓練における講座全体を通じての具体的な到達目標を記入</t>
    <rPh sb="3" eb="5">
      <t>トウガイ</t>
    </rPh>
    <rPh sb="5" eb="7">
      <t>キョウイク</t>
    </rPh>
    <rPh sb="7" eb="9">
      <t>クンレン</t>
    </rPh>
    <rPh sb="13" eb="15">
      <t>コウザ</t>
    </rPh>
    <rPh sb="15" eb="17">
      <t>ゼンタイ</t>
    </rPh>
    <rPh sb="18" eb="19">
      <t>ツウ</t>
    </rPh>
    <rPh sb="22" eb="25">
      <t>グタイテキ</t>
    </rPh>
    <rPh sb="26" eb="28">
      <t>トウタツ</t>
    </rPh>
    <rPh sb="28" eb="30">
      <t>モクヒョウ</t>
    </rPh>
    <rPh sb="31" eb="33">
      <t>キニュウ</t>
    </rPh>
    <phoneticPr fontId="4"/>
  </si>
  <si>
    <t>（3）ロール毎の到達目標等</t>
    <rPh sb="6" eb="7">
      <t>ゴト</t>
    </rPh>
    <rPh sb="8" eb="10">
      <t>トウタツ</t>
    </rPh>
    <rPh sb="10" eb="12">
      <t>モクヒョウ</t>
    </rPh>
    <rPh sb="12" eb="13">
      <t>トウ</t>
    </rPh>
    <phoneticPr fontId="18"/>
  </si>
  <si>
    <t>主たるロール</t>
    <rPh sb="0" eb="1">
      <t>シュ</t>
    </rPh>
    <phoneticPr fontId="18"/>
  </si>
  <si>
    <t>該当ロール①</t>
    <rPh sb="0" eb="2">
      <t>ガイトウ</t>
    </rPh>
    <phoneticPr fontId="18"/>
  </si>
  <si>
    <t>該当ロール②</t>
    <rPh sb="0" eb="2">
      <t>ガイトウ</t>
    </rPh>
    <phoneticPr fontId="18"/>
  </si>
  <si>
    <t>（4）目標等の公表先</t>
    <rPh sb="3" eb="5">
      <t>モクヒョウ</t>
    </rPh>
    <rPh sb="5" eb="6">
      <t>トウ</t>
    </rPh>
    <rPh sb="7" eb="9">
      <t>コウヒョウ</t>
    </rPh>
    <rPh sb="9" eb="10">
      <t>サキ</t>
    </rPh>
    <phoneticPr fontId="4"/>
  </si>
  <si>
    <t>5．受講者の要件等</t>
    <rPh sb="2" eb="5">
      <t>ジュコウシャ</t>
    </rPh>
    <phoneticPr fontId="4"/>
  </si>
  <si>
    <t>６．教育効果の把握方法 （修了評価）</t>
    <rPh sb="2" eb="4">
      <t>キョウイク</t>
    </rPh>
    <rPh sb="13" eb="15">
      <t>シュウリョウ</t>
    </rPh>
    <rPh sb="15" eb="17">
      <t>ヒョウカ</t>
    </rPh>
    <phoneticPr fontId="4"/>
  </si>
  <si>
    <t>（10）受講中・終了時における資格取得・就職へのバックアップ体制</t>
    <rPh sb="4" eb="7">
      <t>ジュコウチュウ</t>
    </rPh>
    <rPh sb="8" eb="11">
      <t>シュウリョウジ</t>
    </rPh>
    <rPh sb="15" eb="17">
      <t>シカク</t>
    </rPh>
    <rPh sb="17" eb="19">
      <t>シュトク</t>
    </rPh>
    <rPh sb="20" eb="22">
      <t>シュウショク</t>
    </rPh>
    <rPh sb="30" eb="32">
      <t>タイセイ</t>
    </rPh>
    <phoneticPr fontId="4"/>
  </si>
  <si>
    <t xml:space="preserve"> (3) 講座内容や教育訓練経費について、教育訓練給付対象者と非対称者を区別した取り扱いを行っていない（又は行わない予定である）。</t>
    <rPh sb="5" eb="7">
      <t>コウザ</t>
    </rPh>
    <rPh sb="7" eb="9">
      <t>ナイヨウ</t>
    </rPh>
    <rPh sb="10" eb="12">
      <t>キョウイク</t>
    </rPh>
    <rPh sb="12" eb="14">
      <t>クンレン</t>
    </rPh>
    <rPh sb="14" eb="16">
      <t>ケイヒ</t>
    </rPh>
    <rPh sb="21" eb="23">
      <t>キョウイク</t>
    </rPh>
    <rPh sb="23" eb="25">
      <t>クンレン</t>
    </rPh>
    <rPh sb="25" eb="27">
      <t>キュウフ</t>
    </rPh>
    <rPh sb="27" eb="30">
      <t>タイショウシャ</t>
    </rPh>
    <rPh sb="31" eb="34">
      <t>ヒタイショウ</t>
    </rPh>
    <rPh sb="34" eb="35">
      <t>シャ</t>
    </rPh>
    <rPh sb="36" eb="38">
      <t>クベツ</t>
    </rPh>
    <rPh sb="40" eb="41">
      <t>ト</t>
    </rPh>
    <rPh sb="42" eb="43">
      <t>アツカ</t>
    </rPh>
    <rPh sb="45" eb="46">
      <t>オコナ</t>
    </rPh>
    <rPh sb="52" eb="53">
      <t>マタ</t>
    </rPh>
    <rPh sb="54" eb="55">
      <t>オコナ</t>
    </rPh>
    <rPh sb="58" eb="60">
      <t>ヨテイ</t>
    </rPh>
    <phoneticPr fontId="4"/>
  </si>
  <si>
    <t>DX推進スキル標準　ロール対応表</t>
    <rPh sb="13" eb="15">
      <t>タイオウ</t>
    </rPh>
    <rPh sb="15" eb="16">
      <t>ヒョウ</t>
    </rPh>
    <phoneticPr fontId="18"/>
  </si>
  <si>
    <t>＜個票の作成に当たっては以下手順を必ずご確認ください＞</t>
    <rPh sb="1" eb="3">
      <t>コヒョウ</t>
    </rPh>
    <rPh sb="4" eb="6">
      <t>サクセイ</t>
    </rPh>
    <rPh sb="7" eb="8">
      <t>ア</t>
    </rPh>
    <rPh sb="12" eb="14">
      <t>イカ</t>
    </rPh>
    <rPh sb="14" eb="16">
      <t>テジュン</t>
    </rPh>
    <rPh sb="17" eb="18">
      <t>カナラ</t>
    </rPh>
    <rPh sb="20" eb="22">
      <t>カクニン</t>
    </rPh>
    <phoneticPr fontId="18"/>
  </si>
  <si>
    <t>＜各スキル項目における具体的な学習項目例等について＞</t>
    <rPh sb="20" eb="21">
      <t>ナド</t>
    </rPh>
    <phoneticPr fontId="18"/>
  </si>
  <si>
    <t>　　　　　　　　　　　　　　　　　　　　　　　　　　　　　　　　　　　　人材類型
　　　　　　　　　　　　　　　　　　　　　　　　　　　　　　　　　　　　　　ロール
　　　　　　　スキル</t>
    <rPh sb="36" eb="38">
      <t>ジンザイ</t>
    </rPh>
    <rPh sb="38" eb="40">
      <t>ルイケイ</t>
    </rPh>
    <phoneticPr fontId="71"/>
  </si>
  <si>
    <t>ビジネスアーキテクト</t>
  </si>
  <si>
    <t>デザイナー</t>
  </si>
  <si>
    <t>データサイエンティスト</t>
  </si>
  <si>
    <t>ビジネス
アーキテクト
（新規事業開発）</t>
    <phoneticPr fontId="71"/>
  </si>
  <si>
    <t>ビジネス
アーキテクト
（既存事業の高度化）</t>
    <phoneticPr fontId="71"/>
  </si>
  <si>
    <t>ビジネス
アーキテクト
（社内業務の高度化・
効率化）</t>
    <rPh sb="23" eb="26">
      <t>コウリツカ</t>
    </rPh>
    <phoneticPr fontId="18"/>
  </si>
  <si>
    <t>サービス
デザイナー</t>
    <phoneticPr fontId="18"/>
  </si>
  <si>
    <t>ＵＸ／ＵＩ
デザイナー</t>
    <phoneticPr fontId="18"/>
  </si>
  <si>
    <t>グラフィック
デザイナー</t>
    <phoneticPr fontId="71"/>
  </si>
  <si>
    <t xml:space="preserve">データビジネス
ストラテジスト </t>
    <phoneticPr fontId="18"/>
  </si>
  <si>
    <t xml:space="preserve">データサイエンス
プロフェッショナル </t>
  </si>
  <si>
    <t>データエンジニア</t>
  </si>
  <si>
    <t>フロントエンド
エンジニア</t>
    <phoneticPr fontId="18"/>
  </si>
  <si>
    <t>バックエンド
エンジニア</t>
    <phoneticPr fontId="18"/>
  </si>
  <si>
    <t>クラウド
エンジニア／
ＳＲＥ</t>
    <phoneticPr fontId="18"/>
  </si>
  <si>
    <t>フィジカル
コンピューティング
エンジニア</t>
    <phoneticPr fontId="71"/>
  </si>
  <si>
    <t>サイバー
セキュリティ
マネージャー</t>
    <phoneticPr fontId="18"/>
  </si>
  <si>
    <t xml:space="preserve">サイバー
セキュリテイ
エンジニア </t>
    <phoneticPr fontId="71"/>
  </si>
  <si>
    <t>カテゴリー</t>
  </si>
  <si>
    <t>サブカテゴリー</t>
    <phoneticPr fontId="71"/>
  </si>
  <si>
    <t>講座との対応</t>
    <rPh sb="0" eb="2">
      <t>コウザ</t>
    </rPh>
    <rPh sb="4" eb="6">
      <t>タイオウ</t>
    </rPh>
    <phoneticPr fontId="71"/>
  </si>
  <si>
    <t>　　　　　　　　　　　　　　重要度　【凡例】a・・・高い実践力と専門性が必要　b・・・一定の実践力と専門性が必要　c・・・説明可能なレベルで理解が必要　d・・・位置づけや関連性の理解が必要</t>
    <rPh sb="14" eb="17">
      <t>ジュウヨウド</t>
    </rPh>
    <rPh sb="18" eb="22">
      <t>｢ハンレイ｣</t>
    </rPh>
    <phoneticPr fontId="18"/>
  </si>
  <si>
    <t>a</t>
  </si>
  <si>
    <t>d</t>
  </si>
  <si>
    <t>b</t>
  </si>
  <si>
    <t>c</t>
  </si>
  <si>
    <t>ビジネスモデル
・プロセス</t>
    <phoneticPr fontId="71"/>
  </si>
  <si>
    <t>ビジネスモデル設計</t>
    <rPh sb="7" eb="9">
      <t>セッケイ</t>
    </rPh>
    <phoneticPr fontId="18"/>
  </si>
  <si>
    <t>データ活用</t>
    <phoneticPr fontId="18"/>
  </si>
  <si>
    <t>データ・AIの
戦略的活用</t>
    <phoneticPr fontId="71"/>
  </si>
  <si>
    <t>データ・AI活用業務の設計・事業実装・ 評価</t>
  </si>
  <si>
    <t>AI・
データサイエンス</t>
    <phoneticPr fontId="71"/>
  </si>
  <si>
    <t>数理統計・多変量解析・データ可視化</t>
    <phoneticPr fontId="18"/>
  </si>
  <si>
    <t>データ
エンジニアリング</t>
    <phoneticPr fontId="18"/>
  </si>
  <si>
    <t>クラウドインフラ活用</t>
    <phoneticPr fontId="18"/>
  </si>
  <si>
    <t>デジタル
テクノロジー</t>
    <phoneticPr fontId="71"/>
  </si>
  <si>
    <t>その他先端技術</t>
    <rPh sb="2" eb="3">
      <t>タ</t>
    </rPh>
    <rPh sb="3" eb="5">
      <t>センタン</t>
    </rPh>
    <rPh sb="5" eb="7">
      <t>ギジュツ</t>
    </rPh>
    <phoneticPr fontId="18"/>
  </si>
  <si>
    <t>テクノロジートレンド</t>
    <phoneticPr fontId="18"/>
  </si>
  <si>
    <t>セキュリティ
マネジメント</t>
    <phoneticPr fontId="71"/>
  </si>
  <si>
    <t>セキュリティ体制構築・運営</t>
    <phoneticPr fontId="18"/>
  </si>
  <si>
    <t>インシデント対応と事業継続</t>
    <phoneticPr fontId="18"/>
  </si>
  <si>
    <t>セキュア設計・開発・構築</t>
    <phoneticPr fontId="18"/>
  </si>
  <si>
    <t>セキュリティ運用・保守・監視</t>
    <phoneticPr fontId="18"/>
  </si>
  <si>
    <t xml:space="preserve"> </t>
    <phoneticPr fontId="71"/>
  </si>
  <si>
    <t>左記スキル項目と対応するカリキュラム、単元等の具体的な箇所及び内容について、簡潔に記載してください。</t>
    <rPh sb="0" eb="2">
      <t>サキ</t>
    </rPh>
    <rPh sb="5" eb="7">
      <t>コウモク</t>
    </rPh>
    <rPh sb="8" eb="10">
      <t>タイオウ</t>
    </rPh>
    <rPh sb="19" eb="21">
      <t>タンゲン</t>
    </rPh>
    <rPh sb="21" eb="22">
      <t>ナド</t>
    </rPh>
    <rPh sb="23" eb="26">
      <t>グタイテキ</t>
    </rPh>
    <rPh sb="27" eb="29">
      <t>カショ</t>
    </rPh>
    <rPh sb="29" eb="30">
      <t>オヨ</t>
    </rPh>
    <rPh sb="31" eb="33">
      <t>ナイヨウ</t>
    </rPh>
    <rPh sb="38" eb="40">
      <t>カンケツ</t>
    </rPh>
    <rPh sb="41" eb="43">
      <t>キサイ</t>
    </rPh>
    <phoneticPr fontId="18"/>
  </si>
  <si>
    <t>※4 DX推進スキル標準におけるスキル項目については以下をご参照ください</t>
    <rPh sb="26" eb="28">
      <t>イカ</t>
    </rPh>
    <phoneticPr fontId="18"/>
  </si>
  <si>
    <t>※ロールの定義、詳細については、以下URLを確認の上、ご対応ください。</t>
    <phoneticPr fontId="18"/>
  </si>
  <si>
    <t>＜各人材類型における「ロール」の定義について＞</t>
    <rPh sb="1" eb="2">
      <t>カク</t>
    </rPh>
    <rPh sb="2" eb="4">
      <t>ジンザイ</t>
    </rPh>
    <rPh sb="4" eb="6">
      <t>ルイケイ</t>
    </rPh>
    <rPh sb="16" eb="18">
      <t>テイギ</t>
    </rPh>
    <phoneticPr fontId="18"/>
  </si>
  <si>
    <t>①各スキル項目（C列）を確認し、当該講座と対応するスキル項目にチェックを付けてください（D列：「講座との対応」欄に「○」を付ける）
　スキル項目の詳細は以下よりご確認ください。</t>
    <rPh sb="1" eb="2">
      <t>カク</t>
    </rPh>
    <rPh sb="5" eb="7">
      <t>コウモク</t>
    </rPh>
    <rPh sb="12" eb="14">
      <t>カクニン</t>
    </rPh>
    <rPh sb="16" eb="18">
      <t>トウガイ</t>
    </rPh>
    <rPh sb="18" eb="20">
      <t>コウザ</t>
    </rPh>
    <rPh sb="21" eb="23">
      <t>タイオウ</t>
    </rPh>
    <rPh sb="28" eb="30">
      <t>コウモク</t>
    </rPh>
    <rPh sb="36" eb="37">
      <t>ツ</t>
    </rPh>
    <rPh sb="45" eb="46">
      <t>レツ</t>
    </rPh>
    <rPh sb="48" eb="50">
      <t>コウザ</t>
    </rPh>
    <rPh sb="52" eb="54">
      <t>タイオウ</t>
    </rPh>
    <rPh sb="55" eb="56">
      <t>ラン</t>
    </rPh>
    <rPh sb="61" eb="62">
      <t>ツ</t>
    </rPh>
    <rPh sb="70" eb="72">
      <t>コウモク</t>
    </rPh>
    <rPh sb="73" eb="75">
      <t>ショウサイ</t>
    </rPh>
    <rPh sb="76" eb="78">
      <t>イカ</t>
    </rPh>
    <rPh sb="81" eb="83">
      <t>カクニン</t>
    </rPh>
    <phoneticPr fontId="18"/>
  </si>
  <si>
    <t>専門実践教育訓練　様式第15号</t>
    <rPh sb="0" eb="2">
      <t>センモン</t>
    </rPh>
    <rPh sb="2" eb="4">
      <t>ジッセン</t>
    </rPh>
    <rPh sb="4" eb="6">
      <t>キョウイク</t>
    </rPh>
    <rPh sb="6" eb="8">
      <t>クンレン</t>
    </rPh>
    <rPh sb="9" eb="11">
      <t>ヨウシキ</t>
    </rPh>
    <rPh sb="11" eb="12">
      <t>ダイ</t>
    </rPh>
    <rPh sb="14" eb="15">
      <t>ゴウ</t>
    </rPh>
    <phoneticPr fontId="18"/>
  </si>
  <si>
    <t>]</t>
    <phoneticPr fontId="18"/>
  </si>
  <si>
    <t>セキュリティ技術</t>
    <rPh sb="6" eb="8">
      <t>ギジュツ</t>
    </rPh>
    <phoneticPr fontId="17"/>
  </si>
  <si>
    <t>データ・AIの戦略的活用</t>
    <phoneticPr fontId="18"/>
  </si>
  <si>
    <t>AI・データサイエンス</t>
    <phoneticPr fontId="18"/>
  </si>
  <si>
    <t>【再認定申請用】第四次産業革命スキル習得講座認定制度
　　　　　　　　　及び専門実践教育訓練給付金制度への申請について（目次）</t>
    <rPh sb="1" eb="2">
      <t>サイ</t>
    </rPh>
    <rPh sb="2" eb="4">
      <t>ニンテイ</t>
    </rPh>
    <rPh sb="4" eb="7">
      <t>シンセイヨウ</t>
    </rPh>
    <rPh sb="36" eb="37">
      <t>オヨ</t>
    </rPh>
    <rPh sb="38" eb="40">
      <t>センモン</t>
    </rPh>
    <rPh sb="40" eb="42">
      <t>ジッセン</t>
    </rPh>
    <rPh sb="42" eb="44">
      <t>キョウイク</t>
    </rPh>
    <rPh sb="44" eb="46">
      <t>クンレン</t>
    </rPh>
    <rPh sb="46" eb="49">
      <t>キュウフキン</t>
    </rPh>
    <rPh sb="49" eb="51">
      <t>セイド</t>
    </rPh>
    <rPh sb="53" eb="55">
      <t>シンセイ</t>
    </rPh>
    <rPh sb="60" eb="62">
      <t>モクジ</t>
    </rPh>
    <phoneticPr fontId="18"/>
  </si>
  <si>
    <t>認定番号
(5桁-4桁)</t>
    <phoneticPr fontId="18"/>
  </si>
  <si>
    <t>講座の名称（40文字以内）</t>
    <phoneticPr fontId="18"/>
  </si>
  <si>
    <t>※記載に当たっては、必ず「【参照用】ロール対応表ｰ2001」のシートを参照してください。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</si>
  <si>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①当該講座の中で主として学習できる分野（ロール）を選択してください。
※選択にあたっては、【参照用】ロール対応表－2001を確認し、カリキュラムと対応づけたスキル項目に該当しているロールの中から選択してください。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</si>
  <si>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個票-2001</t>
    <rPh sb="0" eb="2">
      <t>コヒョウ</t>
    </rPh>
    <phoneticPr fontId="18"/>
  </si>
  <si>
    <t>訓練経費内訳票-2001</t>
    <rPh sb="0" eb="2">
      <t>クンレン</t>
    </rPh>
    <rPh sb="2" eb="4">
      <t>ケイヒ</t>
    </rPh>
    <rPh sb="4" eb="6">
      <t>ウチワケ</t>
    </rPh>
    <rPh sb="6" eb="7">
      <t>ヒョウ</t>
    </rPh>
    <phoneticPr fontId="18"/>
  </si>
  <si>
    <t>講座運営管理状況調査票_講師等経歴書-2001</t>
    <rPh sb="12" eb="14">
      <t>コウシ</t>
    </rPh>
    <rPh sb="14" eb="15">
      <t>トウ</t>
    </rPh>
    <rPh sb="15" eb="18">
      <t>ケイレキショ</t>
    </rPh>
    <phoneticPr fontId="18"/>
  </si>
  <si>
    <t>個票-2002</t>
    <rPh sb="0" eb="2">
      <t>コヒョウ</t>
    </rPh>
    <phoneticPr fontId="18"/>
  </si>
  <si>
    <t>訓練経費内訳票-2002</t>
    <rPh sb="0" eb="2">
      <t>クンレン</t>
    </rPh>
    <rPh sb="2" eb="4">
      <t>ケイヒ</t>
    </rPh>
    <rPh sb="4" eb="6">
      <t>ウチワケ</t>
    </rPh>
    <rPh sb="6" eb="7">
      <t>ヒョウ</t>
    </rPh>
    <phoneticPr fontId="18"/>
  </si>
  <si>
    <t>講座運営管理状況調査票_講師等経歴書-2002</t>
    <rPh sb="12" eb="14">
      <t>コウシ</t>
    </rPh>
    <rPh sb="14" eb="15">
      <t>トウ</t>
    </rPh>
    <rPh sb="15" eb="18">
      <t>ケイレキショ</t>
    </rPh>
    <phoneticPr fontId="18"/>
  </si>
  <si>
    <t>個票-2003</t>
    <rPh sb="0" eb="2">
      <t>コヒョウ</t>
    </rPh>
    <phoneticPr fontId="18"/>
  </si>
  <si>
    <t>訓練経費内訳票-2003</t>
    <rPh sb="0" eb="2">
      <t>クンレン</t>
    </rPh>
    <rPh sb="2" eb="4">
      <t>ケイヒ</t>
    </rPh>
    <rPh sb="4" eb="6">
      <t>ウチワケ</t>
    </rPh>
    <rPh sb="6" eb="7">
      <t>ヒョウ</t>
    </rPh>
    <phoneticPr fontId="18"/>
  </si>
  <si>
    <t>講座運営管理状況調査票_講師等経歴書-2003</t>
    <rPh sb="12" eb="14">
      <t>コウシ</t>
    </rPh>
    <rPh sb="14" eb="15">
      <t>トウ</t>
    </rPh>
    <rPh sb="15" eb="18">
      <t>ケイレキショ</t>
    </rPh>
    <phoneticPr fontId="18"/>
  </si>
  <si>
    <t>個票-2004</t>
    <rPh sb="0" eb="2">
      <t>コヒョウ</t>
    </rPh>
    <phoneticPr fontId="18"/>
  </si>
  <si>
    <t>訓練経費内訳票-2004</t>
    <rPh sb="0" eb="2">
      <t>クンレン</t>
    </rPh>
    <rPh sb="2" eb="4">
      <t>ケイヒ</t>
    </rPh>
    <rPh sb="4" eb="6">
      <t>ウチワケ</t>
    </rPh>
    <rPh sb="6" eb="7">
      <t>ヒョウ</t>
    </rPh>
    <phoneticPr fontId="18"/>
  </si>
  <si>
    <t>講座運営管理状況調査票_講師等経歴書-2004</t>
    <rPh sb="12" eb="14">
      <t>コウシ</t>
    </rPh>
    <rPh sb="14" eb="15">
      <t>トウ</t>
    </rPh>
    <rPh sb="15" eb="18">
      <t>ケイレキショ</t>
    </rPh>
    <phoneticPr fontId="18"/>
  </si>
  <si>
    <t>個票-2005</t>
    <rPh sb="0" eb="2">
      <t>コヒョウ</t>
    </rPh>
    <phoneticPr fontId="18"/>
  </si>
  <si>
    <t>訓練経費内訳票-2005</t>
    <rPh sb="0" eb="2">
      <t>クンレン</t>
    </rPh>
    <rPh sb="2" eb="4">
      <t>ケイヒ</t>
    </rPh>
    <rPh sb="4" eb="6">
      <t>ウチワケ</t>
    </rPh>
    <rPh sb="6" eb="7">
      <t>ヒョウ</t>
    </rPh>
    <phoneticPr fontId="18"/>
  </si>
  <si>
    <t>講座運営管理状況調査票_講師等経歴書-2005</t>
    <rPh sb="12" eb="14">
      <t>コウシ</t>
    </rPh>
    <rPh sb="14" eb="15">
      <t>トウ</t>
    </rPh>
    <rPh sb="15" eb="18">
      <t>ケイレキショ</t>
    </rPh>
    <phoneticPr fontId="18"/>
  </si>
  <si>
    <t>個票-2006</t>
    <rPh sb="0" eb="2">
      <t>コヒョウ</t>
    </rPh>
    <phoneticPr fontId="18"/>
  </si>
  <si>
    <t>訓練経費内訳票-2006</t>
    <rPh sb="0" eb="2">
      <t>クンレン</t>
    </rPh>
    <rPh sb="2" eb="4">
      <t>ケイヒ</t>
    </rPh>
    <rPh sb="4" eb="6">
      <t>ウチワケ</t>
    </rPh>
    <rPh sb="6" eb="7">
      <t>ヒョウ</t>
    </rPh>
    <phoneticPr fontId="18"/>
  </si>
  <si>
    <t>講座運営管理状況調査票_講師等経歴書-2006</t>
    <rPh sb="12" eb="14">
      <t>コウシ</t>
    </rPh>
    <rPh sb="14" eb="15">
      <t>トウ</t>
    </rPh>
    <rPh sb="15" eb="18">
      <t>ケイレキショ</t>
    </rPh>
    <phoneticPr fontId="18"/>
  </si>
  <si>
    <t>個票-2007</t>
    <rPh sb="0" eb="2">
      <t>コヒョウ</t>
    </rPh>
    <phoneticPr fontId="18"/>
  </si>
  <si>
    <t>訓練経費内訳票-2007</t>
    <rPh sb="0" eb="2">
      <t>クンレン</t>
    </rPh>
    <rPh sb="2" eb="4">
      <t>ケイヒ</t>
    </rPh>
    <rPh sb="4" eb="6">
      <t>ウチワケ</t>
    </rPh>
    <rPh sb="6" eb="7">
      <t>ヒョウ</t>
    </rPh>
    <phoneticPr fontId="18"/>
  </si>
  <si>
    <t>講座運営管理状況調査票_講師等経歴書-2007</t>
    <rPh sb="12" eb="14">
      <t>コウシ</t>
    </rPh>
    <rPh sb="14" eb="15">
      <t>トウ</t>
    </rPh>
    <rPh sb="15" eb="18">
      <t>ケイレキショ</t>
    </rPh>
    <phoneticPr fontId="18"/>
  </si>
  <si>
    <t>個票-2008</t>
    <rPh sb="0" eb="2">
      <t>コヒョウ</t>
    </rPh>
    <phoneticPr fontId="18"/>
  </si>
  <si>
    <t>訓練経費内訳票-2008</t>
    <rPh sb="0" eb="2">
      <t>クンレン</t>
    </rPh>
    <rPh sb="2" eb="4">
      <t>ケイヒ</t>
    </rPh>
    <rPh sb="4" eb="6">
      <t>ウチワケ</t>
    </rPh>
    <rPh sb="6" eb="7">
      <t>ヒョウ</t>
    </rPh>
    <phoneticPr fontId="18"/>
  </si>
  <si>
    <t>講座運営管理状況調査票_講師等経歴書-2008</t>
    <rPh sb="12" eb="14">
      <t>コウシ</t>
    </rPh>
    <rPh sb="14" eb="15">
      <t>トウ</t>
    </rPh>
    <rPh sb="15" eb="18">
      <t>ケイレキショ</t>
    </rPh>
    <phoneticPr fontId="18"/>
  </si>
  <si>
    <t>個票-2009</t>
    <rPh sb="0" eb="2">
      <t>コヒョウ</t>
    </rPh>
    <phoneticPr fontId="18"/>
  </si>
  <si>
    <t>訓練経費内訳票-2009</t>
    <rPh sb="0" eb="2">
      <t>クンレン</t>
    </rPh>
    <rPh sb="2" eb="4">
      <t>ケイヒ</t>
    </rPh>
    <rPh sb="4" eb="6">
      <t>ウチワケ</t>
    </rPh>
    <rPh sb="6" eb="7">
      <t>ヒョウ</t>
    </rPh>
    <phoneticPr fontId="18"/>
  </si>
  <si>
    <t>講座運営管理状況調査票_講師等経歴書-2009</t>
    <rPh sb="12" eb="14">
      <t>コウシ</t>
    </rPh>
    <rPh sb="14" eb="15">
      <t>トウ</t>
    </rPh>
    <rPh sb="15" eb="18">
      <t>ケイレキショ</t>
    </rPh>
    <phoneticPr fontId="18"/>
  </si>
  <si>
    <t>個票-2010</t>
    <rPh sb="0" eb="2">
      <t>コヒョウ</t>
    </rPh>
    <phoneticPr fontId="18"/>
  </si>
  <si>
    <t>訓練経費内訳票-2010</t>
    <rPh sb="0" eb="2">
      <t>クンレン</t>
    </rPh>
    <rPh sb="2" eb="4">
      <t>ケイヒ</t>
    </rPh>
    <rPh sb="4" eb="6">
      <t>ウチワケ</t>
    </rPh>
    <rPh sb="6" eb="7">
      <t>ヒョウ</t>
    </rPh>
    <phoneticPr fontId="18"/>
  </si>
  <si>
    <t>講座運営管理状況調査票_講師等経歴書-2010</t>
    <rPh sb="12" eb="14">
      <t>コウシ</t>
    </rPh>
    <rPh sb="14" eb="15">
      <t>トウ</t>
    </rPh>
    <rPh sb="15" eb="18">
      <t>ケイレキショ</t>
    </rPh>
    <phoneticPr fontId="18"/>
  </si>
  <si>
    <t>※記載にあたっては、必ず「【参照用】ロール対応表ｰ2001」を確認してください。</t>
    <phoneticPr fontId="18"/>
  </si>
  <si>
    <t>選択した年度または期間（西暦で記載）</t>
    <rPh sb="0" eb="2">
      <t>センタク</t>
    </rPh>
    <rPh sb="4" eb="6">
      <t>ネンド</t>
    </rPh>
    <rPh sb="9" eb="11">
      <t>キカン</t>
    </rPh>
    <rPh sb="12" eb="14">
      <t>セイレキ</t>
    </rPh>
    <rPh sb="15" eb="17">
      <t>キサイ</t>
    </rPh>
    <phoneticPr fontId="71"/>
  </si>
  <si>
    <t>①選択した期間の修了者数　※１</t>
    <rPh sb="1" eb="3">
      <t>センタク</t>
    </rPh>
    <rPh sb="5" eb="7">
      <t>キカン</t>
    </rPh>
    <rPh sb="8" eb="11">
      <t>シュウリョウシャ</t>
    </rPh>
    <rPh sb="11" eb="12">
      <t>スウ</t>
    </rPh>
    <phoneticPr fontId="18"/>
  </si>
  <si>
    <t>※１　①修了者数については、入講（入学）年度の異なる修了者（留年者・休学者・退学者・編入者・長期履修制度を利用した者等）を除いた人数で記入してください。
※２　②入講（入学）者数については、①修了者に係る入講（入学）者数を記入してください。
※３　講座の修了者のうち、受講開始時に職に就いていなかった者で指定申請日までに就職した者の数を記入してください。
※４　講座の修了者の内、受講開始時にすでに職に就いていた者で、卒業後も引き続きその職にある者および受講開始時にすでに職に就いている者で、指定申請日までに別の職に転職した者の数を記入してください。</t>
    <rPh sb="4" eb="7">
      <t>シュウリョウシャ</t>
    </rPh>
    <rPh sb="7" eb="8">
      <t>スウ</t>
    </rPh>
    <rPh sb="14" eb="16">
      <t>ニュウコウ</t>
    </rPh>
    <rPh sb="17" eb="19">
      <t>ニュウガク</t>
    </rPh>
    <rPh sb="20" eb="22">
      <t>ネンド</t>
    </rPh>
    <rPh sb="23" eb="24">
      <t>コト</t>
    </rPh>
    <rPh sb="26" eb="29">
      <t>シュウリョウシャ</t>
    </rPh>
    <rPh sb="30" eb="33">
      <t>リュウネンシャ</t>
    </rPh>
    <rPh sb="34" eb="37">
      <t>キュウガクシャ</t>
    </rPh>
    <rPh sb="38" eb="41">
      <t>タイガクシャ</t>
    </rPh>
    <rPh sb="42" eb="44">
      <t>ヘンニュウ</t>
    </rPh>
    <rPh sb="44" eb="45">
      <t>シャ</t>
    </rPh>
    <rPh sb="46" eb="48">
      <t>チョウキ</t>
    </rPh>
    <rPh sb="48" eb="50">
      <t>リシュウ</t>
    </rPh>
    <rPh sb="50" eb="52">
      <t>セイド</t>
    </rPh>
    <rPh sb="53" eb="55">
      <t>リヨウ</t>
    </rPh>
    <rPh sb="57" eb="58">
      <t>モノ</t>
    </rPh>
    <rPh sb="58" eb="59">
      <t>トウ</t>
    </rPh>
    <rPh sb="61" eb="62">
      <t>ノゾ</t>
    </rPh>
    <rPh sb="64" eb="66">
      <t>ニンズウ</t>
    </rPh>
    <rPh sb="67" eb="69">
      <t>キニュウ</t>
    </rPh>
    <rPh sb="181" eb="183">
      <t>コウザ</t>
    </rPh>
    <rPh sb="184" eb="187">
      <t>シュウリョウシャ</t>
    </rPh>
    <rPh sb="188" eb="189">
      <t>ウチ</t>
    </rPh>
    <rPh sb="190" eb="192">
      <t>ジュコウ</t>
    </rPh>
    <rPh sb="192" eb="195">
      <t>カイシジ</t>
    </rPh>
    <rPh sb="199" eb="200">
      <t>ショク</t>
    </rPh>
    <rPh sb="201" eb="202">
      <t>ツ</t>
    </rPh>
    <rPh sb="206" eb="207">
      <t>モノ</t>
    </rPh>
    <rPh sb="209" eb="212">
      <t>ソツギョウゴ</t>
    </rPh>
    <rPh sb="213" eb="214">
      <t>ヒ</t>
    </rPh>
    <rPh sb="215" eb="216">
      <t>ツヅ</t>
    </rPh>
    <rPh sb="219" eb="220">
      <t>ショク</t>
    </rPh>
    <rPh sb="223" eb="224">
      <t>モノ</t>
    </rPh>
    <rPh sb="227" eb="229">
      <t>ジュコウ</t>
    </rPh>
    <rPh sb="229" eb="232">
      <t>カイシジ</t>
    </rPh>
    <rPh sb="236" eb="237">
      <t>ショク</t>
    </rPh>
    <rPh sb="238" eb="239">
      <t>ツ</t>
    </rPh>
    <rPh sb="243" eb="244">
      <t>モノ</t>
    </rPh>
    <rPh sb="246" eb="248">
      <t>シテイ</t>
    </rPh>
    <rPh sb="248" eb="251">
      <t>シンセイビ</t>
    </rPh>
    <rPh sb="254" eb="255">
      <t>ベツ</t>
    </rPh>
    <rPh sb="256" eb="257">
      <t>ショク</t>
    </rPh>
    <rPh sb="258" eb="260">
      <t>テンショク</t>
    </rPh>
    <rPh sb="262" eb="263">
      <t>モノ</t>
    </rPh>
    <rPh sb="264" eb="265">
      <t>カズ</t>
    </rPh>
    <rPh sb="266" eb="268">
      <t>キニュウ</t>
    </rPh>
    <phoneticPr fontId="18"/>
  </si>
  <si>
    <t>②　①に係る講座の入講（入学）者数　※２</t>
    <rPh sb="4" eb="5">
      <t>カカ</t>
    </rPh>
    <rPh sb="6" eb="8">
      <t>コウザ</t>
    </rPh>
    <rPh sb="9" eb="11">
      <t>ニュウコウ</t>
    </rPh>
    <rPh sb="12" eb="14">
      <t>ニュウガク</t>
    </rPh>
    <rPh sb="15" eb="16">
      <t>シャ</t>
    </rPh>
    <rPh sb="16" eb="17">
      <t>スウ</t>
    </rPh>
    <phoneticPr fontId="18"/>
  </si>
  <si>
    <t>③　①のうち専門実践教育訓練給付の受給者数</t>
    <rPh sb="6" eb="8">
      <t>センモン</t>
    </rPh>
    <rPh sb="8" eb="10">
      <t>ジッセン</t>
    </rPh>
    <rPh sb="10" eb="12">
      <t>キョウイク</t>
    </rPh>
    <rPh sb="12" eb="14">
      <t>クンレン</t>
    </rPh>
    <rPh sb="14" eb="16">
      <t>キュウフ</t>
    </rPh>
    <rPh sb="17" eb="20">
      <t>ジュキュウシャ</t>
    </rPh>
    <rPh sb="20" eb="21">
      <t>スウ</t>
    </rPh>
    <phoneticPr fontId="18"/>
  </si>
  <si>
    <t>④　①のうち就職者数　※３</t>
    <rPh sb="6" eb="9">
      <t>シュウショクシャ</t>
    </rPh>
    <rPh sb="9" eb="10">
      <t>スウ</t>
    </rPh>
    <phoneticPr fontId="18"/>
  </si>
  <si>
    <t>⑤　①のうち在職者数　※４</t>
    <rPh sb="6" eb="9">
      <t>ザイショクシャ</t>
    </rPh>
    <rPh sb="9" eb="10">
      <t>スウ</t>
    </rPh>
    <phoneticPr fontId="18"/>
  </si>
  <si>
    <t>　　④・⑤または⑥・⑦のどちらかを記入</t>
    <rPh sb="17" eb="19">
      <t>キニュウ</t>
    </rPh>
    <phoneticPr fontId="18"/>
  </si>
  <si>
    <t>⑥　③のうち就職者数</t>
    <rPh sb="6" eb="9">
      <t>シュウショクシャ</t>
    </rPh>
    <rPh sb="9" eb="10">
      <t>スウ</t>
    </rPh>
    <phoneticPr fontId="18"/>
  </si>
  <si>
    <t>⑦　③のうち在職者数</t>
    <rPh sb="6" eb="9">
      <t>ザイショクシャ</t>
    </rPh>
    <rPh sb="9" eb="10">
      <t>スウ</t>
    </rPh>
    <phoneticPr fontId="18"/>
  </si>
  <si>
    <t>⑧　就職・在職率（④＋⑤/②）</t>
    <rPh sb="2" eb="4">
      <t>シュウショク</t>
    </rPh>
    <rPh sb="5" eb="7">
      <t>ザイショク</t>
    </rPh>
    <rPh sb="7" eb="8">
      <t>リツ</t>
    </rPh>
    <phoneticPr fontId="18"/>
  </si>
  <si>
    <t>％</t>
    <phoneticPr fontId="18"/>
  </si>
  <si>
    <t>⑨　就職・在職率（⑥＋⑦/③）</t>
    <rPh sb="2" eb="4">
      <t>シュウショク</t>
    </rPh>
    <rPh sb="5" eb="7">
      <t>ザイショク</t>
    </rPh>
    <rPh sb="7" eb="8">
      <t>リツ</t>
    </rPh>
    <phoneticPr fontId="18"/>
  </si>
  <si>
    <t>１４．教育訓練施設における販売活動体制</t>
    <rPh sb="3" eb="5">
      <t>キョウイク</t>
    </rPh>
    <rPh sb="5" eb="7">
      <t>クンレン</t>
    </rPh>
    <rPh sb="7" eb="9">
      <t>シセツ</t>
    </rPh>
    <rPh sb="13" eb="15">
      <t>ハンバイ</t>
    </rPh>
    <rPh sb="15" eb="17">
      <t>カツドウ</t>
    </rPh>
    <rPh sb="17" eb="19">
      <t>タイセイ</t>
    </rPh>
    <phoneticPr fontId="18"/>
  </si>
  <si>
    <t>③修了者数　※対象期間：前回指定時～調査票提出日前日</t>
    <rPh sb="1" eb="4">
      <t>シュウリョウシャ</t>
    </rPh>
    <rPh sb="4" eb="5">
      <t>スウ</t>
    </rPh>
    <phoneticPr fontId="18"/>
  </si>
  <si>
    <t>④　③のうち支給申請の為の修了証発行枚数</t>
    <rPh sb="6" eb="8">
      <t>シキュウ</t>
    </rPh>
    <rPh sb="8" eb="10">
      <t>シンセイ</t>
    </rPh>
    <rPh sb="11" eb="12">
      <t>タメ</t>
    </rPh>
    <rPh sb="13" eb="16">
      <t>シュウリョウショウ</t>
    </rPh>
    <rPh sb="16" eb="18">
      <t>ハッコウ</t>
    </rPh>
    <rPh sb="18" eb="20">
      <t>マイスウ</t>
    </rPh>
    <phoneticPr fontId="18"/>
  </si>
  <si>
    <t>枚</t>
    <rPh sb="0" eb="1">
      <t>マイ</t>
    </rPh>
    <phoneticPr fontId="18"/>
  </si>
  <si>
    <t>⑤要因分析</t>
    <rPh sb="1" eb="3">
      <t>ヨウイン</t>
    </rPh>
    <rPh sb="3" eb="5">
      <t>ブンセキ</t>
    </rPh>
    <phoneticPr fontId="18"/>
  </si>
  <si>
    <t>再指定申請において教育訓練給付金支給実績がない場合、専門実践教育訓練給付の支給を受けた者がいなかったことについての要因を分析し、その内容を具体的に記載してください。</t>
    <rPh sb="0" eb="3">
      <t>サイシテイ</t>
    </rPh>
    <rPh sb="3" eb="5">
      <t>シンセイ</t>
    </rPh>
    <rPh sb="9" eb="11">
      <t>キョウイク</t>
    </rPh>
    <rPh sb="11" eb="13">
      <t>クンレン</t>
    </rPh>
    <rPh sb="13" eb="16">
      <t>キュウフキン</t>
    </rPh>
    <rPh sb="16" eb="18">
      <t>シキュウ</t>
    </rPh>
    <rPh sb="18" eb="20">
      <t>ジッセキ</t>
    </rPh>
    <rPh sb="23" eb="25">
      <t>バアイ</t>
    </rPh>
    <rPh sb="26" eb="28">
      <t>センモン</t>
    </rPh>
    <rPh sb="28" eb="30">
      <t>ジッセン</t>
    </rPh>
    <rPh sb="30" eb="32">
      <t>キョウイク</t>
    </rPh>
    <rPh sb="32" eb="34">
      <t>クンレン</t>
    </rPh>
    <rPh sb="34" eb="36">
      <t>キュウフ</t>
    </rPh>
    <rPh sb="37" eb="39">
      <t>シキュウ</t>
    </rPh>
    <rPh sb="40" eb="41">
      <t>ウ</t>
    </rPh>
    <rPh sb="43" eb="44">
      <t>モノ</t>
    </rPh>
    <rPh sb="57" eb="59">
      <t>ヨウイン</t>
    </rPh>
    <rPh sb="60" eb="62">
      <t>ブンセキ</t>
    </rPh>
    <rPh sb="66" eb="68">
      <t>ナイヨウ</t>
    </rPh>
    <rPh sb="69" eb="72">
      <t>グタイテキ</t>
    </rPh>
    <rPh sb="73" eb="75">
      <t>キサイ</t>
    </rPh>
    <phoneticPr fontId="18"/>
  </si>
  <si>
    <t>⑥改善策</t>
    <rPh sb="1" eb="4">
      <t>カイゼンサク</t>
    </rPh>
    <phoneticPr fontId="18"/>
  </si>
  <si>
    <t>再指定申請において教育訓練給付金支給実績がない場合、「⑤要因分析」を踏まえてどのように改善し、運営するのか、その方針（例：広報のあり方、就職支援の取り組み、プログラムの改善等）を具体的に記載してください。</t>
    <rPh sb="0" eb="3">
      <t>サイシテイ</t>
    </rPh>
    <rPh sb="3" eb="5">
      <t>シンセイ</t>
    </rPh>
    <rPh sb="9" eb="11">
      <t>キョウイク</t>
    </rPh>
    <rPh sb="11" eb="13">
      <t>クンレン</t>
    </rPh>
    <rPh sb="13" eb="16">
      <t>キュウフキン</t>
    </rPh>
    <rPh sb="16" eb="18">
      <t>シキュウ</t>
    </rPh>
    <rPh sb="18" eb="20">
      <t>ジッセキ</t>
    </rPh>
    <rPh sb="23" eb="25">
      <t>バアイ</t>
    </rPh>
    <rPh sb="28" eb="30">
      <t>ヨウイン</t>
    </rPh>
    <rPh sb="30" eb="32">
      <t>ブンセキ</t>
    </rPh>
    <rPh sb="34" eb="35">
      <t>フ</t>
    </rPh>
    <rPh sb="43" eb="45">
      <t>カイゼン</t>
    </rPh>
    <rPh sb="47" eb="49">
      <t>ウンエイ</t>
    </rPh>
    <rPh sb="56" eb="58">
      <t>ホウシン</t>
    </rPh>
    <rPh sb="59" eb="60">
      <t>レイ</t>
    </rPh>
    <rPh sb="61" eb="63">
      <t>コウホウ</t>
    </rPh>
    <rPh sb="66" eb="67">
      <t>カタ</t>
    </rPh>
    <rPh sb="68" eb="70">
      <t>シュウショク</t>
    </rPh>
    <rPh sb="70" eb="72">
      <t>シエン</t>
    </rPh>
    <rPh sb="73" eb="74">
      <t>ト</t>
    </rPh>
    <rPh sb="75" eb="76">
      <t>ク</t>
    </rPh>
    <rPh sb="84" eb="86">
      <t>カイゼン</t>
    </rPh>
    <rPh sb="86" eb="87">
      <t>トウ</t>
    </rPh>
    <rPh sb="89" eb="92">
      <t>グタイテキ</t>
    </rPh>
    <rPh sb="93" eb="95">
      <t>キサイ</t>
    </rPh>
    <phoneticPr fontId="18"/>
  </si>
  <si>
    <t>②①のスキル項目の記載を基に、『個票ｰ2001「２．教育訓練の内容 （カリキュラム）』において、各単元の内容とスキル項目の整合性を確認し、個票へ記載してください。</t>
    <rPh sb="6" eb="8">
      <t>コウモク</t>
    </rPh>
    <rPh sb="9" eb="11">
      <t>キサイ</t>
    </rPh>
    <phoneticPr fontId="18"/>
  </si>
  <si>
    <t>②①のスキル項目の記載を基に、『個票ｰ2002「２．教育訓練の内容 （カリキュラム）』において、各単元の内容とスキル項目の整合性を確認し、個票へ記載してください。</t>
    <rPh sb="6" eb="8">
      <t>コウモク</t>
    </rPh>
    <rPh sb="9" eb="11">
      <t>キサイ</t>
    </rPh>
    <phoneticPr fontId="18"/>
  </si>
  <si>
    <t>※記載にあたっては、必ず「【参照用】ロール対応表ｰ2003」を確認してください。</t>
    <phoneticPr fontId="18"/>
  </si>
  <si>
    <t>①当該講座の中で主として学習できる分野（ロール）を選択してください。
※選択にあたっては、【参照用】ロール対応表－2003を確認し、カリキュラムと対応づけたスキル項目に該当しているロールの中から選択してください。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</si>
  <si>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②①のスキル項目の記載を基に、『個票ｰ2003「２．教育訓練の内容 （カリキュラム）』において、各単元の内容とスキル項目の整合性を確認し、個票へ記載してください。</t>
    <rPh sb="6" eb="8">
      <t>コウモク</t>
    </rPh>
    <rPh sb="9" eb="11">
      <t>キサイ</t>
    </rPh>
    <phoneticPr fontId="18"/>
  </si>
  <si>
    <t>※記載に当たっては、必ず「【参照用】ロール対応表ｰ2004」のシートを参照してください。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</si>
  <si>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※記載に当たっては、必ず「【参照用】ロール対応表ｰ2004」シートを参照してください。</t>
    </r>
    <phoneticPr fontId="18"/>
  </si>
  <si>
    <t>※記載に当たっては、必ず「【参照用】ロール対応表ｰ2003」のシートを参照してください。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</si>
  <si>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※記載に当たっては、必ず「【参照用】ロール対応表ｰ2003」シートを参照してください。</t>
    </r>
    <phoneticPr fontId="18"/>
  </si>
  <si>
    <t>※記載にあたっては、必ず「【参照用】ロール対応表ｰ2004」を確認してください。</t>
    <phoneticPr fontId="18"/>
  </si>
  <si>
    <t>①当該講座の中で主として学習できる分野（ロール）を選択してください。
※選択にあたっては、【参照用】ロール対応表－2004を確認し、カリキュラムと対応づけたスキル項目に該当しているロールの中から選択してください。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</si>
  <si>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②①のスキル項目の記載を基に、『個票ｰ2004「２．教育訓練の内容 （カリキュラム）』において、各単元の内容とスキル項目の整合性を確認し、個票へ記載してください。</t>
    <rPh sb="6" eb="8">
      <t>コウモク</t>
    </rPh>
    <rPh sb="9" eb="11">
      <t>キサイ</t>
    </rPh>
    <phoneticPr fontId="18"/>
  </si>
  <si>
    <t>※記載に当たっては、必ず「【参照用】ロール対応表ｰ2005」のシートを参照してください。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</si>
  <si>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t>①当該講座の中で主として学習できる分野（ロール）を選択してください。
※選択にあたっては、【参照用】ロール対応表－2005を確認し、カリキュラムと対応づけたスキル項目に該当しているロールの中から選択してください。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</si>
  <si>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②①のスキル項目の記載を基に、『個票ｰ2005「２．教育訓練の内容 （カリキュラム）』において、各単元の内容とスキル項目の整合性を確認し、個票へ記載してください。</t>
    <rPh sb="6" eb="8">
      <t>コウモク</t>
    </rPh>
    <rPh sb="9" eb="11">
      <t>キサイ</t>
    </rPh>
    <phoneticPr fontId="18"/>
  </si>
  <si>
    <t>②①のスキル項目の記載を基に、『個票ｰ2006「２．教育訓練の内容 （カリキュラム）』において、各単元の内容とスキル項目の整合性を確認し、個票へ記載してください。</t>
    <rPh sb="6" eb="8">
      <t>コウモク</t>
    </rPh>
    <rPh sb="9" eb="11">
      <t>キサイ</t>
    </rPh>
    <phoneticPr fontId="18"/>
  </si>
  <si>
    <t>※記載に当たっては、必ず「【参照用】ロール対応表ｰ2006」のシートを参照してください。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</si>
  <si>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※記載に当たっては、必ず「【参照用】ロール対応表ｰ2006」シートを参照してください。</t>
    </r>
    <phoneticPr fontId="18"/>
  </si>
  <si>
    <t>※記載にあたっては、必ず「【参照用】ロール対応表ｰ2006」を確認してください。</t>
    <phoneticPr fontId="18"/>
  </si>
  <si>
    <t>①当該講座の中で主として学習できる分野（ロール）を選択してください。
※選択にあたっては、【参照用】ロール対応表－2006を確認し、カリキュラムと対応づけたスキル項目に該当しているロールの中から選択してください。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</si>
  <si>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※記載に当たっては、必ず「【参照用】ロール対応表ｰ2007」のシートを参照してください。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</si>
  <si>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※記載に当たっては、必ず「【参照用】ロール対応表ｰ2007」シートを参照してください。</t>
    </r>
    <phoneticPr fontId="18"/>
  </si>
  <si>
    <t>※記載にあたっては、必ず「【参照用】ロール対応表ｰ2007」を確認してください。</t>
    <phoneticPr fontId="18"/>
  </si>
  <si>
    <t>①当該講座の中で主として学習できる分野（ロール）を選択してください。
※選択にあたっては、【参照用】ロール対応表－2007を確認し、カリキュラムと対応づけたスキル項目に該当しているロールの中から選択してください。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</si>
  <si>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②①のスキル項目の記載を基に、『個票ｰ2007「２．教育訓練の内容 （カリキュラム）』において、各単元の内容とスキル項目の整合性を確認し、個票へ記載してください。</t>
    <rPh sb="6" eb="8">
      <t>コウモク</t>
    </rPh>
    <rPh sb="9" eb="11">
      <t>キサイ</t>
    </rPh>
    <phoneticPr fontId="18"/>
  </si>
  <si>
    <t>②①のスキル項目の記載を基に、『個票ｰ2008「２．教育訓練の内容 （カリキュラム）』において、各単元の内容とスキル項目の整合性を確認し、個票へ記載してください。</t>
    <rPh sb="6" eb="8">
      <t>コウモク</t>
    </rPh>
    <rPh sb="9" eb="11">
      <t>キサイ</t>
    </rPh>
    <phoneticPr fontId="18"/>
  </si>
  <si>
    <t>②①のスキル項目の記載を基に、『個票ｰ2009「２．教育訓練の内容 （カリキュラム）』において、各単元の内容とスキル項目の整合性を確認し、個票へ記載してください。</t>
    <rPh sb="6" eb="8">
      <t>コウモク</t>
    </rPh>
    <rPh sb="9" eb="11">
      <t>キサイ</t>
    </rPh>
    <phoneticPr fontId="18"/>
  </si>
  <si>
    <t>②①のスキル項目の記載を基に、『個票ｰ2010「２．教育訓練の内容 （カリキュラム）』において、各単元の内容とスキル項目の整合性を確認し、個票へ記載してください。</t>
    <rPh sb="6" eb="8">
      <t>コウモク</t>
    </rPh>
    <rPh sb="9" eb="11">
      <t>キサイ</t>
    </rPh>
    <phoneticPr fontId="18"/>
  </si>
  <si>
    <t>③本シートに戻り、12行目をご確認ください。①で選択したスキル項目に応じて、該当する「ロール（DX推進において担うことが期待される役割）」のセルが朱塗りされます。それらが、個票ｰ2001「３．教育訓練の対象分野」において選択ができる、当該講座の「ロール」となります。</t>
    <rPh sb="49" eb="51">
      <t>スイシン</t>
    </rPh>
    <rPh sb="55" eb="56">
      <t>ニナ</t>
    </rPh>
    <rPh sb="60" eb="62">
      <t>キタイ</t>
    </rPh>
    <rPh sb="65" eb="67">
      <t>ヤクワリ</t>
    </rPh>
    <phoneticPr fontId="18"/>
  </si>
  <si>
    <r>
      <t xml:space="preserve">④ ③において朱塗りされた「ロール」の中から「主たるロール（講座の中でメインに学習できるロール）」および、それ以外で該当するロールを確認し、
『個票ｰ2001「３．教育訓練の対象分野－（１）対象分野」』のF153セル、I155,I156セルにそれぞれ選択・記載してください。
</t>
    </r>
    <r>
      <rPr>
        <b/>
        <sz val="13"/>
        <color theme="1"/>
        <rFont val="Meiryo UI"/>
        <family val="3"/>
        <charset val="128"/>
      </rPr>
      <t>※各ロールの定義については、以下を確認し、選択の際の参考にしてください。なお、「主たるロール」は１つ（必須選択）、
それ以外で該当するロールは2つ以内（任意選択）で選択してください。</t>
    </r>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</si>
  <si>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2002「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</si>
  <si>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『個票ｰ2002「３．教育訓練の対象分野－（１）対象分野」』のF153セル、I155,I156セルにそれぞれ選択・記載してください。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</si>
  <si>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④ ③において朱塗りされた「ロール」の中から「主たるロール（講座の中でメインに学習できるロール）」および、それ以外で該当するロールを確認し、
『個票ｰ2010「３．教育訓練の対象分野－（１）対象分野」』のF153セル、I155、I156セルにそれぞれ選択・記載してください。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</si>
  <si>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2010「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</si>
  <si>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『個票ｰ2009「３．教育訓練の対象分野－（１）対象分野」』のF153セル、I155、I156セルにそれぞれ選択・記載してください。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</si>
  <si>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2009「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</si>
  <si>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『個票ｰ2008「３．教育訓練の対象分野－（１）対象分野」』のF153セル、I155、I156セルにそれぞれ選択・記載してください。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</si>
  <si>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2008「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</si>
  <si>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『個票ｰ2007「３．教育訓練の対象分野－（１）対象分野」』のF153セル、I155、I156セルにそれぞれ選択・記載してください。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</si>
  <si>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2007「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</si>
  <si>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『個票ｰ2006「３．教育訓練の対象分野－（１）対象分野」』のF153セル、I155、I156セルにそれぞれ選択・記載してください。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</si>
  <si>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2006「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</si>
  <si>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『個票ｰ2005「３．教育訓練の対象分野－（１）対象分野」』のF153セル、I155、I156セルにそれぞれ選択・記載してください。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</si>
  <si>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2005「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</si>
  <si>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『個票ｰ2004「３．教育訓練の対象分野－（１）対象分野」』のF153セル、I155、I156セルにそれぞれ選択・記載してください。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</si>
  <si>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2004「３．教育訓練の対象分野」において選択ができる、当該講座の「ロール」となります。</t>
    <rPh sb="49" eb="51">
      <t>スイシン</t>
    </rPh>
    <rPh sb="55" eb="56">
      <t>ニナ</t>
    </rPh>
    <rPh sb="60" eb="62">
      <t>キタイ</t>
    </rPh>
    <rPh sb="65" eb="67">
      <t>ヤクワリ</t>
    </rPh>
    <phoneticPr fontId="18"/>
  </si>
  <si>
    <t>④ ③において朱塗りされた「ロール」の中から「主たるロール（講座の中でメインに学習できるロール）」および、それ以外で該当するロールを確認し、
『個票ｰ2003「３．教育訓練の対象分野－（１）対象分野」』のF153セル、I155、I156セルにそれぞれ選択・記載してください。
※各ロールの定義については、以下を確認し、選択の際の参考にしてください。なお、「主たるロール」は１つ（必須選択）、
それ以外で該当するロールは2つ以内（任意選択）で選択してください。</t>
    <rPh sb="7" eb="9">
      <t>シュヌ</t>
    </rPh>
    <rPh sb="23" eb="24">
      <t>シュ</t>
    </rPh>
    <rPh sb="30" eb="32">
      <t>コウザ</t>
    </rPh>
    <rPh sb="33" eb="34">
      <t>ナカ</t>
    </rPh>
    <rPh sb="39" eb="41">
      <t>ガクシュウ</t>
    </rPh>
    <rPh sb="55" eb="57">
      <t>イガイ</t>
    </rPh>
    <rPh sb="58" eb="60">
      <t>ガイトウ</t>
    </rPh>
    <rPh sb="66" eb="68">
      <t>カクニン</t>
    </rPh>
    <rPh sb="95" eb="97">
      <t>タイショウ</t>
    </rPh>
    <rPh sb="97" eb="99">
      <t>ブンヤ</t>
    </rPh>
    <rPh sb="125" eb="127">
      <t>センタク</t>
    </rPh>
    <rPh sb="128" eb="130">
      <t>キサイ</t>
    </rPh>
    <rPh sb="159" eb="161">
      <t>センタク</t>
    </rPh>
    <rPh sb="162" eb="163">
      <t>サイ</t>
    </rPh>
    <rPh sb="164" eb="166">
      <t>サンコウ</t>
    </rPh>
    <rPh sb="178" eb="179">
      <t>シュ</t>
    </rPh>
    <rPh sb="189" eb="191">
      <t>ヒッス</t>
    </rPh>
    <rPh sb="191" eb="193">
      <t>センタク</t>
    </rPh>
    <rPh sb="198" eb="200">
      <t>イガイ</t>
    </rPh>
    <rPh sb="201" eb="203">
      <t>ガイトウ</t>
    </rPh>
    <rPh sb="211" eb="213">
      <t>イナイ</t>
    </rPh>
    <rPh sb="214" eb="216">
      <t>ニンイ</t>
    </rPh>
    <rPh sb="216" eb="218">
      <t>センタク</t>
    </rPh>
    <rPh sb="220" eb="222">
      <t>センタク</t>
    </rPh>
    <phoneticPr fontId="18"/>
  </si>
  <si>
    <t>③本シートに戻り、12行目をご確認ください。①で選択したスキル項目に応じて、該当する「ロール（DX推進において担うことが期待される役割）」のセルが朱塗りされます。それらが、個票ｰ2003「３．教育訓練の対象分野」において選択ができる、当該講座の「ロール」となります。</t>
    <rPh sb="49" eb="51">
      <t>スイシン</t>
    </rPh>
    <rPh sb="55" eb="56">
      <t>ニナ</t>
    </rPh>
    <rPh sb="60" eb="62">
      <t>キタイ</t>
    </rPh>
    <rPh sb="65" eb="67">
      <t>ヤクワリ</t>
    </rPh>
    <phoneticPr fontId="18"/>
  </si>
  <si>
    <r>
      <t xml:space="preserve">別表1との対応について
</t>
    </r>
    <r>
      <rPr>
        <b/>
        <sz val="12"/>
        <color rgb="FFFF0000"/>
        <rFont val="ＭＳ Ｐ明朝"/>
        <family val="1"/>
        <charset val="128"/>
      </rPr>
      <t>※記載に当たっては、必ず「【参照用】ロール対応表ｰ2001」シートを参照してください。</t>
    </r>
    <phoneticPr fontId="18"/>
  </si>
  <si>
    <t>（1）目標とするレベル</t>
    <phoneticPr fontId="4"/>
  </si>
  <si>
    <t xml:space="preserve"> ▼ 以下目標とするレベルに該当する場合は○を記入</t>
    <rPh sb="3" eb="5">
      <t>イカ</t>
    </rPh>
    <rPh sb="5" eb="7">
      <t>モクヒョウ</t>
    </rPh>
    <rPh sb="14" eb="16">
      <t>ガイトウ</t>
    </rPh>
    <rPh sb="18" eb="20">
      <t>バアイ</t>
    </rPh>
    <rPh sb="21" eb="23">
      <t>キニュウ</t>
    </rPh>
    <phoneticPr fontId="4"/>
  </si>
  <si>
    <t>当該教育訓練が対象とする技術や手法等を活用して、専門を持つプロフェッショナルを目指して、要求された作業をすべて独力で遂行するレベル</t>
    <rPh sb="24" eb="26">
      <t>センモン</t>
    </rPh>
    <rPh sb="27" eb="28">
      <t>モ</t>
    </rPh>
    <rPh sb="39" eb="41">
      <t>メザ</t>
    </rPh>
    <rPh sb="44" eb="46">
      <t>ヨウキュウ</t>
    </rPh>
    <rPh sb="49" eb="51">
      <t>サギョウ</t>
    </rPh>
    <rPh sb="55" eb="57">
      <t>ドクリョク</t>
    </rPh>
    <rPh sb="58" eb="60">
      <t>スイコウ</t>
    </rPh>
    <phoneticPr fontId="18"/>
  </si>
  <si>
    <r>
      <t xml:space="preserve"> ▼ </t>
    </r>
    <r>
      <rPr>
        <sz val="10"/>
        <color theme="1"/>
        <rFont val="ＭＳ Ｐ明朝"/>
        <family val="1"/>
        <charset val="128"/>
      </rPr>
      <t>当該教育訓練が「⑴目標とするレベル」に達している理由を記入
　※記載例を参照のうえ、記載してください。
　※「３.⑴対象分野」で選択したロール毎に記載してください。</t>
    </r>
    <rPh sb="12" eb="14">
      <t>モクヒョウ</t>
    </rPh>
    <rPh sb="22" eb="23">
      <t>タッ</t>
    </rPh>
    <rPh sb="27" eb="29">
      <t>リユウ</t>
    </rPh>
    <rPh sb="30" eb="32">
      <t>キニュウ</t>
    </rPh>
    <rPh sb="61" eb="63">
      <t>タイショウ</t>
    </rPh>
    <rPh sb="63" eb="65">
      <t>ブンヤ</t>
    </rPh>
    <rPh sb="67" eb="69">
      <t>センタク</t>
    </rPh>
    <rPh sb="74" eb="75">
      <t>ゴト</t>
    </rPh>
    <rPh sb="76" eb="78">
      <t>キサイ</t>
    </rPh>
    <phoneticPr fontId="4"/>
  </si>
  <si>
    <t>※記載に当たっては、必ず「【参照用】ロール対応表ｰ2002」のシートを参照してください。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</si>
  <si>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※記載に当たっては、必ず「【参照用】ロール対応表ｰ2002」シートを参照してください。</t>
    </r>
    <phoneticPr fontId="18"/>
  </si>
  <si>
    <t>※記載にあたっては、必ず「【参照用】ロール対応表ｰ2002」を確認してください。</t>
    <phoneticPr fontId="18"/>
  </si>
  <si>
    <t>①当該講座の中で主として学習できる分野（ロール）を選択してください。
※選択にあたっては、【参照用】ロール対応表－2002を確認し、カリキュラムと対応づけたスキル項目に該当しているロールの中から選択してください。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</si>
  <si>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r>
      <t xml:space="preserve">別表1との対応について
</t>
    </r>
    <r>
      <rPr>
        <b/>
        <sz val="12"/>
        <color rgb="FFFF0000"/>
        <rFont val="ＭＳ Ｐ明朝"/>
        <family val="1"/>
        <charset val="128"/>
      </rPr>
      <t>※記載に当たっては、必ず「【参照用】ロール対応表ｰ2005」シートを参照してください。</t>
    </r>
    <phoneticPr fontId="18"/>
  </si>
  <si>
    <t>※記載にあたっては、必ず「【参照用】ロール対応表ｰ2005」を確認してください。</t>
    <phoneticPr fontId="18"/>
  </si>
  <si>
    <t>※記載に当たっては、必ず「【参照用】ロール対応表ｰ2008」のシートを参照してください。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</si>
  <si>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※記載に当たっては、必ず「【参照用】ロール対応表ｰ2008」シートを参照してください。</t>
    </r>
    <phoneticPr fontId="18"/>
  </si>
  <si>
    <t>※記載にあたっては、必ず「【参照用】ロール対応表ｰ2008」を確認してください。</t>
    <phoneticPr fontId="18"/>
  </si>
  <si>
    <t>①当該講座の中で主として学習できる分野（ロール）を選択してください。
※選択にあたっては、【参照用】ロール対応表－2008を確認し、カリキュラムと対応づけたスキル項目に該当しているロールの中から選択してください。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</si>
  <si>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※記載に当たっては、必ず「【参照用】ロール対応表ｰ2009」のシートを参照してください。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</si>
  <si>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※記載に当たっては、必ず「【参照用】ロール対応表ｰ2009」シートを参照してください。</t>
    </r>
    <phoneticPr fontId="18"/>
  </si>
  <si>
    <t>※記載にあたっては、必ず「【参照用】ロール対応表ｰ2009」を確認してください。</t>
    <phoneticPr fontId="18"/>
  </si>
  <si>
    <t>①当該講座の中で主として学習できる分野（ロール）を選択してください。
※選択にあたっては、【参照用】ロール対応表－2009を確認し、カリキュラムと対応づけたスキル項目に該当しているロールの中から選択してください。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</si>
  <si>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※記載に当たっては、必ず「【参照用】ロール対応表ｰ2010」のシートを参照してください。</t>
    <rPh sb="1" eb="3">
      <t>キサイ</t>
    </rPh>
    <rPh sb="4" eb="5">
      <t>ア</t>
    </rPh>
    <rPh sb="10" eb="11">
      <t>カナラ</t>
    </rPh>
    <rPh sb="14" eb="16">
      <t>サンショウ</t>
    </rPh>
    <rPh sb="16" eb="17">
      <t>ヨウ</t>
    </rPh>
    <rPh sb="21" eb="24">
      <t>タイオウヒョウ</t>
    </rPh>
    <rPh sb="35" eb="37">
      <t>サンショウ</t>
    </rPh>
    <phoneticPr fontId="18"/>
  </si>
  <si>
    <r>
      <t xml:space="preserve">別表1との対応について
</t>
    </r>
    <r>
      <rPr>
        <b/>
        <sz val="12"/>
        <color rgb="FFFF0000"/>
        <rFont val="ＭＳ Ｐ明朝"/>
        <family val="1"/>
        <charset val="128"/>
      </rPr>
      <t>※記載に当たっては、必ず「【参照用】ロール対応表ｰ2010」シートを参照してください。</t>
    </r>
    <phoneticPr fontId="18"/>
  </si>
  <si>
    <t>※記載にあたっては、必ず「【参照用】ロール対応表ｰ2010」を確認してください。</t>
    <phoneticPr fontId="18"/>
  </si>
  <si>
    <t>①当該講座の中で主として学習できる分野（ロール）を選択してください。
※選択にあたっては、【参照用】ロール対応表－2010を確認し、カリキュラムと対応づけたスキル項目に該当しているロールの中から選択してください。</t>
    <rPh sb="17" eb="19">
      <t>ブンヤ</t>
    </rPh>
    <rPh sb="36" eb="38">
      <t>センタク</t>
    </rPh>
    <rPh sb="46" eb="49">
      <t>サンショウヨウ</t>
    </rPh>
    <rPh sb="53" eb="56">
      <t>タイオウヒョウ</t>
    </rPh>
    <rPh sb="62" eb="64">
      <t>カクニン</t>
    </rPh>
    <rPh sb="73" eb="75">
      <t>タイオウ</t>
    </rPh>
    <rPh sb="81" eb="83">
      <t>コウモク</t>
    </rPh>
    <rPh sb="84" eb="86">
      <t>ガイトウ</t>
    </rPh>
    <rPh sb="94" eb="95">
      <t>ナカ</t>
    </rPh>
    <rPh sb="97" eb="99">
      <t>センタク</t>
    </rPh>
    <phoneticPr fontId="18"/>
  </si>
  <si>
    <t>※厚生労働省審査用</t>
    <rPh sb="1" eb="3">
      <t>コウセイ</t>
    </rPh>
    <rPh sb="3" eb="6">
      <t>ロウドウショウ</t>
    </rPh>
    <rPh sb="6" eb="9">
      <t>シンサヨウ</t>
    </rPh>
    <phoneticPr fontId="18"/>
  </si>
  <si>
    <t>分野・資格コード</t>
    <rPh sb="0" eb="2">
      <t>ブンヤ</t>
    </rPh>
    <rPh sb="3" eb="5">
      <t>シカク</t>
    </rPh>
    <phoneticPr fontId="1"/>
  </si>
  <si>
    <t>コードⅠ</t>
  </si>
  <si>
    <t>コードⅡ</t>
  </si>
  <si>
    <t>(3桁)</t>
  </si>
  <si>
    <t>大分類(5桁)</t>
  </si>
  <si>
    <t>中分類(5桁)</t>
    <rPh sb="0" eb="1">
      <t>チュウ</t>
    </rPh>
    <phoneticPr fontId="1"/>
  </si>
  <si>
    <t>00001</t>
    <phoneticPr fontId="18"/>
  </si>
  <si>
    <t>＜「補講・追試の有無」で、その他と回答した場合＞具体的な内容を記載してください。</t>
    <phoneticPr fontId="18"/>
  </si>
  <si>
    <t>※1 講義、演習、実習などから構成される、学習内容のひとまとまり（単元／章）を記載し、既存講座をパッケージにして申請した場合や新規要素の追加、訓練内容の変更した場合は、追加・変更内容等も分かるように記載してください。
※2 「全部」→単元/章の全てでe-ラーニング等メディアを活用し授業しているもの。 「一部」→単元/章の一部でe-ラーニング等メディアを活用しているもの。 「実施なし」→単元/章の全てを通学制により授業を行っているもの。
※3 演習等の定義： 「疑似環境を用いた実習、実技、演習等を含む実践的なもの」
　　  演習等を含む授業の数が、総授業数の半分以上を占めていない場合は、申請対象外です。</t>
    <rPh sb="227" eb="229">
      <t>テイギ</t>
    </rPh>
    <phoneticPr fontId="18"/>
  </si>
  <si>
    <t>※３　申請にあたって講座内容を追加・変更した場合は、「２．教育訓練の内容 （カリキュラム）」の番号を記載し、追加箇所及び追加内容等を具体的に記載してください。</t>
    <phoneticPr fontId="18"/>
  </si>
  <si>
    <t>※２　「既存講座の申請」の場合⇒「2．教育訓練の対象分野」へ進んでください
　　　「2つ以上の講座をパッケージ」の場合⇒２つ以上の既存講座をパッケージを選択の場合→「（15）パッケージの内容」へ。また、パッケージ内容や変更部分が分かるように、
       「２．教育訓練の内容 （カリキュラム）」の「単元／章」を分けて記載してください。
　　　「新規カリキュラムを加えるなど内容を変更した講座を申請」の場合⇒「（16）申請に当たり、新たに追加・変更した内容」に進んでください</t>
    <rPh sb="4" eb="6">
      <t>キゾン</t>
    </rPh>
    <rPh sb="6" eb="8">
      <t>コウザ</t>
    </rPh>
    <rPh sb="9" eb="11">
      <t>シンセイ</t>
    </rPh>
    <rPh sb="13" eb="15">
      <t>バアイ</t>
    </rPh>
    <rPh sb="19" eb="23">
      <t>キョウイククンレン</t>
    </rPh>
    <rPh sb="24" eb="28">
      <t>タイショウブンヤ</t>
    </rPh>
    <rPh sb="30" eb="31">
      <t>スス</t>
    </rPh>
    <rPh sb="44" eb="46">
      <t>イジョウ</t>
    </rPh>
    <rPh sb="47" eb="49">
      <t>コウザ</t>
    </rPh>
    <rPh sb="57" eb="59">
      <t>バアイ</t>
    </rPh>
    <rPh sb="174" eb="176">
      <t>シンキ</t>
    </rPh>
    <rPh sb="183" eb="184">
      <t>クワ</t>
    </rPh>
    <rPh sb="188" eb="190">
      <t>ナイヨウ</t>
    </rPh>
    <rPh sb="191" eb="193">
      <t>ヘンコウ</t>
    </rPh>
    <rPh sb="195" eb="197">
      <t>コウザ</t>
    </rPh>
    <rPh sb="198" eb="200">
      <t>シンセイ</t>
    </rPh>
    <rPh sb="202" eb="204">
      <t>バアイ</t>
    </rPh>
    <rPh sb="210" eb="212">
      <t>シンセイ</t>
    </rPh>
    <rPh sb="213" eb="214">
      <t>ア</t>
    </rPh>
    <rPh sb="217" eb="218">
      <t>アラ</t>
    </rPh>
    <rPh sb="220" eb="222">
      <t>ツイカ</t>
    </rPh>
    <rPh sb="223" eb="225">
      <t>ヘンコウ</t>
    </rPh>
    <rPh sb="227" eb="229">
      <t>ナイヨウ</t>
    </rPh>
    <rPh sb="231" eb="232">
      <t>スス</t>
    </rPh>
    <phoneticPr fontId="18"/>
  </si>
  <si>
    <t>６．再認定申請講座一覧</t>
    <rPh sb="2" eb="3">
      <t>サイ</t>
    </rPh>
    <rPh sb="3" eb="5">
      <t>ニンテイ</t>
    </rPh>
    <rPh sb="5" eb="7">
      <t>シンセイ</t>
    </rPh>
    <rPh sb="7" eb="9">
      <t>コウザ</t>
    </rPh>
    <rPh sb="9" eb="11">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</si>
</sst>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00#"/>
    <numFmt numFmtId="178" formatCode="0000"/>
    <numFmt numFmtId="179" formatCode="General&quot;歳&quot;"/>
    <numFmt numFmtId="180" formatCode="#,##0;&quot;▲ &quot;#,##0"/>
    <numFmt numFmtId="181" formatCode="0,000&quot;人&quot;"/>
    <numFmt numFmtId="182" formatCode="#,##0&quot;人&quot;"/>
    <numFmt numFmtId="183" formatCode="#,##0.0&quot;時間&quot;"/>
    <numFmt numFmtId="184" formatCode="#,##0&quot;時間&quot;"/>
    <numFmt numFmtId="185" formatCode="0_ "/>
    <numFmt numFmtId="186" formatCode="#"/>
    <numFmt numFmtId="187" formatCode="0.0_ "/>
    <numFmt numFmtId="188" formatCode="#,##0.0_ "/>
    <numFmt numFmtId="189" formatCode="[$]ggge&quot;年&quot;m&quot;月&quot;d&quot;日&quot;;@" x16r2:formatCode16="[$-ja-JP-x-gannen]ggge&quot;年&quot;m&quot;月&quot;d&quot;日&quot;;@"/>
    <numFmt numFmtId="190" formatCode="[$-F400]h:mm:ss\ AM/PM"/>
    <numFmt numFmtId="191" formatCode="0_);[Red]\(0\)"/>
  </numFmts>
  <fonts count="125" x14ac:knownFonts="1">
    <font>
      <sz val="11"/>
      <color theme="1"/>
      <name val="ＭＳ Ｐ明朝"/>
      <family val="3"/>
      <charset val="128"/>
      <scheme val="minor"/>
    </font>
    <font>
      <sz val="11"/>
      <color theme="1"/>
      <name val="ＭＳ Ｐ明朝"/>
      <family val="2"/>
      <charset val="128"/>
      <scheme val="minor"/>
    </font>
    <font>
      <sz val="11"/>
      <color theme="1"/>
      <name val="ＭＳ Ｐ明朝"/>
      <family val="2"/>
      <charset val="128"/>
      <scheme val="minor"/>
    </font>
    <font>
      <sz val="11"/>
      <color theme="1"/>
      <name val="ＭＳ Ｐ明朝"/>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6"/>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8"/>
      <name val="ＭＳ Ｐ明朝"/>
      <family val="1"/>
      <charset val="128"/>
    </font>
    <font>
      <u/>
      <sz val="10"/>
      <name val="ＭＳ Ｐ明朝"/>
      <family val="1"/>
      <charset val="128"/>
    </font>
    <font>
      <sz val="8"/>
      <name val="ＭＳ Ｐゴシック"/>
      <family val="3"/>
      <charset val="128"/>
    </font>
    <font>
      <sz val="9"/>
      <name val="ＭＳ Ｐゴシック"/>
      <family val="3"/>
      <charset val="128"/>
    </font>
    <font>
      <sz val="11"/>
      <color theme="1"/>
      <name val="ＭＳ Ｐ明朝"/>
      <family val="3"/>
      <charset val="128"/>
      <scheme val="minor"/>
    </font>
    <font>
      <sz val="10"/>
      <name val="Arial"/>
      <family val="2"/>
    </font>
    <font>
      <sz val="6"/>
      <name val="ＭＳ Ｐ明朝"/>
      <family val="3"/>
      <charset val="128"/>
      <scheme val="minor"/>
    </font>
    <font>
      <sz val="9"/>
      <name val="Arial"/>
      <family val="2"/>
    </font>
    <font>
      <sz val="11"/>
      <name val="ＭＳ Ｐ明朝"/>
      <family val="3"/>
      <charset val="128"/>
      <scheme val="minor"/>
    </font>
    <font>
      <b/>
      <sz val="10"/>
      <name val="ＭＳ Ｐゴシック"/>
      <family val="3"/>
      <charset val="128"/>
    </font>
    <font>
      <b/>
      <sz val="10"/>
      <name val="ＭＳ Ｐ明朝"/>
      <family val="1"/>
      <charset val="128"/>
    </font>
    <font>
      <u/>
      <sz val="11"/>
      <color theme="10"/>
      <name val="ＭＳ Ｐ明朝"/>
      <family val="3"/>
      <charset val="128"/>
      <scheme val="minor"/>
    </font>
    <font>
      <sz val="12"/>
      <name val="ＭＳ Ｐゴシック"/>
      <family val="3"/>
      <charset val="128"/>
    </font>
    <font>
      <u/>
      <sz val="11"/>
      <name val="ＭＳ Ｐ明朝"/>
      <family val="3"/>
      <charset val="128"/>
      <scheme val="minor"/>
    </font>
    <font>
      <sz val="10"/>
      <name val="ＭＳ Ｐ明朝"/>
      <family val="3"/>
      <charset val="128"/>
      <scheme val="minor"/>
    </font>
    <font>
      <sz val="10"/>
      <color theme="1"/>
      <name val="ＭＳ Ｐ明朝"/>
      <family val="1"/>
      <charset val="128"/>
    </font>
    <font>
      <sz val="9"/>
      <color theme="1"/>
      <name val="ＭＳ Ｐゴシック"/>
      <family val="3"/>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10"/>
      <name val="ＭＳ Ｐ明朝"/>
      <family val="3"/>
      <charset val="128"/>
    </font>
    <font>
      <sz val="16"/>
      <color theme="1"/>
      <name val="ＭＳ Ｐゴシック"/>
      <family val="3"/>
      <charset val="128"/>
    </font>
    <font>
      <sz val="6"/>
      <color theme="1"/>
      <name val="ＭＳ Ｐゴシック"/>
      <family val="3"/>
      <charset val="128"/>
    </font>
    <font>
      <sz val="11"/>
      <color theme="1"/>
      <name val="ＭＳ Ｐ明朝"/>
      <family val="1"/>
      <charset val="128"/>
    </font>
    <font>
      <u/>
      <sz val="11"/>
      <color theme="1"/>
      <name val="ＭＳ Ｐ明朝"/>
      <family val="3"/>
      <charset val="128"/>
      <scheme val="minor"/>
    </font>
    <font>
      <sz val="9"/>
      <color theme="1"/>
      <name val="ＭＳ ゴシック"/>
      <family val="3"/>
      <charset val="128"/>
    </font>
    <font>
      <u/>
      <sz val="11"/>
      <color theme="1"/>
      <name val="ＭＳ Ｐゴシック"/>
      <family val="3"/>
      <charset val="128"/>
    </font>
    <font>
      <sz val="10"/>
      <color theme="1"/>
      <name val="ＭＳ 明朝"/>
      <family val="1"/>
      <charset val="128"/>
    </font>
    <font>
      <b/>
      <sz val="10"/>
      <color theme="1"/>
      <name val="ＭＳ Ｐ明朝"/>
      <family val="1"/>
      <charset val="128"/>
    </font>
    <font>
      <sz val="11"/>
      <color indexed="8"/>
      <name val="ＭＳ Ｐゴシック"/>
      <family val="3"/>
      <charset val="128"/>
    </font>
    <font>
      <sz val="9"/>
      <color theme="1"/>
      <name val="ＭＳ 明朝"/>
      <family val="1"/>
      <charset val="128"/>
    </font>
    <font>
      <b/>
      <sz val="10"/>
      <color theme="1"/>
      <name val="ＭＳ Ｐゴシック"/>
      <family val="3"/>
      <charset val="128"/>
    </font>
    <font>
      <u/>
      <sz val="10"/>
      <color theme="1"/>
      <name val="ＭＳ 明朝"/>
      <family val="1"/>
      <charset val="128"/>
    </font>
    <font>
      <sz val="12"/>
      <color theme="1"/>
      <name val="ＭＳ Ｐゴシック"/>
      <family val="3"/>
      <charset val="128"/>
    </font>
    <font>
      <sz val="10"/>
      <color rgb="FFFF0000"/>
      <name val="ＭＳ Ｐ明朝"/>
      <family val="1"/>
      <charset val="128"/>
    </font>
    <font>
      <sz val="10"/>
      <name val="ＭＳ 明朝"/>
      <family val="1"/>
      <charset val="128"/>
    </font>
    <font>
      <u/>
      <sz val="11"/>
      <name val="ＭＳ Ｐ明朝"/>
      <family val="1"/>
      <charset val="128"/>
    </font>
    <font>
      <sz val="9"/>
      <name val="ＭＳ 明朝"/>
      <family val="1"/>
      <charset val="128"/>
    </font>
    <font>
      <sz val="18"/>
      <name val="ＭＳ Ｐゴシック"/>
      <family val="3"/>
      <charset val="128"/>
    </font>
    <font>
      <sz val="11"/>
      <name val="ＭＳ 明朝"/>
      <family val="1"/>
      <charset val="128"/>
    </font>
    <font>
      <u/>
      <sz val="11"/>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1"/>
      <color theme="1"/>
      <name val="ＭＳ 明朝"/>
      <family val="1"/>
      <charset val="128"/>
    </font>
    <font>
      <b/>
      <sz val="11"/>
      <color theme="1"/>
      <name val="ＭＳ 明朝"/>
      <family val="1"/>
      <charset val="128"/>
    </font>
    <font>
      <sz val="10"/>
      <name val="ＭＳ Ｐ明朝"/>
      <family val="1"/>
      <charset val="128"/>
      <scheme val="minor"/>
    </font>
    <font>
      <sz val="9"/>
      <name val="ＭＳ Ｐ明朝"/>
      <family val="1"/>
      <charset val="128"/>
      <scheme val="minor"/>
    </font>
    <font>
      <sz val="11"/>
      <name val="ＭＳ Ｐ明朝"/>
      <family val="1"/>
      <charset val="128"/>
      <scheme val="minor"/>
    </font>
    <font>
      <sz val="11"/>
      <color theme="0"/>
      <name val="ＭＳ Ｐゴシック"/>
      <family val="3"/>
      <charset val="128"/>
    </font>
    <font>
      <sz val="10"/>
      <color theme="0"/>
      <name val="ＭＳ Ｐゴシック"/>
      <family val="3"/>
      <charset val="128"/>
    </font>
    <font>
      <sz val="10"/>
      <color theme="0"/>
      <name val="ＭＳ Ｐ明朝"/>
      <family val="1"/>
      <charset val="128"/>
    </font>
    <font>
      <sz val="7"/>
      <name val="ＭＳ Ｐゴシック"/>
      <family val="3"/>
      <charset val="128"/>
    </font>
    <font>
      <u/>
      <sz val="9"/>
      <color theme="10"/>
      <name val="ＭＳ Ｐゴシック"/>
      <family val="3"/>
      <charset val="128"/>
    </font>
    <font>
      <sz val="12"/>
      <name val="ＭＳ 明朝"/>
      <family val="1"/>
      <charset val="128"/>
    </font>
    <font>
      <strike/>
      <sz val="11"/>
      <name val="ＭＳ Ｐゴシック"/>
      <family val="3"/>
      <charset val="128"/>
    </font>
    <font>
      <sz val="14"/>
      <color theme="1"/>
      <name val="ＭＳ ゴシック"/>
      <family val="3"/>
      <charset val="128"/>
    </font>
    <font>
      <sz val="6"/>
      <name val="ＭＳ Ｐ明朝"/>
      <family val="2"/>
      <charset val="128"/>
      <scheme val="minor"/>
    </font>
    <font>
      <b/>
      <sz val="16"/>
      <color theme="1"/>
      <name val="ＭＳ ゴシック"/>
      <family val="3"/>
      <charset val="128"/>
    </font>
    <font>
      <b/>
      <sz val="14"/>
      <color theme="1"/>
      <name val="ＭＳ ゴシック"/>
      <family val="3"/>
      <charset val="128"/>
    </font>
    <font>
      <b/>
      <sz val="14"/>
      <color rgb="FFFF0000"/>
      <name val="ＭＳ ゴシック"/>
      <family val="3"/>
      <charset val="128"/>
    </font>
    <font>
      <sz val="12"/>
      <color theme="1"/>
      <name val="ＭＳ ゴシック"/>
      <family val="3"/>
      <charset val="128"/>
    </font>
    <font>
      <sz val="14"/>
      <color rgb="FFFF0000"/>
      <name val="ＭＳ ゴシック"/>
      <family val="3"/>
      <charset val="128"/>
    </font>
    <font>
      <sz val="14"/>
      <name val="ＭＳ ゴシック"/>
      <family val="3"/>
      <charset val="128"/>
    </font>
    <font>
      <b/>
      <sz val="13"/>
      <color rgb="FFFF0000"/>
      <name val="ＭＳ Ｐゴシック"/>
      <family val="3"/>
      <charset val="128"/>
    </font>
    <font>
      <b/>
      <u/>
      <sz val="13"/>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0"/>
      <color theme="0" tint="-0.34998626667073579"/>
      <name val="ＭＳ Ｐ明朝"/>
      <family val="1"/>
      <charset val="128"/>
    </font>
    <font>
      <sz val="10"/>
      <color theme="1"/>
      <name val="ＭＳ Ｐ明朝"/>
      <family val="1"/>
    </font>
    <font>
      <sz val="11"/>
      <color rgb="FFFF0000"/>
      <name val="ＭＳ Ｐゴシック"/>
      <family val="3"/>
      <charset val="128"/>
    </font>
    <font>
      <sz val="10"/>
      <name val="ＭＳ Ｐ明朝"/>
      <family val="1"/>
      <charset val="128"/>
      <scheme val="major"/>
    </font>
    <font>
      <b/>
      <u/>
      <sz val="12"/>
      <color rgb="FFFF0000"/>
      <name val="ＭＳ Ｐゴシック"/>
      <family val="3"/>
      <charset val="128"/>
    </font>
    <font>
      <b/>
      <u/>
      <sz val="12"/>
      <color rgb="FFFF0000"/>
      <name val="ＭＳ Ｐ明朝"/>
      <family val="1"/>
      <charset val="128"/>
    </font>
    <font>
      <u/>
      <sz val="10"/>
      <color rgb="FFFF0000"/>
      <name val="ＭＳ Ｐ明朝"/>
      <family val="1"/>
      <charset val="128"/>
    </font>
    <font>
      <sz val="6"/>
      <name val="ＭＳ Ｐ明朝"/>
      <family val="1"/>
      <charset val="128"/>
    </font>
    <font>
      <u/>
      <sz val="10"/>
      <color theme="10"/>
      <name val="ＭＳ Ｐ明朝"/>
      <family val="1"/>
      <charset val="128"/>
      <scheme val="minor"/>
    </font>
    <font>
      <sz val="10"/>
      <color theme="1"/>
      <name val="ＭＳ Ｐ明朝"/>
      <family val="1"/>
      <charset val="128"/>
      <scheme val="minor"/>
    </font>
    <font>
      <sz val="10"/>
      <color rgb="FF0070C0"/>
      <name val="ＭＳ Ｐ明朝"/>
      <family val="1"/>
      <charset val="128"/>
      <scheme val="minor"/>
    </font>
    <font>
      <b/>
      <sz val="10"/>
      <color rgb="FFFF0000"/>
      <name val="ＭＳ Ｐ明朝"/>
      <family val="1"/>
      <charset val="128"/>
      <scheme val="minor"/>
    </font>
    <font>
      <sz val="8"/>
      <color rgb="FFFF0000"/>
      <name val="ＭＳ Ｐゴシック"/>
      <family val="3"/>
      <charset val="128"/>
    </font>
    <font>
      <b/>
      <sz val="16"/>
      <name val="ＭＳ ゴシック"/>
      <family val="3"/>
      <charset val="128"/>
    </font>
    <font>
      <b/>
      <sz val="14"/>
      <name val="ＭＳ ゴシック"/>
      <family val="3"/>
      <charset val="128"/>
    </font>
    <font>
      <sz val="18"/>
      <color theme="3"/>
      <name val="ＭＳ Ｐ明朝"/>
      <family val="2"/>
      <charset val="128"/>
      <scheme val="major"/>
    </font>
    <font>
      <sz val="11"/>
      <color rgb="FFFF0000"/>
      <name val="ＭＳ Ｐ明朝"/>
      <family val="2"/>
      <charset val="128"/>
      <scheme val="minor"/>
    </font>
    <font>
      <b/>
      <sz val="12"/>
      <color theme="1"/>
      <name val="ＭＳ Ｐゴシック"/>
      <family val="3"/>
      <charset val="128"/>
    </font>
    <font>
      <b/>
      <sz val="10"/>
      <color rgb="FFFF0000"/>
      <name val="ＭＳ Ｐ明朝"/>
      <family val="1"/>
      <charset val="128"/>
    </font>
    <font>
      <sz val="12"/>
      <color theme="1"/>
      <name val="ＭＳ Ｐ明朝"/>
      <family val="1"/>
      <charset val="128"/>
    </font>
    <font>
      <b/>
      <sz val="12"/>
      <color rgb="FFFF0000"/>
      <name val="ＭＳ Ｐ明朝"/>
      <family val="1"/>
      <charset val="128"/>
    </font>
    <font>
      <sz val="9"/>
      <color rgb="FFFF0000"/>
      <name val="ＭＳ Ｐ明朝"/>
      <family val="1"/>
      <charset val="128"/>
      <scheme val="minor"/>
    </font>
    <font>
      <b/>
      <sz val="9"/>
      <color theme="1"/>
      <name val="ＭＳ Ｐ明朝"/>
      <family val="1"/>
      <charset val="128"/>
    </font>
    <font>
      <sz val="10"/>
      <color rgb="FF000000"/>
      <name val="ＭＳ Ｐ明朝"/>
      <family val="1"/>
      <charset val="128"/>
    </font>
    <font>
      <b/>
      <sz val="10"/>
      <color rgb="FF000000"/>
      <name val="ＭＳ Ｐ明朝"/>
      <family val="1"/>
      <charset val="128"/>
    </font>
    <font>
      <sz val="20"/>
      <color theme="3"/>
      <name val="Meiryo UI"/>
      <family val="3"/>
      <charset val="128"/>
    </font>
    <font>
      <b/>
      <sz val="14"/>
      <color theme="1"/>
      <name val="ＭＳ Ｐ明朝"/>
      <family val="1"/>
      <charset val="128"/>
      <scheme val="minor"/>
    </font>
    <font>
      <sz val="11"/>
      <color theme="1"/>
      <name val="Meiryo UI"/>
      <family val="3"/>
      <charset val="128"/>
    </font>
    <font>
      <b/>
      <sz val="9"/>
      <name val="Meiryo UI"/>
      <family val="3"/>
      <charset val="128"/>
    </font>
    <font>
      <sz val="7"/>
      <name val="Meiryo UI"/>
      <family val="3"/>
      <charset val="128"/>
    </font>
    <font>
      <sz val="11"/>
      <color theme="1"/>
      <name val="ＭＳ Ｐ明朝"/>
      <family val="2"/>
      <scheme val="minor"/>
    </font>
    <font>
      <b/>
      <sz val="8"/>
      <name val="Meiryo UI"/>
      <family val="3"/>
      <charset val="128"/>
    </font>
    <font>
      <sz val="8"/>
      <name val="Meiryo UI"/>
      <family val="3"/>
      <charset val="128"/>
    </font>
    <font>
      <sz val="9"/>
      <name val="Meiryo UI"/>
      <family val="3"/>
      <charset val="128"/>
    </font>
    <font>
      <sz val="10"/>
      <name val="Meiryo UI"/>
      <family val="3"/>
      <charset val="128"/>
    </font>
    <font>
      <sz val="10"/>
      <color rgb="FFFF0000"/>
      <name val="Meiryo UI"/>
      <family val="3"/>
      <charset val="128"/>
    </font>
    <font>
      <b/>
      <sz val="20"/>
      <color theme="3"/>
      <name val="Meiryo UI"/>
      <family val="3"/>
      <charset val="128"/>
    </font>
    <font>
      <b/>
      <sz val="14"/>
      <color theme="1"/>
      <name val="Meiryo UI"/>
      <family val="3"/>
      <charset val="128"/>
    </font>
    <font>
      <sz val="13"/>
      <color theme="1"/>
      <name val="Meiryo UI"/>
      <family val="3"/>
      <charset val="128"/>
    </font>
    <font>
      <u/>
      <sz val="13"/>
      <color theme="10"/>
      <name val="Meiryo UI"/>
      <family val="3"/>
      <charset val="128"/>
    </font>
    <font>
      <b/>
      <sz val="13"/>
      <color theme="1"/>
      <name val="Meiryo UI"/>
      <family val="3"/>
      <charset val="128"/>
    </font>
    <font>
      <sz val="9"/>
      <color rgb="FFFF0000"/>
      <name val="ＭＳ Ｐ明朝"/>
      <family val="1"/>
      <charset val="128"/>
    </font>
    <font>
      <sz val="9"/>
      <color theme="1"/>
      <name val="ＭＳ Ｐ明朝"/>
      <family val="1"/>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tint="-0.34998626667073579"/>
        <bgColor indexed="64"/>
      </patternFill>
    </fill>
  </fills>
  <borders count="317">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top/>
      <bottom/>
      <diagonal/>
    </border>
    <border>
      <left style="medium">
        <color indexed="64"/>
      </left>
      <right style="thin">
        <color indexed="8"/>
      </right>
      <top/>
      <bottom/>
      <diagonal/>
    </border>
    <border>
      <left/>
      <right/>
      <top style="thin">
        <color indexed="8"/>
      </top>
      <bottom/>
      <diagonal/>
    </border>
    <border>
      <left style="thin">
        <color indexed="8"/>
      </left>
      <right/>
      <top style="thin">
        <color indexed="8"/>
      </top>
      <bottom/>
      <diagonal/>
    </border>
    <border>
      <left/>
      <right style="medium">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style="thin">
        <color indexed="8"/>
      </left>
      <right style="medium">
        <color indexed="64"/>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dotted">
        <color indexed="8"/>
      </bottom>
      <diagonal/>
    </border>
    <border>
      <left style="thin">
        <color indexed="8"/>
      </left>
      <right style="thin">
        <color indexed="8"/>
      </right>
      <top/>
      <bottom style="dotted">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medium">
        <color indexed="64"/>
      </right>
      <top style="dotted">
        <color indexed="8"/>
      </top>
      <bottom/>
      <diagonal/>
    </border>
    <border>
      <left style="thin">
        <color indexed="8"/>
      </left>
      <right style="thin">
        <color indexed="8"/>
      </right>
      <top style="dotted">
        <color indexed="8"/>
      </top>
      <bottom/>
      <diagonal/>
    </border>
    <border>
      <left style="medium">
        <color indexed="64"/>
      </left>
      <right style="thin">
        <color indexed="64"/>
      </right>
      <top style="thin">
        <color indexed="64"/>
      </top>
      <bottom style="thin">
        <color indexed="64"/>
      </bottom>
      <diagonal/>
    </border>
    <border>
      <left/>
      <right style="thin">
        <color indexed="8"/>
      </right>
      <top/>
      <bottom style="dotted">
        <color indexed="8"/>
      </bottom>
      <diagonal/>
    </border>
    <border>
      <left style="thin">
        <color indexed="64"/>
      </left>
      <right style="medium">
        <color indexed="64"/>
      </right>
      <top/>
      <bottom style="thin">
        <color indexed="64"/>
      </bottom>
      <diagonal/>
    </border>
    <border>
      <left/>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bottom style="dotted">
        <color indexed="8"/>
      </bottom>
      <diagonal/>
    </border>
    <border>
      <left/>
      <right style="thin">
        <color indexed="8"/>
      </right>
      <top style="dotted">
        <color indexed="8"/>
      </top>
      <bottom style="medium">
        <color indexed="64"/>
      </bottom>
      <diagonal/>
    </border>
    <border>
      <left style="thin">
        <color indexed="64"/>
      </left>
      <right/>
      <top/>
      <bottom style="dotted">
        <color indexed="8"/>
      </bottom>
      <diagonal/>
    </border>
    <border>
      <left/>
      <right style="thin">
        <color indexed="8"/>
      </right>
      <top/>
      <bottom style="thin">
        <color indexed="64"/>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right/>
      <top style="thin">
        <color indexed="8"/>
      </top>
      <bottom style="hair">
        <color indexed="8"/>
      </bottom>
      <diagonal/>
    </border>
    <border>
      <left/>
      <right style="double">
        <color indexed="8"/>
      </right>
      <top/>
      <bottom style="thin">
        <color indexed="64"/>
      </bottom>
      <diagonal/>
    </border>
    <border>
      <left/>
      <right style="double">
        <color indexed="8"/>
      </right>
      <top style="thin">
        <color indexed="8"/>
      </top>
      <bottom/>
      <diagonal/>
    </border>
    <border>
      <left/>
      <right style="medium">
        <color indexed="64"/>
      </right>
      <top style="dotted">
        <color indexed="8"/>
      </top>
      <bottom style="thin">
        <color indexed="64"/>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bottom style="dotted">
        <color indexed="8"/>
      </bottom>
      <diagonal/>
    </border>
    <border>
      <left style="thin">
        <color indexed="8"/>
      </left>
      <right/>
      <top style="dotted">
        <color indexed="8"/>
      </top>
      <bottom style="thin">
        <color indexed="8"/>
      </bottom>
      <diagonal/>
    </border>
    <border>
      <left style="thin">
        <color indexed="8"/>
      </left>
      <right/>
      <top style="dotted">
        <color indexed="8"/>
      </top>
      <bottom style="medium">
        <color indexed="64"/>
      </bottom>
      <diagonal/>
    </border>
    <border>
      <left style="thin">
        <color indexed="8"/>
      </left>
      <right/>
      <top style="dotted">
        <color indexed="8"/>
      </top>
      <bottom/>
      <diagonal/>
    </border>
    <border>
      <left/>
      <right style="thin">
        <color indexed="64"/>
      </right>
      <top/>
      <bottom style="medium">
        <color indexed="8"/>
      </bottom>
      <diagonal/>
    </border>
    <border>
      <left style="thin">
        <color indexed="64"/>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64"/>
      </left>
      <right/>
      <top style="medium">
        <color indexed="8"/>
      </top>
      <bottom/>
      <diagonal/>
    </border>
    <border>
      <left/>
      <right/>
      <top style="medium">
        <color indexed="8"/>
      </top>
      <bottom/>
      <diagonal/>
    </border>
    <border>
      <left/>
      <right style="double">
        <color indexed="8"/>
      </right>
      <top style="medium">
        <color indexed="8"/>
      </top>
      <bottom/>
      <diagonal/>
    </border>
    <border>
      <left/>
      <right style="double">
        <color indexed="8"/>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8"/>
      </left>
      <right/>
      <top style="medium">
        <color indexed="8"/>
      </top>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8"/>
      </right>
      <top/>
      <bottom/>
      <diagonal/>
    </border>
    <border>
      <left style="thin">
        <color indexed="64"/>
      </left>
      <right style="thin">
        <color indexed="64"/>
      </right>
      <top/>
      <bottom style="medium">
        <color indexed="8"/>
      </bottom>
      <diagonal/>
    </border>
    <border>
      <left/>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double">
        <color indexed="8"/>
      </right>
      <top style="thin">
        <color indexed="64"/>
      </top>
      <bottom/>
      <diagonal/>
    </border>
    <border>
      <left style="thin">
        <color indexed="64"/>
      </left>
      <right style="thin">
        <color indexed="8"/>
      </right>
      <top/>
      <bottom style="medium">
        <color indexed="8"/>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double">
        <color indexed="64"/>
      </left>
      <right style="thin">
        <color indexed="8"/>
      </right>
      <top style="medium">
        <color indexed="8"/>
      </top>
      <bottom/>
      <diagonal/>
    </border>
    <border>
      <left style="double">
        <color indexed="64"/>
      </left>
      <right style="thin">
        <color indexed="8"/>
      </right>
      <top/>
      <bottom/>
      <diagonal/>
    </border>
    <border>
      <left style="double">
        <color indexed="64"/>
      </left>
      <right style="thin">
        <color indexed="8"/>
      </right>
      <top/>
      <bottom style="medium">
        <color indexed="8"/>
      </bottom>
      <diagonal/>
    </border>
    <border>
      <left/>
      <right/>
      <top style="thin">
        <color auto="1"/>
      </top>
      <bottom/>
      <diagonal/>
    </border>
    <border>
      <left/>
      <right style="thin">
        <color indexed="8"/>
      </right>
      <top style="thin">
        <color indexed="64"/>
      </top>
      <bottom/>
      <diagonal/>
    </border>
    <border>
      <left style="double">
        <color indexed="64"/>
      </left>
      <right/>
      <top style="thin">
        <color indexed="8"/>
      </top>
      <bottom style="medium">
        <color indexed="8"/>
      </bottom>
      <diagonal/>
    </border>
    <border>
      <left style="double">
        <color indexed="8"/>
      </left>
      <right/>
      <top style="thin">
        <color indexed="8"/>
      </top>
      <bottom style="medium">
        <color indexed="8"/>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8"/>
      </left>
      <right style="hair">
        <color indexed="8"/>
      </right>
      <top style="thin">
        <color indexed="8"/>
      </top>
      <bottom/>
      <diagonal/>
    </border>
    <border>
      <left style="hair">
        <color indexed="8"/>
      </left>
      <right style="double">
        <color indexed="8"/>
      </right>
      <top style="thin">
        <color indexed="8"/>
      </top>
      <bottom style="medium">
        <color indexed="8"/>
      </bottom>
      <diagonal/>
    </border>
    <border>
      <left style="double">
        <color indexed="8"/>
      </left>
      <right style="hair">
        <color indexed="8"/>
      </right>
      <top style="medium">
        <color indexed="8"/>
      </top>
      <bottom/>
      <diagonal/>
    </border>
    <border>
      <left style="hair">
        <color indexed="8"/>
      </left>
      <right style="double">
        <color indexed="8"/>
      </right>
      <top style="medium">
        <color indexed="8"/>
      </top>
      <bottom/>
      <diagonal/>
    </border>
    <border>
      <left style="double">
        <color indexed="8"/>
      </left>
      <right style="hair">
        <color indexed="8"/>
      </right>
      <top/>
      <bottom/>
      <diagonal/>
    </border>
    <border>
      <left style="hair">
        <color indexed="8"/>
      </left>
      <right style="double">
        <color indexed="8"/>
      </right>
      <top/>
      <bottom/>
      <diagonal/>
    </border>
    <border>
      <left style="double">
        <color indexed="8"/>
      </left>
      <right style="hair">
        <color indexed="8"/>
      </right>
      <top/>
      <bottom style="medium">
        <color indexed="8"/>
      </bottom>
      <diagonal/>
    </border>
    <border>
      <left style="hair">
        <color indexed="8"/>
      </left>
      <right style="double">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8"/>
      </top>
      <bottom/>
      <diagonal/>
    </border>
    <border>
      <left/>
      <right style="thin">
        <color indexed="8"/>
      </right>
      <top style="thin">
        <color indexed="64"/>
      </top>
      <bottom style="dotted">
        <color indexed="8"/>
      </bottom>
      <diagonal/>
    </border>
    <border>
      <left/>
      <right/>
      <top style="thin">
        <color indexed="64"/>
      </top>
      <bottom style="dotted">
        <color indexed="8"/>
      </bottom>
      <diagonal/>
    </border>
    <border>
      <left style="thin">
        <color indexed="64"/>
      </left>
      <right/>
      <top style="thin">
        <color indexed="64"/>
      </top>
      <bottom style="dotted">
        <color indexed="8"/>
      </bottom>
      <diagonal/>
    </border>
    <border>
      <left style="medium">
        <color indexed="64"/>
      </left>
      <right/>
      <top style="thin">
        <color indexed="64"/>
      </top>
      <bottom/>
      <diagonal/>
    </border>
    <border>
      <left/>
      <right style="medium">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medium">
        <color indexed="64"/>
      </left>
      <right style="thin">
        <color indexed="8"/>
      </right>
      <top style="thin">
        <color indexed="8"/>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64"/>
      </top>
      <bottom style="dotted">
        <color indexed="8"/>
      </bottom>
      <diagonal/>
    </border>
    <border>
      <left style="thin">
        <color indexed="8"/>
      </left>
      <right/>
      <top style="thin">
        <color indexed="64"/>
      </top>
      <bottom style="dotted">
        <color indexed="8"/>
      </bottom>
      <diagonal/>
    </border>
    <border>
      <left/>
      <right style="medium">
        <color indexed="64"/>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top style="thin">
        <color indexed="64"/>
      </top>
      <bottom/>
      <diagonal style="thin">
        <color auto="1"/>
      </diagonal>
    </border>
    <border diagonalUp="1">
      <left/>
      <right/>
      <top style="thin">
        <color indexed="64"/>
      </top>
      <bottom/>
      <diagonal style="thin">
        <color auto="1"/>
      </diagonal>
    </border>
    <border diagonalUp="1">
      <left style="hair">
        <color indexed="64"/>
      </left>
      <right/>
      <top/>
      <bottom style="thin">
        <color indexed="64"/>
      </bottom>
      <diagonal style="thin">
        <color auto="1"/>
      </diagonal>
    </border>
    <border diagonalUp="1">
      <left/>
      <right/>
      <top/>
      <bottom style="thin">
        <color indexed="64"/>
      </bottom>
      <diagonal style="thin">
        <color auto="1"/>
      </diagonal>
    </border>
    <border>
      <left style="thin">
        <color indexed="64"/>
      </left>
      <right style="hair">
        <color indexed="64"/>
      </right>
      <top style="thin">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0">
    <xf numFmtId="0" fontId="0" fillId="0" borderId="0">
      <alignment vertical="center"/>
    </xf>
    <xf numFmtId="38"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3" fillId="0" borderId="0">
      <alignment vertical="center"/>
    </xf>
    <xf numFmtId="38" fontId="43" fillId="0" borderId="0" applyFont="0" applyFill="0" applyBorder="0" applyAlignment="0" applyProtection="0">
      <alignment vertical="center"/>
    </xf>
    <xf numFmtId="0" fontId="11" fillId="0" borderId="0">
      <alignment vertical="center"/>
    </xf>
    <xf numFmtId="0" fontId="16" fillId="0" borderId="0">
      <alignment vertical="center"/>
    </xf>
    <xf numFmtId="0" fontId="97" fillId="0" borderId="0" applyNumberFormat="0" applyFill="0" applyBorder="0" applyAlignment="0" applyProtection="0">
      <alignment vertical="center"/>
    </xf>
    <xf numFmtId="0" fontId="2" fillId="0" borderId="0">
      <alignment vertical="center"/>
    </xf>
    <xf numFmtId="0" fontId="112" fillId="0" borderId="0"/>
  </cellStyleXfs>
  <cellXfs count="2319">
    <xf numFmtId="0" fontId="0" fillId="0" borderId="0" xfId="0">
      <alignment vertical="center"/>
    </xf>
    <xf numFmtId="0" fontId="31" fillId="0" borderId="0" xfId="0" applyFont="1" applyAlignment="1">
      <alignment horizontal="center" vertical="center"/>
    </xf>
    <xf numFmtId="0" fontId="30" fillId="0" borderId="0" xfId="0" applyFont="1" applyAlignment="1">
      <alignment horizontal="center" vertical="center" wrapText="1"/>
    </xf>
    <xf numFmtId="0" fontId="27" fillId="0" borderId="0" xfId="0" applyFont="1">
      <alignment vertical="center"/>
    </xf>
    <xf numFmtId="0" fontId="27" fillId="0" borderId="0" xfId="0" applyFont="1" applyAlignment="1">
      <alignment vertical="center" wrapText="1"/>
    </xf>
    <xf numFmtId="0" fontId="35" fillId="0" borderId="0" xfId="0" applyFont="1" applyAlignment="1">
      <alignment horizontal="center" vertical="center"/>
    </xf>
    <xf numFmtId="0" fontId="27" fillId="0" borderId="0" xfId="0" applyFont="1" applyAlignment="1">
      <alignment horizontal="right" vertical="center"/>
    </xf>
    <xf numFmtId="0" fontId="31"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31" fillId="0" borderId="0" xfId="0" applyFont="1" applyAlignment="1">
      <alignment vertical="center" wrapText="1"/>
    </xf>
    <xf numFmtId="0" fontId="37" fillId="0" borderId="0" xfId="0" applyFont="1">
      <alignment vertical="center"/>
    </xf>
    <xf numFmtId="0" fontId="38" fillId="0" borderId="0" xfId="2" applyFont="1" applyFill="1" applyBorder="1" applyAlignment="1">
      <alignment horizontal="left" vertical="center" wrapText="1"/>
    </xf>
    <xf numFmtId="0" fontId="27" fillId="0" borderId="0" xfId="0" applyFont="1" applyAlignment="1">
      <alignment horizontal="center" wrapText="1"/>
    </xf>
    <xf numFmtId="0" fontId="27" fillId="0" borderId="0" xfId="0" applyFont="1" applyAlignment="1">
      <alignment horizontal="right" vertical="center" wrapText="1"/>
    </xf>
    <xf numFmtId="0" fontId="29" fillId="0" borderId="0" xfId="0" applyFont="1" applyAlignment="1">
      <alignment horizontal="right" vertical="top" wrapText="1"/>
    </xf>
    <xf numFmtId="0" fontId="39" fillId="0" borderId="0" xfId="0" applyFont="1">
      <alignment vertical="center"/>
    </xf>
    <xf numFmtId="0" fontId="39" fillId="0" borderId="0" xfId="0" applyFont="1" applyAlignment="1">
      <alignment horizontal="center" vertical="center" wrapText="1"/>
    </xf>
    <xf numFmtId="0" fontId="29"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xf>
    <xf numFmtId="0" fontId="41" fillId="0" borderId="0" xfId="0" applyFont="1">
      <alignment vertical="center"/>
    </xf>
    <xf numFmtId="0" fontId="44" fillId="0" borderId="0" xfId="0" applyFont="1">
      <alignment vertical="center"/>
    </xf>
    <xf numFmtId="0" fontId="41" fillId="0" borderId="0" xfId="0" applyFont="1" applyAlignment="1">
      <alignment horizontal="left" vertical="center" shrinkToFit="1"/>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5" fillId="0" borderId="0" xfId="0" applyFont="1" applyAlignment="1">
      <alignment horizontal="center" vertical="center" wrapText="1"/>
    </xf>
    <xf numFmtId="0" fontId="35" fillId="0" borderId="0" xfId="0" applyFont="1" applyAlignment="1">
      <alignment horizontal="center" vertical="center"/>
    </xf>
    <xf numFmtId="0" fontId="44" fillId="0" borderId="0" xfId="0" applyFont="1" applyAlignment="1">
      <alignment horizontal="left" vertical="center" shrinkToFit="1"/>
    </xf>
    <xf numFmtId="0" fontId="41" fillId="0" borderId="0" xfId="0" applyFont="1" applyAlignment="1">
      <alignment horizontal="left" vertical="center" shrinkToFit="1"/>
    </xf>
    <xf numFmtId="0" fontId="48" fillId="0" borderId="0" xfId="0" applyFont="1">
      <alignment vertical="center"/>
    </xf>
    <xf numFmtId="0" fontId="11" fillId="0" borderId="0" xfId="5">
      <alignment vertical="center"/>
    </xf>
    <xf numFmtId="0" fontId="49" fillId="0" borderId="0" xfId="5" applyFont="1" applyAlignment="1">
      <alignment horizontal="left" vertical="center"/>
    </xf>
    <xf numFmtId="0" fontId="5" fillId="0" borderId="0" xfId="5" applyFont="1" applyAlignment="1">
      <alignment vertical="top" wrapText="1"/>
    </xf>
    <xf numFmtId="0" fontId="49" fillId="0" borderId="0" xfId="5" applyFont="1" applyAlignment="1">
      <alignment horizontal="center" vertical="center" wrapText="1"/>
    </xf>
    <xf numFmtId="0" fontId="10" fillId="0" borderId="0" xfId="5" applyFont="1">
      <alignment vertical="center"/>
    </xf>
    <xf numFmtId="0" fontId="12" fillId="0" borderId="0" xfId="5" applyFont="1" applyAlignment="1">
      <alignment horizontal="center" vertical="center"/>
    </xf>
    <xf numFmtId="0" fontId="6" fillId="0" borderId="0" xfId="5" applyFont="1">
      <alignment vertical="center"/>
    </xf>
    <xf numFmtId="0" fontId="6" fillId="0" borderId="0" xfId="5" applyFont="1" applyAlignment="1">
      <alignment vertical="center" wrapText="1"/>
    </xf>
    <xf numFmtId="0" fontId="50" fillId="0" borderId="0" xfId="5" applyFont="1" applyAlignment="1">
      <alignment vertical="distributed" wrapText="1"/>
    </xf>
    <xf numFmtId="0" fontId="53" fillId="0" borderId="0" xfId="5" applyFont="1">
      <alignment vertical="center"/>
    </xf>
    <xf numFmtId="0" fontId="54" fillId="0" borderId="0" xfId="5" applyFont="1">
      <alignment vertical="center"/>
    </xf>
    <xf numFmtId="0" fontId="31" fillId="0" borderId="0" xfId="5" applyFont="1">
      <alignment vertical="center"/>
    </xf>
    <xf numFmtId="0" fontId="41" fillId="0" borderId="0" xfId="5" applyFont="1" applyAlignment="1">
      <alignment vertical="top" wrapText="1"/>
    </xf>
    <xf numFmtId="0" fontId="31" fillId="0" borderId="0" xfId="5" applyFont="1" applyAlignment="1">
      <alignment horizontal="center" vertical="center" wrapText="1"/>
    </xf>
    <xf numFmtId="0" fontId="44" fillId="0" borderId="0" xfId="5" applyFont="1" applyAlignment="1">
      <alignment horizontal="center" vertical="center" wrapText="1"/>
    </xf>
    <xf numFmtId="0" fontId="41" fillId="0" borderId="0" xfId="5" applyFont="1" applyAlignment="1">
      <alignment vertical="center" wrapText="1"/>
    </xf>
    <xf numFmtId="0" fontId="55" fillId="0" borderId="0" xfId="5" applyFont="1">
      <alignment vertical="center"/>
    </xf>
    <xf numFmtId="0" fontId="41" fillId="0" borderId="0" xfId="5" applyFont="1" applyAlignment="1">
      <alignment horizontal="right" vertical="center"/>
    </xf>
    <xf numFmtId="0" fontId="58" fillId="0" borderId="0" xfId="5" applyFont="1">
      <alignment vertical="center"/>
    </xf>
    <xf numFmtId="0" fontId="41" fillId="0" borderId="0" xfId="5" applyFont="1">
      <alignment vertical="center"/>
    </xf>
    <xf numFmtId="0" fontId="59" fillId="0" borderId="0" xfId="5" applyFont="1">
      <alignment vertical="center"/>
    </xf>
    <xf numFmtId="0" fontId="56" fillId="0" borderId="0" xfId="5" applyFont="1" applyFill="1" applyBorder="1" applyAlignment="1">
      <alignment horizontal="left" vertical="center"/>
    </xf>
    <xf numFmtId="0" fontId="6" fillId="0" borderId="0" xfId="0" applyFont="1">
      <alignment vertical="center"/>
    </xf>
    <xf numFmtId="0" fontId="6" fillId="0" borderId="0" xfId="0" applyFont="1" applyAlignment="1">
      <alignment horizontal="distributed" vertical="center" wrapText="1"/>
    </xf>
    <xf numFmtId="0" fontId="15" fillId="0" borderId="19" xfId="0" applyFont="1" applyBorder="1" applyAlignment="1">
      <alignment vertical="center" wrapText="1"/>
    </xf>
    <xf numFmtId="0" fontId="5" fillId="0" borderId="19" xfId="0" applyFont="1" applyBorder="1" applyAlignment="1">
      <alignment vertical="center" wrapText="1"/>
    </xf>
    <xf numFmtId="0" fontId="30" fillId="3" borderId="14" xfId="0" applyFont="1" applyFill="1" applyBorder="1" applyAlignment="1">
      <alignment vertical="center" wrapText="1"/>
    </xf>
    <xf numFmtId="0" fontId="30" fillId="3" borderId="39" xfId="0" applyFont="1" applyFill="1" applyBorder="1" applyAlignment="1">
      <alignment horizontal="left" vertical="center" wrapText="1"/>
    </xf>
    <xf numFmtId="0" fontId="30" fillId="3" borderId="12" xfId="0" applyNumberFormat="1" applyFont="1" applyFill="1" applyBorder="1" applyAlignment="1">
      <alignment vertical="center" wrapText="1"/>
    </xf>
    <xf numFmtId="0" fontId="30" fillId="3" borderId="33" xfId="0" applyNumberFormat="1" applyFont="1" applyFill="1" applyBorder="1" applyAlignment="1">
      <alignment vertical="center" wrapText="1"/>
    </xf>
    <xf numFmtId="176" fontId="41" fillId="3" borderId="0" xfId="5" applyNumberFormat="1" applyFont="1" applyFill="1" applyAlignment="1">
      <alignment horizontal="distributed" vertical="center"/>
    </xf>
    <xf numFmtId="0" fontId="12" fillId="3" borderId="60" xfId="0" applyFont="1" applyFill="1" applyBorder="1" applyAlignment="1">
      <alignment vertical="center" textRotation="255" wrapText="1"/>
    </xf>
    <xf numFmtId="0" fontId="6" fillId="3" borderId="31" xfId="0" applyFont="1" applyFill="1" applyBorder="1" applyAlignment="1">
      <alignment vertical="center" wrapText="1"/>
    </xf>
    <xf numFmtId="0" fontId="5" fillId="3" borderId="92" xfId="5" applyFont="1" applyFill="1" applyBorder="1" applyAlignment="1">
      <alignment horizontal="center" vertical="center" wrapText="1"/>
    </xf>
    <xf numFmtId="0" fontId="5" fillId="3" borderId="133" xfId="5" applyFont="1" applyFill="1" applyBorder="1" applyAlignment="1">
      <alignment horizontal="center" vertical="center" wrapText="1"/>
    </xf>
    <xf numFmtId="0" fontId="5" fillId="3" borderId="128" xfId="5" applyFont="1" applyFill="1" applyBorder="1" applyAlignment="1">
      <alignment horizontal="center" vertical="center" wrapText="1"/>
    </xf>
    <xf numFmtId="0" fontId="5" fillId="3" borderId="138" xfId="5" applyFont="1" applyFill="1" applyBorder="1" applyAlignment="1">
      <alignment horizontal="center" vertical="center" wrapText="1"/>
    </xf>
    <xf numFmtId="0" fontId="9" fillId="0" borderId="0" xfId="5" applyFont="1">
      <alignment vertical="center"/>
    </xf>
    <xf numFmtId="0" fontId="49" fillId="3" borderId="99" xfId="5" applyFont="1" applyFill="1" applyBorder="1" applyAlignment="1">
      <alignment horizontal="left" vertical="center"/>
    </xf>
    <xf numFmtId="0" fontId="49" fillId="3" borderId="90" xfId="5" applyFont="1" applyFill="1" applyBorder="1" applyAlignment="1">
      <alignment horizontal="left" vertical="center"/>
    </xf>
    <xf numFmtId="0" fontId="6" fillId="3" borderId="90" xfId="5" applyFont="1" applyFill="1" applyBorder="1" applyAlignment="1">
      <alignment horizontal="left" vertical="center"/>
    </xf>
    <xf numFmtId="0" fontId="5" fillId="3" borderId="98" xfId="5" applyFont="1" applyFill="1" applyBorder="1" applyAlignment="1">
      <alignment horizontal="left" vertical="top" wrapText="1"/>
    </xf>
    <xf numFmtId="0" fontId="5" fillId="3" borderId="94" xfId="5" applyFont="1" applyFill="1" applyBorder="1" applyAlignment="1">
      <alignment vertical="top" wrapText="1"/>
    </xf>
    <xf numFmtId="0" fontId="5" fillId="3" borderId="93" xfId="5" applyFont="1" applyFill="1" applyBorder="1" applyAlignment="1">
      <alignment vertical="top" wrapText="1"/>
    </xf>
    <xf numFmtId="0" fontId="6" fillId="3" borderId="25" xfId="0" applyFont="1" applyFill="1" applyBorder="1" applyAlignment="1">
      <alignment vertical="center" wrapText="1"/>
    </xf>
    <xf numFmtId="0" fontId="6" fillId="3" borderId="26" xfId="0" applyFont="1" applyFill="1" applyBorder="1" applyAlignment="1">
      <alignment vertical="center" wrapText="1"/>
    </xf>
    <xf numFmtId="0" fontId="0" fillId="0" borderId="0" xfId="0" applyAlignment="1">
      <alignment vertical="center" wrapText="1"/>
    </xf>
    <xf numFmtId="0" fontId="5" fillId="3" borderId="17" xfId="5" applyFont="1" applyFill="1" applyBorder="1" applyAlignment="1">
      <alignment horizontal="center" vertical="center" wrapText="1"/>
    </xf>
    <xf numFmtId="0" fontId="6" fillId="3" borderId="9" xfId="0" applyFont="1" applyFill="1" applyBorder="1">
      <alignment vertical="center"/>
    </xf>
    <xf numFmtId="0" fontId="45" fillId="3" borderId="33" xfId="0" applyFont="1" applyFill="1" applyBorder="1" applyAlignment="1">
      <alignment horizontal="left" vertical="center" shrinkToFit="1"/>
    </xf>
    <xf numFmtId="0" fontId="28" fillId="2" borderId="0" xfId="5" applyFont="1" applyFill="1" applyBorder="1" applyAlignment="1">
      <alignment horizontal="center" vertical="center" wrapText="1"/>
    </xf>
    <xf numFmtId="0" fontId="49" fillId="3" borderId="170" xfId="5" applyFont="1" applyFill="1" applyBorder="1" applyAlignment="1">
      <alignment horizontal="center" vertical="center" wrapText="1"/>
    </xf>
    <xf numFmtId="0" fontId="51" fillId="3" borderId="174" xfId="5" applyFont="1" applyFill="1" applyBorder="1" applyAlignment="1">
      <alignment horizontal="center" vertical="center" wrapText="1"/>
    </xf>
    <xf numFmtId="0" fontId="27" fillId="3" borderId="5" xfId="0" applyFont="1" applyFill="1" applyBorder="1" applyAlignment="1">
      <alignment horizontal="left" vertical="center"/>
    </xf>
    <xf numFmtId="0" fontId="27" fillId="3" borderId="17" xfId="0" applyFont="1" applyFill="1" applyBorder="1" applyAlignment="1">
      <alignment vertical="center" wrapText="1"/>
    </xf>
    <xf numFmtId="0" fontId="27" fillId="3" borderId="18" xfId="0" applyFont="1" applyFill="1" applyBorder="1" applyAlignment="1">
      <alignment vertical="center" wrapText="1"/>
    </xf>
    <xf numFmtId="176" fontId="27" fillId="3" borderId="70" xfId="0" applyNumberFormat="1" applyFont="1" applyFill="1" applyBorder="1" applyAlignment="1">
      <alignment horizontal="center" vertical="center" wrapText="1"/>
    </xf>
    <xf numFmtId="0" fontId="27" fillId="3" borderId="45"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27" fillId="3" borderId="18" xfId="0" applyFont="1" applyFill="1" applyBorder="1" applyAlignment="1">
      <alignment horizontal="right" vertical="center" wrapText="1"/>
    </xf>
    <xf numFmtId="0" fontId="27" fillId="3" borderId="34" xfId="0" applyFont="1" applyFill="1" applyBorder="1" applyAlignment="1">
      <alignment horizontal="right" vertical="center" wrapText="1"/>
    </xf>
    <xf numFmtId="178" fontId="27" fillId="3" borderId="33" xfId="0" applyNumberFormat="1" applyFont="1" applyFill="1" applyBorder="1" applyAlignment="1">
      <alignment vertical="center" wrapText="1"/>
    </xf>
    <xf numFmtId="178" fontId="27" fillId="3" borderId="5" xfId="0" applyNumberFormat="1" applyFont="1" applyFill="1" applyBorder="1" applyAlignment="1">
      <alignment vertical="center" wrapText="1"/>
    </xf>
    <xf numFmtId="0" fontId="27" fillId="3" borderId="5" xfId="0" applyFont="1" applyFill="1" applyBorder="1">
      <alignment vertical="center"/>
    </xf>
    <xf numFmtId="0" fontId="27" fillId="3" borderId="4" xfId="0" applyFont="1" applyFill="1" applyBorder="1">
      <alignment vertical="center"/>
    </xf>
    <xf numFmtId="0" fontId="27" fillId="3" borderId="18" xfId="0" applyFont="1" applyFill="1" applyBorder="1">
      <alignment vertical="center"/>
    </xf>
    <xf numFmtId="0" fontId="6" fillId="3" borderId="32" xfId="0" applyFont="1" applyFill="1" applyBorder="1">
      <alignment vertical="center"/>
    </xf>
    <xf numFmtId="0" fontId="6" fillId="3" borderId="34" xfId="0" applyFont="1" applyFill="1" applyBorder="1">
      <alignment vertical="center"/>
    </xf>
    <xf numFmtId="0" fontId="6" fillId="3" borderId="36" xfId="0" applyFont="1" applyFill="1" applyBorder="1">
      <alignment vertical="center"/>
    </xf>
    <xf numFmtId="0" fontId="6" fillId="3" borderId="38" xfId="0" applyFont="1" applyFill="1" applyBorder="1">
      <alignment vertical="center"/>
    </xf>
    <xf numFmtId="0" fontId="6" fillId="3" borderId="55" xfId="0" applyFont="1" applyFill="1" applyBorder="1">
      <alignment vertical="center"/>
    </xf>
    <xf numFmtId="0" fontId="9" fillId="0" borderId="0" xfId="0" applyFont="1">
      <alignment vertical="center"/>
    </xf>
    <xf numFmtId="0" fontId="0" fillId="0" borderId="0" xfId="0" applyAlignment="1">
      <alignment vertical="center"/>
    </xf>
    <xf numFmtId="0" fontId="70" fillId="0" borderId="0" xfId="6" applyFont="1">
      <alignment vertical="center"/>
    </xf>
    <xf numFmtId="0" fontId="72" fillId="0" borderId="0" xfId="6" applyFont="1" applyAlignment="1">
      <alignment horizontal="centerContinuous" vertical="center"/>
    </xf>
    <xf numFmtId="0" fontId="57" fillId="0" borderId="0" xfId="6" applyFont="1">
      <alignment vertical="center"/>
    </xf>
    <xf numFmtId="0" fontId="74" fillId="0" borderId="0" xfId="6" applyFont="1">
      <alignment vertical="center"/>
    </xf>
    <xf numFmtId="0" fontId="73" fillId="0" borderId="0" xfId="6" applyFont="1">
      <alignment vertical="center"/>
    </xf>
    <xf numFmtId="0" fontId="70" fillId="0" borderId="0" xfId="6" applyFont="1" applyAlignment="1">
      <alignment vertical="center"/>
    </xf>
    <xf numFmtId="0" fontId="77" fillId="0" borderId="0" xfId="6" applyFont="1">
      <alignment vertical="center"/>
    </xf>
    <xf numFmtId="0" fontId="70" fillId="0" borderId="175" xfId="6" applyFont="1" applyFill="1" applyBorder="1" applyAlignment="1">
      <alignment vertical="center"/>
    </xf>
    <xf numFmtId="0" fontId="70" fillId="0" borderId="172" xfId="6" applyFont="1" applyFill="1" applyBorder="1" applyAlignment="1">
      <alignment vertical="center"/>
    </xf>
    <xf numFmtId="49" fontId="70" fillId="0" borderId="172" xfId="6" applyNumberFormat="1" applyFont="1" applyFill="1" applyBorder="1" applyAlignment="1">
      <alignment vertical="center"/>
    </xf>
    <xf numFmtId="49" fontId="70" fillId="0" borderId="173" xfId="6" applyNumberFormat="1" applyFont="1" applyFill="1" applyBorder="1" applyAlignment="1">
      <alignment vertical="center"/>
    </xf>
    <xf numFmtId="0" fontId="70" fillId="3" borderId="90" xfId="6" applyFont="1" applyFill="1" applyBorder="1" applyAlignment="1">
      <alignment vertical="center"/>
    </xf>
    <xf numFmtId="49" fontId="70" fillId="3" borderId="2" xfId="6" applyNumberFormat="1" applyFont="1" applyFill="1" applyBorder="1">
      <alignment vertical="center"/>
    </xf>
    <xf numFmtId="0" fontId="70" fillId="3" borderId="2" xfId="6" applyFont="1" applyFill="1" applyBorder="1">
      <alignment vertical="center"/>
    </xf>
    <xf numFmtId="0" fontId="70" fillId="3" borderId="184" xfId="6" applyFont="1" applyFill="1" applyBorder="1">
      <alignment vertical="center"/>
    </xf>
    <xf numFmtId="0" fontId="70" fillId="3" borderId="10" xfId="6" applyFont="1" applyFill="1" applyBorder="1" applyAlignment="1">
      <alignment vertical="center"/>
    </xf>
    <xf numFmtId="0" fontId="70" fillId="3" borderId="0" xfId="6" applyFont="1" applyFill="1" applyAlignment="1">
      <alignment vertical="center"/>
    </xf>
    <xf numFmtId="0" fontId="70" fillId="3" borderId="0" xfId="6" applyFont="1" applyFill="1">
      <alignment vertical="center"/>
    </xf>
    <xf numFmtId="0" fontId="70" fillId="3" borderId="14" xfId="6" applyFont="1" applyFill="1" applyBorder="1">
      <alignment vertical="center"/>
    </xf>
    <xf numFmtId="0" fontId="70" fillId="3" borderId="17" xfId="6" applyFont="1" applyFill="1" applyBorder="1">
      <alignment vertical="center"/>
    </xf>
    <xf numFmtId="0" fontId="70" fillId="3" borderId="14" xfId="6" applyFont="1" applyFill="1" applyBorder="1" applyAlignment="1">
      <alignment vertical="center" wrapText="1"/>
    </xf>
    <xf numFmtId="0" fontId="70" fillId="3" borderId="17" xfId="6" applyFont="1" applyFill="1" applyBorder="1" applyAlignment="1">
      <alignment vertical="center" wrapText="1"/>
    </xf>
    <xf numFmtId="0" fontId="70" fillId="3" borderId="183" xfId="6" applyFont="1" applyFill="1" applyBorder="1" applyAlignment="1">
      <alignment vertical="center" wrapText="1"/>
    </xf>
    <xf numFmtId="0" fontId="27" fillId="0" borderId="0" xfId="0" applyFont="1" applyAlignment="1">
      <alignment horizontal="center" vertical="center"/>
    </xf>
    <xf numFmtId="0" fontId="27" fillId="0" borderId="0" xfId="0" applyFont="1" applyFill="1">
      <alignment vertical="center"/>
    </xf>
    <xf numFmtId="0" fontId="27" fillId="0" borderId="0" xfId="0" applyFont="1" applyFill="1" applyAlignment="1">
      <alignment horizontal="right" vertical="center"/>
    </xf>
    <xf numFmtId="0" fontId="27" fillId="3" borderId="190" xfId="5" applyFont="1" applyFill="1" applyBorder="1" applyAlignment="1">
      <alignment horizontal="justify" vertical="center" wrapText="1"/>
    </xf>
    <xf numFmtId="0" fontId="37" fillId="0" borderId="0" xfId="5" applyFont="1" applyFill="1" applyBorder="1" applyAlignment="1">
      <alignment horizontal="left" vertical="center"/>
    </xf>
    <xf numFmtId="0" fontId="78" fillId="0" borderId="0" xfId="5" applyFont="1" applyFill="1" applyBorder="1" applyAlignment="1">
      <alignment horizontal="left" vertical="center"/>
    </xf>
    <xf numFmtId="0" fontId="27" fillId="2" borderId="0" xfId="5" applyFont="1" applyFill="1" applyBorder="1" applyAlignment="1">
      <alignment horizontal="left" vertical="center" wrapText="1"/>
    </xf>
    <xf numFmtId="0" fontId="27" fillId="3" borderId="207" xfId="5" applyFont="1" applyFill="1" applyBorder="1" applyAlignment="1">
      <alignment horizontal="center" vertical="center" wrapText="1"/>
    </xf>
    <xf numFmtId="0" fontId="82" fillId="3" borderId="0" xfId="0" applyFont="1" applyFill="1">
      <alignment vertical="center"/>
    </xf>
    <xf numFmtId="0" fontId="82" fillId="0" borderId="0" xfId="0" applyFont="1">
      <alignment vertical="center"/>
    </xf>
    <xf numFmtId="0" fontId="30" fillId="0" borderId="0" xfId="0" applyFont="1" applyAlignment="1">
      <alignment horizontal="left" vertical="top" wrapText="1"/>
    </xf>
    <xf numFmtId="0" fontId="29" fillId="0" borderId="0" xfId="0" applyFont="1" applyAlignment="1">
      <alignment horizontal="left" vertical="center" wrapText="1"/>
    </xf>
    <xf numFmtId="0" fontId="35" fillId="0" borderId="0" xfId="0" applyFont="1" applyAlignment="1">
      <alignment horizontal="center" vertical="center"/>
    </xf>
    <xf numFmtId="0" fontId="27" fillId="0" borderId="0" xfId="0" applyFont="1" applyAlignment="1">
      <alignment horizontal="distributed" vertical="center" wrapText="1"/>
    </xf>
    <xf numFmtId="0" fontId="27" fillId="0" borderId="0" xfId="0" applyFont="1" applyAlignment="1">
      <alignment horizontal="left" vertical="top"/>
    </xf>
    <xf numFmtId="0" fontId="65" fillId="0" borderId="0" xfId="0" applyFont="1">
      <alignment vertical="center"/>
    </xf>
    <xf numFmtId="0" fontId="64" fillId="0" borderId="0" xfId="0" applyFont="1" applyAlignment="1">
      <alignment horizontal="center" vertical="center" wrapText="1"/>
    </xf>
    <xf numFmtId="0" fontId="63" fillId="0" borderId="0" xfId="0" applyFont="1" applyAlignment="1">
      <alignment horizontal="center" vertical="center"/>
    </xf>
    <xf numFmtId="0" fontId="27" fillId="3" borderId="212" xfId="5" applyFont="1" applyFill="1" applyBorder="1" applyAlignment="1">
      <alignment vertical="center" wrapText="1"/>
    </xf>
    <xf numFmtId="0" fontId="27" fillId="3" borderId="211" xfId="5" applyFont="1" applyFill="1" applyBorder="1" applyAlignment="1">
      <alignment horizontal="right" vertical="center" wrapText="1"/>
    </xf>
    <xf numFmtId="0" fontId="83" fillId="0" borderId="0" xfId="0" applyFont="1" applyAlignment="1">
      <alignment horizontal="left" vertical="top"/>
    </xf>
    <xf numFmtId="0" fontId="27" fillId="3" borderId="70" xfId="0" applyFont="1" applyFill="1" applyBorder="1" applyAlignment="1">
      <alignment vertical="center" wrapText="1"/>
    </xf>
    <xf numFmtId="0" fontId="27" fillId="3" borderId="59" xfId="0" applyFont="1" applyFill="1" applyBorder="1" applyAlignment="1">
      <alignment vertical="center" wrapText="1"/>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10" xfId="0" applyFont="1" applyBorder="1">
      <alignment vertical="center"/>
    </xf>
    <xf numFmtId="0" fontId="30" fillId="0" borderId="0" xfId="0" applyFont="1" applyAlignment="1">
      <alignment horizontal="left" vertical="center" wrapText="1"/>
    </xf>
    <xf numFmtId="0" fontId="48" fillId="3" borderId="206" xfId="5" applyFont="1" applyFill="1" applyBorder="1" applyAlignment="1">
      <alignment horizontal="center" vertical="center" wrapText="1"/>
    </xf>
    <xf numFmtId="0" fontId="6" fillId="3" borderId="30" xfId="0" applyFont="1" applyFill="1" applyBorder="1">
      <alignment vertical="center"/>
    </xf>
    <xf numFmtId="0" fontId="6" fillId="0" borderId="10" xfId="0" applyFont="1" applyBorder="1">
      <alignment vertical="center"/>
    </xf>
    <xf numFmtId="0" fontId="78" fillId="0" borderId="0" xfId="5" applyFont="1" applyFill="1" applyBorder="1" applyAlignment="1">
      <alignment vertical="center"/>
    </xf>
    <xf numFmtId="0" fontId="30" fillId="2" borderId="0" xfId="0" applyFont="1" applyFill="1" applyAlignment="1">
      <alignment horizontal="left" vertical="center" wrapText="1"/>
    </xf>
    <xf numFmtId="0" fontId="27" fillId="2" borderId="0" xfId="0" applyFont="1" applyFill="1">
      <alignment vertical="center"/>
    </xf>
    <xf numFmtId="0" fontId="27" fillId="0" borderId="8" xfId="0" applyFont="1" applyBorder="1" applyAlignment="1">
      <alignment horizontal="left" vertical="center" wrapText="1"/>
    </xf>
    <xf numFmtId="0" fontId="86" fillId="2" borderId="0" xfId="0" applyFont="1" applyFill="1">
      <alignment vertical="center"/>
    </xf>
    <xf numFmtId="0" fontId="87" fillId="2" borderId="0" xfId="0" applyFont="1" applyFill="1">
      <alignment vertical="center"/>
    </xf>
    <xf numFmtId="0" fontId="88" fillId="2" borderId="0" xfId="0" applyFont="1" applyFill="1" applyAlignment="1">
      <alignment horizontal="right" vertical="center"/>
    </xf>
    <xf numFmtId="0" fontId="56" fillId="2" borderId="0" xfId="5" applyFont="1" applyFill="1" applyBorder="1" applyAlignment="1">
      <alignment horizontal="left" vertical="center"/>
    </xf>
    <xf numFmtId="0" fontId="7" fillId="0" borderId="0" xfId="0" applyFont="1" applyAlignment="1">
      <alignment horizontal="center" vertical="center"/>
    </xf>
    <xf numFmtId="0" fontId="49" fillId="3" borderId="95" xfId="5" applyFont="1" applyFill="1" applyBorder="1" applyAlignment="1">
      <alignment horizontal="center" vertical="center" wrapText="1"/>
    </xf>
    <xf numFmtId="0" fontId="49" fillId="3" borderId="109" xfId="5" applyFont="1" applyFill="1" applyBorder="1" applyAlignment="1">
      <alignment horizontal="center" vertical="center" wrapText="1"/>
    </xf>
    <xf numFmtId="0" fontId="5" fillId="3" borderId="251" xfId="5" applyFont="1" applyFill="1" applyBorder="1" applyAlignment="1">
      <alignment horizontal="center" vertical="center" wrapText="1"/>
    </xf>
    <xf numFmtId="0" fontId="5" fillId="3" borderId="220" xfId="5" applyFont="1" applyFill="1" applyBorder="1" applyAlignment="1">
      <alignment horizontal="center" vertical="center" wrapText="1"/>
    </xf>
    <xf numFmtId="0" fontId="49" fillId="3" borderId="232"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51" fillId="3" borderId="234" xfId="5" applyFont="1" applyFill="1" applyBorder="1" applyAlignment="1">
      <alignment horizontal="center" vertical="center" wrapText="1"/>
    </xf>
    <xf numFmtId="0" fontId="49" fillId="3" borderId="260" xfId="5" applyFont="1" applyFill="1" applyBorder="1" applyAlignment="1">
      <alignment horizontal="center" vertical="center" wrapText="1"/>
    </xf>
    <xf numFmtId="0" fontId="11" fillId="0" borderId="220" xfId="5" applyBorder="1">
      <alignment vertical="center"/>
    </xf>
    <xf numFmtId="0" fontId="6" fillId="3" borderId="234" xfId="0" applyFont="1" applyFill="1" applyBorder="1" applyAlignment="1">
      <alignment horizontal="center" vertical="center" wrapText="1"/>
    </xf>
    <xf numFmtId="0" fontId="10" fillId="3" borderId="234" xfId="0"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left" vertical="center"/>
    </xf>
    <xf numFmtId="0" fontId="5" fillId="0" borderId="10" xfId="0" applyFont="1" applyBorder="1">
      <alignment vertical="center"/>
    </xf>
    <xf numFmtId="0" fontId="6" fillId="3" borderId="248" xfId="0" applyFont="1" applyFill="1" applyBorder="1" applyAlignment="1">
      <alignment horizontal="left" vertical="center" wrapText="1"/>
    </xf>
    <xf numFmtId="185" fontId="30" fillId="2" borderId="14" xfId="0" applyNumberFormat="1" applyFont="1" applyFill="1" applyBorder="1" applyAlignment="1" applyProtection="1">
      <alignment vertical="center" wrapText="1"/>
      <protection locked="0"/>
    </xf>
    <xf numFmtId="0" fontId="30" fillId="2" borderId="17" xfId="0" applyFont="1" applyFill="1" applyBorder="1" applyAlignment="1" applyProtection="1">
      <alignment vertical="center" wrapText="1"/>
      <protection locked="0"/>
    </xf>
    <xf numFmtId="176" fontId="30" fillId="2" borderId="59" xfId="0" applyNumberFormat="1" applyFont="1" applyFill="1" applyBorder="1" applyAlignment="1" applyProtection="1">
      <alignment horizontal="center" vertical="center" wrapText="1"/>
      <protection locked="0"/>
    </xf>
    <xf numFmtId="0" fontId="70" fillId="0" borderId="0" xfId="6" applyFont="1" applyAlignment="1">
      <alignment vertical="center" wrapText="1"/>
    </xf>
    <xf numFmtId="0" fontId="49" fillId="3" borderId="0" xfId="5" applyFont="1" applyFill="1" applyAlignment="1">
      <alignment horizontal="distributed" vertical="center"/>
    </xf>
    <xf numFmtId="0" fontId="51" fillId="0" borderId="0" xfId="0" applyFont="1" applyAlignment="1">
      <alignment horizontal="left" vertical="center"/>
    </xf>
    <xf numFmtId="0" fontId="62" fillId="0" borderId="0" xfId="0" applyFont="1">
      <alignment vertical="center"/>
    </xf>
    <xf numFmtId="0" fontId="91" fillId="0" borderId="0" xfId="0" applyFont="1" applyBorder="1">
      <alignment vertical="center"/>
    </xf>
    <xf numFmtId="0" fontId="91" fillId="0" borderId="0" xfId="0" applyFont="1">
      <alignment vertical="center"/>
    </xf>
    <xf numFmtId="0" fontId="92" fillId="0" borderId="233" xfId="0" applyFont="1" applyBorder="1" applyAlignment="1">
      <alignment vertical="center"/>
    </xf>
    <xf numFmtId="0" fontId="92" fillId="0" borderId="127" xfId="0" applyFont="1" applyBorder="1" applyAlignment="1">
      <alignment vertical="center"/>
    </xf>
    <xf numFmtId="0" fontId="91" fillId="0" borderId="161" xfId="0" applyFont="1" applyBorder="1">
      <alignment vertical="center"/>
    </xf>
    <xf numFmtId="0" fontId="91" fillId="0" borderId="162" xfId="0" applyFont="1" applyBorder="1">
      <alignment vertical="center"/>
    </xf>
    <xf numFmtId="0" fontId="91" fillId="0" borderId="163" xfId="0" applyFont="1" applyBorder="1">
      <alignment vertical="center"/>
    </xf>
    <xf numFmtId="0" fontId="49" fillId="3" borderId="0" xfId="5" applyFont="1" applyFill="1" applyAlignment="1">
      <alignment horizontal="distributed" vertical="center"/>
    </xf>
    <xf numFmtId="0" fontId="94" fillId="0" borderId="0" xfId="0" applyFont="1" applyFill="1" applyAlignment="1">
      <alignment horizontal="left" vertical="center"/>
    </xf>
    <xf numFmtId="0" fontId="30" fillId="0" borderId="0" xfId="0" applyFont="1" applyAlignment="1">
      <alignment horizontal="center" vertical="center" wrapText="1"/>
    </xf>
    <xf numFmtId="0" fontId="5" fillId="0" borderId="0" xfId="0" applyFont="1" applyAlignment="1">
      <alignment horizontal="center" vertical="center" wrapText="1"/>
    </xf>
    <xf numFmtId="0" fontId="95" fillId="0" borderId="0" xfId="6" applyFont="1" applyAlignment="1">
      <alignment horizontal="centerContinuous" vertical="center"/>
    </xf>
    <xf numFmtId="0" fontId="72" fillId="0" borderId="0" xfId="6" applyFont="1" applyAlignment="1">
      <alignment vertical="center"/>
    </xf>
    <xf numFmtId="0" fontId="70" fillId="3" borderId="0" xfId="6" applyFont="1" applyFill="1" applyBorder="1">
      <alignment vertical="center"/>
    </xf>
    <xf numFmtId="0" fontId="70" fillId="0" borderId="97" xfId="6" applyFont="1" applyBorder="1">
      <alignment vertical="center"/>
    </xf>
    <xf numFmtId="0" fontId="70" fillId="3" borderId="96" xfId="6" applyFont="1" applyFill="1" applyBorder="1">
      <alignment vertical="center"/>
    </xf>
    <xf numFmtId="0" fontId="60" fillId="0" borderId="160" xfId="0" applyFont="1" applyFill="1" applyBorder="1" applyAlignment="1">
      <alignment vertical="center" wrapText="1"/>
    </xf>
    <xf numFmtId="0" fontId="60" fillId="0" borderId="286" xfId="0" applyFont="1" applyFill="1" applyBorder="1" applyAlignment="1">
      <alignment vertical="center" wrapText="1"/>
    </xf>
    <xf numFmtId="0" fontId="60" fillId="0" borderId="182" xfId="0" applyFont="1" applyFill="1" applyBorder="1">
      <alignment vertical="center"/>
    </xf>
    <xf numFmtId="0" fontId="92" fillId="0" borderId="208" xfId="0" applyFont="1" applyBorder="1" applyAlignment="1">
      <alignment vertical="center"/>
    </xf>
    <xf numFmtId="0" fontId="60" fillId="0" borderId="232" xfId="0" applyFont="1" applyFill="1" applyBorder="1">
      <alignment vertical="center"/>
    </xf>
    <xf numFmtId="0" fontId="60" fillId="0" borderId="286" xfId="0" applyFont="1" applyFill="1" applyBorder="1">
      <alignment vertical="center"/>
    </xf>
    <xf numFmtId="0" fontId="92" fillId="0" borderId="288" xfId="0" applyFont="1" applyBorder="1" applyAlignment="1">
      <alignment vertical="center"/>
    </xf>
    <xf numFmtId="0" fontId="92" fillId="0" borderId="290" xfId="0" applyFont="1" applyBorder="1" applyAlignment="1">
      <alignment vertical="center"/>
    </xf>
    <xf numFmtId="0" fontId="60" fillId="0" borderId="281" xfId="0" applyFont="1" applyFill="1" applyBorder="1" applyAlignment="1">
      <alignment vertical="center" wrapText="1"/>
    </xf>
    <xf numFmtId="0" fontId="60" fillId="0" borderId="182" xfId="0" applyFont="1" applyFill="1" applyBorder="1" applyAlignment="1">
      <alignment vertical="center" wrapText="1"/>
    </xf>
    <xf numFmtId="0" fontId="60" fillId="0" borderId="232" xfId="0" applyFont="1" applyFill="1" applyBorder="1" applyAlignment="1">
      <alignment vertical="center" wrapText="1"/>
    </xf>
    <xf numFmtId="0" fontId="91" fillId="0" borderId="283" xfId="0" applyFont="1" applyFill="1" applyBorder="1">
      <alignment vertical="center"/>
    </xf>
    <xf numFmtId="0" fontId="93" fillId="0" borderId="127" xfId="0" applyFont="1" applyFill="1" applyBorder="1" applyAlignment="1">
      <alignment vertical="center" wrapText="1"/>
    </xf>
    <xf numFmtId="0" fontId="93" fillId="0" borderId="288" xfId="0" applyFont="1" applyFill="1" applyBorder="1" applyAlignment="1">
      <alignment vertical="center" wrapText="1"/>
    </xf>
    <xf numFmtId="0" fontId="73" fillId="0" borderId="0" xfId="6" applyFont="1" applyFill="1">
      <alignment vertical="center"/>
    </xf>
    <xf numFmtId="0" fontId="70" fillId="0" borderId="0" xfId="6" applyFont="1" applyFill="1">
      <alignment vertical="center"/>
    </xf>
    <xf numFmtId="0" fontId="27" fillId="3" borderId="2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0" borderId="0" xfId="0" applyFont="1" applyAlignment="1">
      <alignment horizontal="left" vertical="center" wrapText="1"/>
    </xf>
    <xf numFmtId="0" fontId="31" fillId="0" borderId="0" xfId="0" applyFont="1" applyAlignment="1">
      <alignment horizontal="left" vertical="center"/>
    </xf>
    <xf numFmtId="0" fontId="29" fillId="0" borderId="0" xfId="0" applyFont="1" applyAlignment="1">
      <alignment vertical="center" wrapText="1"/>
    </xf>
    <xf numFmtId="0" fontId="0" fillId="4" borderId="0" xfId="0" applyFill="1">
      <alignment vertical="center"/>
    </xf>
    <xf numFmtId="0" fontId="0" fillId="5" borderId="0" xfId="0" applyFill="1">
      <alignment vertical="center"/>
    </xf>
    <xf numFmtId="0" fontId="0" fillId="6" borderId="0" xfId="0" applyFill="1" applyAlignment="1">
      <alignment vertical="center" wrapText="1"/>
    </xf>
    <xf numFmtId="0" fontId="0" fillId="6" borderId="0" xfId="0" applyFill="1">
      <alignment vertical="center"/>
    </xf>
    <xf numFmtId="0" fontId="27" fillId="3" borderId="259" xfId="0" applyFont="1" applyFill="1" applyBorder="1" applyAlignment="1">
      <alignment horizontal="right" vertical="center" wrapText="1"/>
    </xf>
    <xf numFmtId="0" fontId="27" fillId="3" borderId="234" xfId="0" applyFont="1" applyFill="1" applyBorder="1" applyAlignment="1">
      <alignment horizontal="center" vertical="center"/>
    </xf>
    <xf numFmtId="176" fontId="27" fillId="3" borderId="279" xfId="0" applyNumberFormat="1" applyFont="1" applyFill="1" applyBorder="1" applyAlignment="1">
      <alignment horizontal="center" vertical="center" wrapText="1"/>
    </xf>
    <xf numFmtId="0" fontId="27" fillId="3" borderId="277" xfId="0" applyFont="1" applyFill="1" applyBorder="1" applyAlignment="1">
      <alignment horizontal="right" vertical="center" wrapText="1"/>
    </xf>
    <xf numFmtId="183" fontId="28" fillId="3" borderId="180" xfId="0" applyNumberFormat="1" applyFont="1" applyFill="1" applyBorder="1">
      <alignment vertical="center"/>
    </xf>
    <xf numFmtId="183" fontId="28" fillId="3" borderId="56" xfId="0" applyNumberFormat="1" applyFont="1" applyFill="1" applyBorder="1" applyAlignment="1">
      <alignment horizontal="right" vertical="center"/>
    </xf>
    <xf numFmtId="0" fontId="103" fillId="0" borderId="0" xfId="0" applyFont="1">
      <alignment vertical="center"/>
    </xf>
    <xf numFmtId="0" fontId="103" fillId="0" borderId="0" xfId="0" applyFont="1" applyAlignment="1">
      <alignment horizontal="center" vertical="center" wrapText="1"/>
    </xf>
    <xf numFmtId="183" fontId="103" fillId="0" borderId="0" xfId="0" applyNumberFormat="1" applyFont="1" applyAlignment="1">
      <alignment horizontal="center" vertical="center"/>
    </xf>
    <xf numFmtId="0" fontId="30" fillId="3" borderId="302" xfId="0" applyFont="1" applyFill="1" applyBorder="1" applyAlignment="1">
      <alignment vertical="center" wrapText="1"/>
    </xf>
    <xf numFmtId="0" fontId="30" fillId="3" borderId="10" xfId="0" applyFont="1" applyFill="1" applyBorder="1" applyAlignment="1">
      <alignment vertical="center" wrapText="1"/>
    </xf>
    <xf numFmtId="0" fontId="83" fillId="0" borderId="0" xfId="0" applyFont="1">
      <alignment vertical="center"/>
    </xf>
    <xf numFmtId="0" fontId="27" fillId="3" borderId="276" xfId="0" applyFont="1" applyFill="1" applyBorder="1" applyAlignment="1">
      <alignment vertical="center" wrapText="1"/>
    </xf>
    <xf numFmtId="0" fontId="27" fillId="0" borderId="0" xfId="0" applyFont="1">
      <alignment vertical="center"/>
    </xf>
    <xf numFmtId="0" fontId="107" fillId="0" borderId="0" xfId="7" applyFont="1" applyAlignment="1">
      <alignment horizontal="center" vertical="center"/>
    </xf>
    <xf numFmtId="0" fontId="108" fillId="0" borderId="0" xfId="8" applyFont="1" applyAlignment="1">
      <alignment horizontal="center" vertical="center"/>
    </xf>
    <xf numFmtId="0" fontId="2" fillId="0" borderId="0" xfId="8">
      <alignment vertical="center"/>
    </xf>
    <xf numFmtId="0" fontId="111" fillId="0" borderId="312" xfId="8" applyFont="1" applyBorder="1" applyAlignment="1">
      <alignment vertical="center" textRotation="255" wrapText="1"/>
    </xf>
    <xf numFmtId="0" fontId="111" fillId="0" borderId="313" xfId="8" applyFont="1" applyBorder="1" applyAlignment="1">
      <alignment vertical="center" textRotation="255" wrapText="1"/>
    </xf>
    <xf numFmtId="0" fontId="111" fillId="0" borderId="314" xfId="8" applyFont="1" applyBorder="1" applyAlignment="1">
      <alignment vertical="center" textRotation="255" wrapText="1"/>
    </xf>
    <xf numFmtId="0" fontId="111" fillId="0" borderId="314" xfId="8" applyFont="1" applyBorder="1" applyAlignment="1">
      <alignment vertical="center" textRotation="255"/>
    </xf>
    <xf numFmtId="0" fontId="113" fillId="3" borderId="232" xfId="9" applyFont="1" applyFill="1" applyBorder="1" applyAlignment="1">
      <alignment horizontal="center" vertical="center"/>
    </xf>
    <xf numFmtId="0" fontId="113" fillId="3" borderId="234" xfId="9" applyFont="1" applyFill="1" applyBorder="1" applyAlignment="1">
      <alignment horizontal="center" vertical="center"/>
    </xf>
    <xf numFmtId="0" fontId="113" fillId="3" borderId="234" xfId="9" applyFont="1" applyFill="1" applyBorder="1" applyAlignment="1">
      <alignment horizontal="center" vertical="center" wrapText="1"/>
    </xf>
    <xf numFmtId="0" fontId="114" fillId="3" borderId="234" xfId="8" applyFont="1" applyFill="1" applyBorder="1">
      <alignment vertical="center"/>
    </xf>
    <xf numFmtId="0" fontId="114" fillId="3" borderId="233" xfId="8" applyFont="1" applyFill="1" applyBorder="1">
      <alignment vertical="center"/>
    </xf>
    <xf numFmtId="0" fontId="114" fillId="3" borderId="234" xfId="9" applyFont="1" applyFill="1" applyBorder="1" applyAlignment="1">
      <alignment horizontal="center" vertical="center" wrapText="1"/>
    </xf>
    <xf numFmtId="0" fontId="116" fillId="7" borderId="234" xfId="8" applyFont="1" applyFill="1" applyBorder="1" applyAlignment="1">
      <alignment horizontal="center" vertical="center"/>
    </xf>
    <xf numFmtId="0" fontId="116" fillId="0" borderId="234" xfId="8" applyFont="1" applyBorder="1" applyAlignment="1">
      <alignment horizontal="center" vertical="center"/>
    </xf>
    <xf numFmtId="0" fontId="116" fillId="0" borderId="233" xfId="8" applyFont="1" applyBorder="1" applyAlignment="1">
      <alignment horizontal="center" vertical="center"/>
    </xf>
    <xf numFmtId="0" fontId="114" fillId="3" borderId="234" xfId="9" applyFont="1" applyFill="1" applyBorder="1" applyAlignment="1">
      <alignment horizontal="center" vertical="center"/>
    </xf>
    <xf numFmtId="0" fontId="116" fillId="7" borderId="233" xfId="8" applyFont="1" applyFill="1" applyBorder="1" applyAlignment="1">
      <alignment horizontal="center" vertical="center"/>
    </xf>
    <xf numFmtId="0" fontId="114" fillId="3" borderId="287" xfId="9" applyFont="1" applyFill="1" applyBorder="1" applyAlignment="1">
      <alignment horizontal="center" vertical="center"/>
    </xf>
    <xf numFmtId="0" fontId="116" fillId="0" borderId="287" xfId="8" applyFont="1" applyBorder="1" applyAlignment="1">
      <alignment horizontal="center" vertical="center"/>
    </xf>
    <xf numFmtId="0" fontId="116" fillId="7" borderId="287" xfId="8" applyFont="1" applyFill="1" applyBorder="1" applyAlignment="1">
      <alignment horizontal="center" vertical="center"/>
    </xf>
    <xf numFmtId="0" fontId="116" fillId="7" borderId="288" xfId="8" applyFont="1" applyFill="1" applyBorder="1" applyAlignment="1">
      <alignment horizontal="center" vertical="center"/>
    </xf>
    <xf numFmtId="0" fontId="98" fillId="0" borderId="0" xfId="8" applyFont="1">
      <alignment vertical="center"/>
    </xf>
    <xf numFmtId="0" fontId="117" fillId="0" borderId="0" xfId="9" applyFont="1" applyAlignment="1">
      <alignment horizontal="center" vertical="center"/>
    </xf>
    <xf numFmtId="0" fontId="116" fillId="0" borderId="0" xfId="8" applyFont="1" applyAlignment="1">
      <alignment horizontal="center" vertical="center"/>
    </xf>
    <xf numFmtId="0" fontId="23" fillId="0" borderId="0" xfId="2" applyAlignment="1">
      <alignment horizontal="left" vertical="top" wrapText="1"/>
    </xf>
    <xf numFmtId="0" fontId="6" fillId="0" borderId="0" xfId="0" applyFont="1" applyFill="1" applyProtection="1">
      <alignment vertical="center"/>
      <protection locked="0"/>
    </xf>
    <xf numFmtId="0" fontId="6" fillId="3" borderId="1" xfId="0" applyFont="1" applyFill="1" applyBorder="1" applyAlignment="1" applyProtection="1">
      <alignment horizontal="center" vertical="center"/>
      <protection locked="0"/>
    </xf>
    <xf numFmtId="0" fontId="6" fillId="3" borderId="2" xfId="0" applyFont="1" applyFill="1" applyBorder="1" applyProtection="1">
      <alignment vertical="center"/>
      <protection locked="0"/>
    </xf>
    <xf numFmtId="0" fontId="6" fillId="2" borderId="2" xfId="0" applyFont="1" applyFill="1" applyBorder="1" applyProtection="1">
      <alignment vertical="center"/>
      <protection locked="0"/>
    </xf>
    <xf numFmtId="0" fontId="17" fillId="3" borderId="3" xfId="0" applyFont="1" applyFill="1" applyBorder="1" applyProtection="1">
      <alignment vertical="center"/>
      <protection locked="0"/>
    </xf>
    <xf numFmtId="0" fontId="5" fillId="2" borderId="2"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12" xfId="0" applyNumberFormat="1"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shrinkToFit="1"/>
      <protection locked="0"/>
    </xf>
    <xf numFmtId="0" fontId="26" fillId="3" borderId="33"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center" shrinkToFit="1"/>
      <protection locked="0"/>
    </xf>
    <xf numFmtId="0" fontId="6" fillId="0" borderId="2" xfId="0" applyFont="1" applyFill="1" applyBorder="1" applyProtection="1">
      <alignment vertical="center"/>
      <protection locked="0"/>
    </xf>
    <xf numFmtId="0" fontId="12" fillId="0" borderId="4" xfId="0" applyFont="1" applyFill="1" applyBorder="1" applyProtection="1">
      <alignment vertical="center"/>
      <protection locked="0"/>
    </xf>
    <xf numFmtId="0" fontId="15" fillId="2" borderId="12" xfId="0" applyFont="1" applyFill="1" applyBorder="1" applyAlignment="1" applyProtection="1">
      <alignment horizontal="center" vertical="center" wrapText="1"/>
      <protection locked="0"/>
    </xf>
    <xf numFmtId="180" fontId="5" fillId="0" borderId="33" xfId="1" applyNumberFormat="1" applyFont="1" applyFill="1" applyBorder="1" applyAlignment="1" applyProtection="1">
      <alignment horizontal="right" vertical="center" wrapText="1"/>
      <protection locked="0"/>
    </xf>
    <xf numFmtId="179" fontId="60" fillId="3" borderId="33" xfId="0" applyNumberFormat="1" applyFont="1" applyFill="1" applyBorder="1" applyAlignment="1" applyProtection="1">
      <alignment horizontal="left" vertical="center" wrapText="1"/>
      <protection locked="0"/>
    </xf>
    <xf numFmtId="180" fontId="5" fillId="0" borderId="41" xfId="1" applyNumberFormat="1" applyFont="1" applyFill="1" applyBorder="1" applyAlignment="1" applyProtection="1">
      <alignment horizontal="right" vertical="center" wrapText="1"/>
      <protection locked="0"/>
    </xf>
    <xf numFmtId="179" fontId="60" fillId="3" borderId="42" xfId="0" applyNumberFormat="1" applyFont="1" applyFill="1" applyBorder="1" applyAlignment="1" applyProtection="1">
      <alignment horizontal="left" vertical="center" wrapText="1"/>
      <protection locked="0"/>
    </xf>
    <xf numFmtId="180" fontId="5" fillId="0" borderId="12" xfId="1" applyNumberFormat="1" applyFont="1" applyFill="1" applyBorder="1" applyAlignment="1" applyProtection="1">
      <alignment horizontal="right" vertical="center" wrapText="1"/>
      <protection locked="0"/>
    </xf>
    <xf numFmtId="179" fontId="60" fillId="3" borderId="5" xfId="0" applyNumberFormat="1" applyFont="1" applyFill="1" applyBorder="1" applyAlignment="1" applyProtection="1">
      <alignment horizontal="left" vertical="center" wrapText="1"/>
      <protection locked="0"/>
    </xf>
    <xf numFmtId="38" fontId="5" fillId="0" borderId="48" xfId="1" applyFont="1" applyFill="1" applyBorder="1" applyAlignment="1" applyProtection="1">
      <alignment horizontal="right" vertical="center" wrapText="1"/>
      <protection locked="0"/>
    </xf>
    <xf numFmtId="179" fontId="5" fillId="0" borderId="3" xfId="0" applyNumberFormat="1" applyFont="1" applyFill="1" applyBorder="1" applyAlignment="1" applyProtection="1">
      <alignment horizontal="left" vertical="center" wrapText="1"/>
      <protection locked="0"/>
    </xf>
    <xf numFmtId="38" fontId="5" fillId="0" borderId="3" xfId="1" applyFont="1" applyFill="1" applyBorder="1" applyAlignment="1" applyProtection="1">
      <alignment horizontal="right" vertical="center" wrapText="1"/>
      <protection locked="0"/>
    </xf>
    <xf numFmtId="179" fontId="5" fillId="0" borderId="38" xfId="0" applyNumberFormat="1" applyFont="1" applyFill="1" applyBorder="1" applyAlignment="1" applyProtection="1">
      <alignment horizontal="left" vertical="center" wrapText="1"/>
      <protection locked="0"/>
    </xf>
    <xf numFmtId="38" fontId="5" fillId="0" borderId="2" xfId="1" applyFont="1" applyFill="1" applyBorder="1" applyAlignment="1" applyProtection="1">
      <alignment horizontal="right" vertical="center" wrapText="1"/>
      <protection locked="0"/>
    </xf>
    <xf numFmtId="179" fontId="5" fillId="0" borderId="2" xfId="0" applyNumberFormat="1" applyFont="1" applyFill="1" applyBorder="1" applyAlignment="1" applyProtection="1">
      <alignment horizontal="left" vertical="center" wrapText="1"/>
      <protection locked="0"/>
    </xf>
    <xf numFmtId="0" fontId="60" fillId="3" borderId="5" xfId="0"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0" fontId="60" fillId="3" borderId="5" xfId="0" applyFont="1" applyFill="1" applyBorder="1" applyAlignment="1" applyProtection="1">
      <alignment horizontal="left" vertical="center" wrapText="1"/>
      <protection locked="0"/>
    </xf>
    <xf numFmtId="0" fontId="9" fillId="0" borderId="0" xfId="0" applyFont="1" applyFill="1" applyProtection="1">
      <alignment vertical="center"/>
      <protection locked="0"/>
    </xf>
    <xf numFmtId="0" fontId="6" fillId="3" borderId="14" xfId="0" applyFont="1" applyFill="1" applyBorder="1" applyAlignment="1" applyProtection="1">
      <alignment horizontal="left" vertical="center"/>
      <protection locked="0"/>
    </xf>
    <xf numFmtId="0" fontId="5" fillId="3" borderId="17" xfId="0" applyFont="1" applyFill="1" applyBorder="1" applyAlignment="1" applyProtection="1">
      <alignment vertical="center"/>
      <protection locked="0"/>
    </xf>
    <xf numFmtId="0" fontId="5" fillId="3" borderId="18" xfId="0" applyFont="1" applyFill="1" applyBorder="1" applyAlignment="1" applyProtection="1">
      <alignment vertical="center"/>
      <protection locked="0"/>
    </xf>
    <xf numFmtId="0" fontId="6" fillId="0" borderId="0" xfId="0" applyFont="1" applyFill="1" applyBorder="1" applyProtection="1">
      <alignment vertical="center"/>
      <protection locked="0"/>
    </xf>
    <xf numFmtId="0" fontId="12" fillId="0" borderId="178" xfId="0" applyFont="1" applyFill="1" applyBorder="1" applyAlignment="1" applyProtection="1">
      <alignment horizontal="center" vertical="center"/>
      <protection locked="0"/>
    </xf>
    <xf numFmtId="0" fontId="5" fillId="3" borderId="28"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20" fontId="5" fillId="0" borderId="0" xfId="0" applyNumberFormat="1" applyFont="1" applyFill="1" applyAlignment="1" applyProtection="1">
      <alignment horizontal="center" vertical="center" wrapText="1"/>
    </xf>
    <xf numFmtId="0" fontId="6" fillId="0" borderId="0" xfId="0" applyFont="1" applyFill="1" applyProtection="1">
      <alignment vertical="center"/>
    </xf>
    <xf numFmtId="0" fontId="5" fillId="0" borderId="0" xfId="0" applyFont="1" applyFill="1" applyAlignment="1" applyProtection="1">
      <alignment horizontal="center" vertical="center" wrapText="1"/>
    </xf>
    <xf numFmtId="0" fontId="6"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94"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0" fillId="0" borderId="0" xfId="0" applyFont="1" applyFill="1" applyProtection="1">
      <alignment vertical="center"/>
    </xf>
    <xf numFmtId="0" fontId="68" fillId="0" borderId="0" xfId="0" applyFont="1" applyAlignment="1" applyProtection="1">
      <alignment vertical="distributed" wrapText="1"/>
    </xf>
    <xf numFmtId="0" fontId="68" fillId="0" borderId="0" xfId="0" applyFont="1" applyProtection="1">
      <alignment vertical="center"/>
    </xf>
    <xf numFmtId="0" fontId="11" fillId="0" borderId="0" xfId="0" applyFont="1" applyFill="1" applyProtection="1">
      <alignment vertical="center"/>
    </xf>
    <xf numFmtId="0" fontId="6" fillId="0" borderId="0" xfId="0" applyFont="1" applyFill="1" applyBorder="1" applyAlignment="1" applyProtection="1">
      <alignment vertical="center"/>
    </xf>
    <xf numFmtId="0" fontId="14" fillId="3" borderId="13" xfId="0" applyFont="1" applyFill="1" applyBorder="1" applyAlignment="1" applyProtection="1">
      <alignment vertical="center" shrinkToFit="1"/>
    </xf>
    <xf numFmtId="0" fontId="6" fillId="3" borderId="1" xfId="0" applyFont="1" applyFill="1" applyBorder="1" applyAlignment="1" applyProtection="1">
      <alignment horizontal="center" vertical="center"/>
    </xf>
    <xf numFmtId="0" fontId="6" fillId="3" borderId="2" xfId="0" applyFont="1" applyFill="1" applyBorder="1" applyProtection="1">
      <alignment vertical="center"/>
    </xf>
    <xf numFmtId="0" fontId="17" fillId="3" borderId="3" xfId="0" applyFont="1" applyFill="1" applyBorder="1" applyProtection="1">
      <alignment vertical="center"/>
    </xf>
    <xf numFmtId="0" fontId="6" fillId="3" borderId="4" xfId="0" applyFont="1" applyFill="1" applyBorder="1" applyProtection="1">
      <alignment vertical="center"/>
    </xf>
    <xf numFmtId="182" fontId="6" fillId="3" borderId="5" xfId="0" applyNumberFormat="1"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6" fillId="3" borderId="5" xfId="0" applyFont="1" applyFill="1" applyBorder="1" applyAlignment="1" applyProtection="1">
      <alignment vertical="center"/>
    </xf>
    <xf numFmtId="0" fontId="6" fillId="0" borderId="8"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0" fillId="3" borderId="45" xfId="0" applyFont="1" applyFill="1" applyBorder="1" applyAlignment="1" applyProtection="1">
      <alignment horizontal="right" vertical="center"/>
    </xf>
    <xf numFmtId="0" fontId="11" fillId="0" borderId="0" xfId="0" applyFont="1" applyProtection="1">
      <alignment vertical="center"/>
    </xf>
    <xf numFmtId="0" fontId="10" fillId="3" borderId="21" xfId="0" applyFont="1" applyFill="1" applyBorder="1" applyAlignment="1" applyProtection="1">
      <alignment horizontal="right" vertical="center"/>
    </xf>
    <xf numFmtId="0" fontId="6" fillId="0" borderId="0" xfId="0" applyFont="1" applyProtection="1">
      <alignment vertical="center"/>
    </xf>
    <xf numFmtId="0" fontId="19" fillId="0" borderId="10" xfId="0" applyFont="1" applyBorder="1" applyAlignment="1" applyProtection="1">
      <alignment horizontal="right" vertical="center"/>
    </xf>
    <xf numFmtId="0" fontId="10" fillId="0" borderId="0" xfId="0" applyFont="1" applyFill="1" applyAlignment="1" applyProtection="1">
      <alignment horizontal="center" vertical="center" wrapText="1"/>
    </xf>
    <xf numFmtId="20" fontId="10" fillId="0" borderId="0" xfId="0" applyNumberFormat="1" applyFont="1" applyFill="1" applyAlignment="1" applyProtection="1">
      <alignment horizontal="center" vertical="top" wrapText="1"/>
    </xf>
    <xf numFmtId="0" fontId="10" fillId="0" borderId="0" xfId="0" applyFont="1" applyFill="1" applyAlignment="1" applyProtection="1">
      <alignment horizontal="left" vertical="top" wrapText="1"/>
    </xf>
    <xf numFmtId="0" fontId="5" fillId="3" borderId="12" xfId="0" applyFont="1" applyFill="1" applyBorder="1" applyAlignment="1" applyProtection="1">
      <alignment horizontal="right" vertical="center" shrinkToFit="1"/>
    </xf>
    <xf numFmtId="0" fontId="5" fillId="3" borderId="5" xfId="0" applyFont="1" applyFill="1" applyBorder="1" applyAlignment="1" applyProtection="1">
      <alignment vertical="center" shrinkToFit="1"/>
    </xf>
    <xf numFmtId="0" fontId="15" fillId="0" borderId="14" xfId="0" applyFont="1" applyFill="1" applyBorder="1" applyAlignment="1" applyProtection="1">
      <alignment vertical="center"/>
    </xf>
    <xf numFmtId="0" fontId="6" fillId="0" borderId="17" xfId="0" applyFont="1" applyFill="1" applyBorder="1" applyAlignment="1" applyProtection="1">
      <alignment vertical="center" wrapText="1"/>
    </xf>
    <xf numFmtId="0" fontId="6" fillId="0" borderId="17"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0" fillId="0" borderId="0" xfId="0" applyFont="1" applyFill="1" applyAlignment="1" applyProtection="1">
      <alignment horizontal="center" vertical="top" wrapText="1"/>
    </xf>
    <xf numFmtId="0" fontId="10" fillId="0" borderId="0" xfId="0" applyFont="1" applyFill="1" applyAlignment="1" applyProtection="1">
      <alignment horizontal="left" vertical="center" wrapText="1"/>
    </xf>
    <xf numFmtId="0" fontId="12" fillId="3" borderId="4" xfId="0" applyFont="1" applyFill="1" applyBorder="1" applyProtection="1">
      <alignment vertical="center"/>
    </xf>
    <xf numFmtId="0" fontId="15" fillId="3" borderId="12"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179" fontId="5" fillId="2" borderId="0" xfId="0" applyNumberFormat="1" applyFont="1" applyFill="1" applyBorder="1" applyAlignment="1" applyProtection="1">
      <alignment horizontal="left" vertical="center" wrapText="1"/>
    </xf>
    <xf numFmtId="0" fontId="10" fillId="2" borderId="0" xfId="0" applyFont="1" applyFill="1" applyBorder="1" applyAlignment="1" applyProtection="1">
      <alignment horizontal="left" vertical="center"/>
    </xf>
    <xf numFmtId="0" fontId="15" fillId="0" borderId="0" xfId="0" applyFont="1" applyFill="1" applyAlignment="1" applyProtection="1">
      <alignment horizontal="left"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wrapText="1"/>
    </xf>
    <xf numFmtId="0" fontId="9" fillId="0" borderId="0" xfId="0" applyFont="1" applyFill="1" applyProtection="1">
      <alignment vertical="center"/>
    </xf>
    <xf numFmtId="0" fontId="66" fillId="3" borderId="13" xfId="0" applyFont="1" applyFill="1" applyBorder="1" applyAlignment="1" applyProtection="1">
      <alignment horizontal="right" vertical="center"/>
    </xf>
    <xf numFmtId="0" fontId="6" fillId="3" borderId="10" xfId="0" applyFont="1" applyFill="1" applyBorder="1" applyAlignment="1" applyProtection="1">
      <alignment horizontal="right" vertical="center"/>
    </xf>
    <xf numFmtId="0" fontId="6" fillId="3" borderId="11"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top"/>
    </xf>
    <xf numFmtId="0" fontId="6" fillId="3" borderId="6" xfId="0" applyFont="1" applyFill="1" applyBorder="1" applyAlignment="1" applyProtection="1">
      <alignment horizontal="center" vertical="center" wrapText="1"/>
    </xf>
    <xf numFmtId="0" fontId="5" fillId="0" borderId="10" xfId="0" applyFont="1" applyFill="1" applyBorder="1" applyAlignment="1" applyProtection="1">
      <alignment vertical="center"/>
    </xf>
    <xf numFmtId="0" fontId="6" fillId="2" borderId="0" xfId="0" applyFont="1" applyFill="1" applyProtection="1">
      <alignment vertical="center"/>
    </xf>
    <xf numFmtId="0" fontId="14" fillId="0" borderId="0" xfId="0" applyFont="1" applyFill="1" applyBorder="1" applyAlignment="1" applyProtection="1">
      <alignment horizontal="left" vertical="center" wrapText="1"/>
    </xf>
    <xf numFmtId="0" fontId="6" fillId="0" borderId="0" xfId="0" applyFont="1" applyFill="1" applyAlignment="1" applyProtection="1">
      <alignment horizontal="distributed" vertical="center" wrapText="1"/>
    </xf>
    <xf numFmtId="0" fontId="6" fillId="3" borderId="6" xfId="0" applyFont="1" applyFill="1" applyBorder="1" applyProtection="1">
      <alignment vertical="center"/>
    </xf>
    <xf numFmtId="0" fontId="6" fillId="3" borderId="7" xfId="0" applyFont="1" applyFill="1" applyBorder="1" applyProtection="1">
      <alignment vertical="center"/>
    </xf>
    <xf numFmtId="0" fontId="6" fillId="3" borderId="8" xfId="0" applyFont="1" applyFill="1" applyBorder="1" applyProtection="1">
      <alignment vertical="center"/>
    </xf>
    <xf numFmtId="0" fontId="6" fillId="3" borderId="9" xfId="0" applyFont="1" applyFill="1" applyBorder="1" applyProtection="1">
      <alignment vertical="center"/>
    </xf>
    <xf numFmtId="0" fontId="6" fillId="3" borderId="15" xfId="0" applyFont="1" applyFill="1" applyBorder="1" applyAlignment="1" applyProtection="1">
      <alignment horizontal="center" vertical="center"/>
    </xf>
    <xf numFmtId="0" fontId="5" fillId="0" borderId="0" xfId="0" applyFont="1" applyFill="1" applyProtection="1">
      <alignment vertical="center"/>
    </xf>
    <xf numFmtId="0" fontId="6" fillId="3" borderId="16"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70" fillId="0" borderId="90" xfId="6" applyFont="1" applyBorder="1" applyProtection="1">
      <alignment vertical="center"/>
      <protection locked="0"/>
    </xf>
    <xf numFmtId="0" fontId="70" fillId="0" borderId="98" xfId="6" applyFont="1" applyBorder="1" applyProtection="1">
      <alignment vertical="center"/>
      <protection locked="0"/>
    </xf>
    <xf numFmtId="0" fontId="70" fillId="0" borderId="0" xfId="6" applyFont="1" applyProtection="1">
      <alignment vertical="center"/>
      <protection locked="0"/>
    </xf>
    <xf numFmtId="0" fontId="70" fillId="0" borderId="96" xfId="6" applyFont="1" applyBorder="1" applyProtection="1">
      <alignment vertical="center"/>
      <protection locked="0"/>
    </xf>
    <xf numFmtId="0" fontId="70" fillId="0" borderId="17" xfId="6" applyFont="1" applyBorder="1" applyProtection="1">
      <alignment vertical="center"/>
      <protection locked="0"/>
    </xf>
    <xf numFmtId="0" fontId="30" fillId="0" borderId="155" xfId="5" applyFont="1" applyFill="1" applyBorder="1" applyAlignment="1" applyProtection="1">
      <alignment horizontal="left" vertical="center" wrapText="1"/>
      <protection locked="0"/>
    </xf>
    <xf numFmtId="0" fontId="30" fillId="0" borderId="18" xfId="5" applyFont="1" applyFill="1" applyBorder="1" applyAlignment="1" applyProtection="1">
      <alignment horizontal="left" vertical="center" wrapText="1"/>
      <protection locked="0"/>
    </xf>
    <xf numFmtId="0" fontId="27" fillId="3" borderId="132" xfId="5" applyFont="1" applyFill="1" applyBorder="1" applyAlignment="1" applyProtection="1">
      <alignment vertical="center" wrapText="1"/>
      <protection locked="0"/>
    </xf>
    <xf numFmtId="0" fontId="27" fillId="3" borderId="104" xfId="5" applyFont="1" applyFill="1" applyBorder="1" applyAlignment="1" applyProtection="1">
      <alignment vertical="center" wrapText="1"/>
      <protection locked="0"/>
    </xf>
    <xf numFmtId="0" fontId="30" fillId="0" borderId="139" xfId="5" applyFont="1" applyFill="1" applyBorder="1" applyAlignment="1" applyProtection="1">
      <alignment horizontal="center" vertical="center" wrapText="1"/>
      <protection locked="0"/>
    </xf>
    <xf numFmtId="0" fontId="28" fillId="0" borderId="104" xfId="5" applyFont="1" applyBorder="1" applyAlignment="1" applyProtection="1">
      <alignment wrapText="1"/>
      <protection locked="0"/>
    </xf>
    <xf numFmtId="0" fontId="28" fillId="0" borderId="190" xfId="5" applyFont="1" applyBorder="1" applyAlignment="1" applyProtection="1">
      <alignment wrapText="1"/>
      <protection locked="0"/>
    </xf>
    <xf numFmtId="0" fontId="28" fillId="0" borderId="0" xfId="5" applyFont="1" applyBorder="1" applyAlignment="1" applyProtection="1">
      <alignment wrapText="1"/>
      <protection locked="0"/>
    </xf>
    <xf numFmtId="0" fontId="31" fillId="2" borderId="19"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center" vertical="center" wrapText="1"/>
      <protection locked="0"/>
    </xf>
    <xf numFmtId="0" fontId="31" fillId="2" borderId="10"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left" vertical="center" wrapText="1"/>
      <protection locked="0"/>
    </xf>
    <xf numFmtId="0" fontId="31" fillId="2" borderId="152" xfId="5" applyFont="1" applyFill="1" applyBorder="1" applyAlignment="1" applyProtection="1">
      <alignment vertical="center" wrapText="1"/>
      <protection locked="0"/>
    </xf>
    <xf numFmtId="0" fontId="115" fillId="0" borderId="234" xfId="9" applyFont="1" applyBorder="1" applyAlignment="1" applyProtection="1">
      <alignment horizontal="center" vertical="center" wrapText="1"/>
      <protection locked="0"/>
    </xf>
    <xf numFmtId="0" fontId="115" fillId="0" borderId="287" xfId="9" applyFont="1" applyBorder="1" applyAlignment="1" applyProtection="1">
      <alignment horizontal="center" vertical="center" wrapText="1"/>
      <protection locked="0"/>
    </xf>
    <xf numFmtId="0" fontId="32" fillId="2" borderId="26" xfId="0" applyFont="1" applyFill="1" applyBorder="1" applyAlignment="1" applyProtection="1">
      <alignment vertical="center"/>
      <protection locked="0"/>
    </xf>
    <xf numFmtId="0" fontId="32" fillId="2" borderId="26" xfId="0" applyFont="1" applyFill="1" applyBorder="1" applyAlignment="1" applyProtection="1">
      <alignment vertical="center" wrapText="1"/>
      <protection locked="0"/>
    </xf>
    <xf numFmtId="0" fontId="32" fillId="2" borderId="180" xfId="0" applyFont="1" applyFill="1" applyBorder="1" applyAlignment="1" applyProtection="1">
      <alignment vertical="center" wrapText="1"/>
      <protection locked="0"/>
    </xf>
    <xf numFmtId="0" fontId="30" fillId="0" borderId="226" xfId="0" applyFont="1" applyBorder="1" applyAlignment="1" applyProtection="1">
      <alignment horizontal="center" vertical="center" wrapText="1"/>
      <protection locked="0"/>
    </xf>
    <xf numFmtId="0" fontId="90" fillId="0" borderId="282" xfId="2" quotePrefix="1" applyFont="1" applyFill="1" applyBorder="1" applyAlignment="1" applyProtection="1">
      <alignment vertical="center" wrapText="1"/>
      <protection locked="0"/>
    </xf>
    <xf numFmtId="0" fontId="90" fillId="0" borderId="59" xfId="2" quotePrefix="1" applyFont="1" applyFill="1" applyBorder="1" applyProtection="1">
      <alignment vertical="center"/>
      <protection locked="0"/>
    </xf>
    <xf numFmtId="0" fontId="90" fillId="0" borderId="287" xfId="2" applyFont="1" applyFill="1" applyBorder="1" applyProtection="1">
      <alignment vertical="center"/>
      <protection locked="0"/>
    </xf>
    <xf numFmtId="0" fontId="23" fillId="0" borderId="174" xfId="2" applyFill="1" applyBorder="1" applyProtection="1">
      <alignment vertical="center"/>
      <protection locked="0"/>
    </xf>
    <xf numFmtId="0" fontId="23" fillId="0" borderId="234" xfId="2" applyFill="1" applyBorder="1" applyProtection="1">
      <alignment vertical="center"/>
      <protection locked="0"/>
    </xf>
    <xf numFmtId="0" fontId="23" fillId="0" borderId="287" xfId="2" applyFill="1" applyBorder="1" applyProtection="1">
      <alignment vertical="center"/>
      <protection locked="0"/>
    </xf>
    <xf numFmtId="0" fontId="31" fillId="0" borderId="0" xfId="0" applyFont="1" applyAlignment="1">
      <alignment horizontal="center" vertical="center"/>
    </xf>
    <xf numFmtId="0" fontId="27" fillId="0" borderId="0" xfId="0" applyFont="1">
      <alignment vertical="center"/>
    </xf>
    <xf numFmtId="0" fontId="27" fillId="3" borderId="234" xfId="0" applyFont="1" applyFill="1" applyBorder="1" applyAlignment="1">
      <alignment horizontal="center" vertical="center"/>
    </xf>
    <xf numFmtId="0" fontId="27" fillId="0" borderId="0" xfId="0" applyFont="1">
      <alignment vertical="center"/>
    </xf>
    <xf numFmtId="0" fontId="35" fillId="0" borderId="0" xfId="0" applyFont="1" applyAlignment="1">
      <alignment horizontal="center" vertical="center"/>
    </xf>
    <xf numFmtId="0" fontId="114" fillId="3" borderId="234" xfId="9" applyFont="1" applyFill="1" applyBorder="1" applyAlignment="1">
      <alignment horizontal="center" vertical="center" wrapText="1"/>
    </xf>
    <xf numFmtId="0" fontId="5" fillId="0" borderId="0" xfId="0" applyFont="1" applyAlignment="1">
      <alignment horizontal="center" vertical="center" wrapText="1"/>
    </xf>
    <xf numFmtId="0" fontId="41" fillId="0" borderId="0" xfId="0" applyFont="1" applyAlignment="1">
      <alignment horizontal="left" vertical="center" shrinkToFit="1"/>
    </xf>
    <xf numFmtId="0" fontId="44" fillId="0" borderId="0" xfId="0" applyFont="1" applyAlignment="1">
      <alignment horizontal="left" vertical="center" shrinkToFit="1"/>
    </xf>
    <xf numFmtId="0" fontId="27" fillId="3" borderId="5" xfId="0" applyFont="1" applyFill="1" applyBorder="1" applyAlignment="1">
      <alignment horizontal="left" vertical="center"/>
    </xf>
    <xf numFmtId="0" fontId="49" fillId="3" borderId="95"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49" fillId="3" borderId="232" xfId="5" applyFont="1" applyFill="1" applyBorder="1" applyAlignment="1">
      <alignment horizontal="center" vertical="center" wrapText="1"/>
    </xf>
    <xf numFmtId="0" fontId="5" fillId="0" borderId="0" xfId="0" applyFont="1" applyAlignment="1">
      <alignment horizontal="left" vertical="center"/>
    </xf>
    <xf numFmtId="0" fontId="49" fillId="3" borderId="109"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101" fillId="3" borderId="25" xfId="0" applyFont="1" applyFill="1" applyBorder="1" applyAlignment="1">
      <alignment horizontal="center" vertical="center" wrapText="1"/>
    </xf>
    <xf numFmtId="0" fontId="32" fillId="2" borderId="297" xfId="0" applyFont="1" applyFill="1" applyBorder="1" applyAlignment="1" applyProtection="1">
      <alignment vertical="center"/>
      <protection locked="0"/>
    </xf>
    <xf numFmtId="0" fontId="27" fillId="0" borderId="0" xfId="0" applyFont="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center" vertical="center" wrapText="1"/>
    </xf>
    <xf numFmtId="0" fontId="27" fillId="0" borderId="0" xfId="0" applyFont="1">
      <alignment vertical="center"/>
    </xf>
    <xf numFmtId="190" fontId="115" fillId="0" borderId="234" xfId="9" applyNumberFormat="1" applyFont="1" applyBorder="1" applyAlignment="1" applyProtection="1">
      <alignment horizontal="center" vertical="center" wrapText="1"/>
      <protection locked="0"/>
    </xf>
    <xf numFmtId="190" fontId="115" fillId="0" borderId="287" xfId="9" applyNumberFormat="1" applyFont="1" applyBorder="1" applyAlignment="1" applyProtection="1">
      <alignment horizontal="center" vertical="center" wrapText="1"/>
      <protection locked="0"/>
    </xf>
    <xf numFmtId="0" fontId="27" fillId="0" borderId="0" xfId="0" applyFont="1">
      <alignment vertical="center"/>
    </xf>
    <xf numFmtId="0" fontId="12" fillId="3" borderId="228" xfId="0" applyFont="1" applyFill="1" applyBorder="1" applyAlignment="1">
      <alignment horizontal="center" vertical="center" wrapText="1"/>
    </xf>
    <xf numFmtId="178" fontId="60" fillId="3" borderId="315" xfId="0" quotePrefix="1" applyNumberFormat="1" applyFont="1" applyFill="1" applyBorder="1" applyAlignment="1">
      <alignment horizontal="center" vertical="center"/>
    </xf>
    <xf numFmtId="0" fontId="99" fillId="0" borderId="0" xfId="0" applyFont="1" applyAlignment="1">
      <alignment horizontal="center" vertical="center"/>
    </xf>
    <xf numFmtId="0" fontId="27" fillId="0" borderId="0" xfId="0" applyFont="1" applyAlignment="1">
      <alignment horizontal="left" vertical="center"/>
    </xf>
    <xf numFmtId="0" fontId="27" fillId="0" borderId="10" xfId="0" applyFont="1" applyBorder="1" applyAlignment="1">
      <alignment horizontal="left" vertical="center"/>
    </xf>
    <xf numFmtId="0" fontId="31" fillId="0" borderId="0" xfId="0" applyFont="1" applyAlignment="1">
      <alignment horizontal="left"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3" borderId="6" xfId="0" applyFont="1" applyFill="1" applyBorder="1" applyAlignment="1">
      <alignment horizontal="center" vertical="center" wrapText="1"/>
    </xf>
    <xf numFmtId="0" fontId="31" fillId="0" borderId="0" xfId="0" applyFont="1" applyAlignment="1">
      <alignment horizontal="center" vertical="center"/>
    </xf>
    <xf numFmtId="0" fontId="29" fillId="0" borderId="0" xfId="0" applyFont="1" applyAlignment="1">
      <alignment horizontal="left" vertical="center" wrapText="1"/>
    </xf>
    <xf numFmtId="0" fontId="101" fillId="3" borderId="25" xfId="0" applyFont="1" applyFill="1" applyBorder="1" applyAlignment="1">
      <alignment horizontal="center" vertical="center" wrapText="1"/>
    </xf>
    <xf numFmtId="0" fontId="35" fillId="0" borderId="0" xfId="0" applyFont="1" applyAlignment="1">
      <alignment horizontal="center" vertical="center"/>
    </xf>
    <xf numFmtId="0" fontId="27" fillId="3" borderId="25" xfId="0" applyFont="1" applyFill="1" applyBorder="1" applyAlignment="1">
      <alignment horizontal="center" vertical="center" wrapText="1"/>
    </xf>
    <xf numFmtId="0" fontId="29" fillId="0" borderId="0" xfId="0" applyFont="1" applyAlignment="1">
      <alignment vertical="center" wrapText="1"/>
    </xf>
    <xf numFmtId="0" fontId="124" fillId="0" borderId="0" xfId="0" applyFont="1" applyAlignment="1">
      <alignment horizontal="left" vertical="center"/>
    </xf>
    <xf numFmtId="0" fontId="70" fillId="2" borderId="0" xfId="6" applyFont="1" applyFill="1">
      <alignment vertical="center"/>
    </xf>
    <xf numFmtId="0" fontId="70" fillId="2" borderId="248" xfId="6" applyFont="1" applyFill="1" applyBorder="1">
      <alignment vertical="center"/>
    </xf>
    <xf numFmtId="0" fontId="70" fillId="2" borderId="284" xfId="6" applyFont="1" applyFill="1" applyBorder="1">
      <alignment vertical="center"/>
    </xf>
    <xf numFmtId="0" fontId="70" fillId="2" borderId="259" xfId="6" applyFont="1" applyFill="1" applyBorder="1">
      <alignment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49" fillId="3" borderId="232" xfId="5" applyFont="1" applyFill="1" applyBorder="1" applyAlignment="1">
      <alignment horizontal="center" vertical="center" wrapText="1"/>
    </xf>
    <xf numFmtId="0" fontId="49" fillId="3" borderId="95" xfId="5" applyFont="1" applyFill="1" applyBorder="1" applyAlignment="1">
      <alignment horizontal="center" vertical="center" wrapText="1"/>
    </xf>
    <xf numFmtId="0" fontId="49" fillId="3" borderId="109"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5" fillId="0" borderId="0" xfId="0" applyFont="1" applyAlignment="1">
      <alignment horizontal="center" vertical="center" wrapText="1"/>
    </xf>
    <xf numFmtId="0" fontId="49" fillId="3" borderId="95" xfId="5" applyFont="1" applyFill="1" applyBorder="1" applyAlignment="1">
      <alignment horizontal="center" vertical="center" wrapText="1"/>
    </xf>
    <xf numFmtId="0" fontId="49" fillId="3" borderId="257" xfId="5" applyFont="1" applyFill="1" applyBorder="1" applyAlignment="1">
      <alignment horizontal="center" vertical="center" wrapText="1"/>
    </xf>
    <xf numFmtId="0" fontId="49" fillId="3" borderId="232" xfId="5" applyFont="1" applyFill="1" applyBorder="1" applyAlignment="1">
      <alignment horizontal="center" vertical="center" wrapText="1"/>
    </xf>
    <xf numFmtId="0" fontId="5" fillId="0" borderId="0" xfId="0" applyFont="1" applyAlignment="1">
      <alignment horizontal="left" vertical="center"/>
    </xf>
    <xf numFmtId="0" fontId="49" fillId="3" borderId="109"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5" fillId="0" borderId="247" xfId="0" applyFont="1" applyBorder="1" applyProtection="1">
      <alignment vertical="center"/>
      <protection locked="0"/>
    </xf>
    <xf numFmtId="176" fontId="5" fillId="0" borderId="133" xfId="5" applyNumberFormat="1" applyFont="1" applyBorder="1" applyAlignment="1" applyProtection="1">
      <alignment horizontal="center" vertical="center" wrapText="1"/>
      <protection locked="0"/>
    </xf>
    <xf numFmtId="176" fontId="5" fillId="0" borderId="252" xfId="5" applyNumberFormat="1" applyFont="1" applyBorder="1" applyAlignment="1" applyProtection="1">
      <alignment horizontal="center" vertical="center" wrapText="1"/>
      <protection locked="0"/>
    </xf>
    <xf numFmtId="176" fontId="5" fillId="0" borderId="135" xfId="5" applyNumberFormat="1" applyFont="1" applyBorder="1" applyAlignment="1" applyProtection="1">
      <alignment horizontal="center" vertical="center" wrapText="1"/>
      <protection locked="0"/>
    </xf>
    <xf numFmtId="176" fontId="5" fillId="0" borderId="14" xfId="5" applyNumberFormat="1" applyFont="1" applyBorder="1" applyAlignment="1" applyProtection="1">
      <alignment horizontal="center" vertical="center" wrapText="1"/>
      <protection locked="0"/>
    </xf>
    <xf numFmtId="176" fontId="5" fillId="0" borderId="250" xfId="5" applyNumberFormat="1" applyFont="1" applyBorder="1" applyAlignment="1" applyProtection="1">
      <alignment horizontal="center" vertical="center" wrapText="1"/>
      <protection locked="0"/>
    </xf>
    <xf numFmtId="176" fontId="5" fillId="0" borderId="126" xfId="5" applyNumberFormat="1" applyFont="1" applyBorder="1" applyAlignment="1" applyProtection="1">
      <alignment horizontal="center" vertical="center" wrapText="1"/>
      <protection locked="0"/>
    </xf>
    <xf numFmtId="176" fontId="5" fillId="0" borderId="136" xfId="5" applyNumberFormat="1" applyFont="1" applyBorder="1" applyAlignment="1" applyProtection="1">
      <alignment horizontal="center" vertical="center" wrapText="1"/>
      <protection locked="0"/>
    </xf>
    <xf numFmtId="176" fontId="5" fillId="0" borderId="134" xfId="5" applyNumberFormat="1" applyFont="1" applyBorder="1" applyAlignment="1" applyProtection="1">
      <alignment horizontal="center" vertical="center" wrapText="1"/>
      <protection locked="0"/>
    </xf>
    <xf numFmtId="176" fontId="5" fillId="0" borderId="137" xfId="5" applyNumberFormat="1" applyFont="1" applyBorder="1" applyAlignment="1" applyProtection="1">
      <alignment horizontal="center" vertical="center" wrapText="1"/>
      <protection locked="0"/>
    </xf>
    <xf numFmtId="0" fontId="27" fillId="0" borderId="0" xfId="0" applyFont="1" applyProtection="1">
      <alignment vertical="center"/>
      <protection locked="0"/>
    </xf>
    <xf numFmtId="0" fontId="29" fillId="0" borderId="0" xfId="0" applyFont="1" applyProtection="1">
      <alignment vertical="center"/>
      <protection locked="0"/>
    </xf>
    <xf numFmtId="176" fontId="27" fillId="3" borderId="70" xfId="0" applyNumberFormat="1"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protection locked="0"/>
    </xf>
    <xf numFmtId="0" fontId="5" fillId="0" borderId="0" xfId="0" applyFont="1" applyAlignment="1" applyProtection="1">
      <alignment horizontal="center" vertical="center" wrapText="1"/>
    </xf>
    <xf numFmtId="0" fontId="6" fillId="0" borderId="0" xfId="0" applyFont="1" applyAlignment="1" applyProtection="1">
      <alignment horizontal="distributed" vertical="center" wrapText="1"/>
    </xf>
    <xf numFmtId="0" fontId="7" fillId="0" borderId="0" xfId="0" applyFont="1" applyAlignment="1" applyProtection="1">
      <alignment horizontal="center" vertical="center"/>
    </xf>
    <xf numFmtId="0" fontId="5" fillId="0" borderId="10" xfId="0" applyFont="1" applyBorder="1" applyProtection="1">
      <alignment vertical="center"/>
    </xf>
    <xf numFmtId="0" fontId="10" fillId="3" borderId="234" xfId="0" applyFont="1" applyFill="1" applyBorder="1" applyAlignment="1" applyProtection="1">
      <alignment horizontal="center" vertical="center" wrapText="1"/>
    </xf>
    <xf numFmtId="0" fontId="15" fillId="0" borderId="19" xfId="0" applyFont="1" applyBorder="1" applyAlignment="1" applyProtection="1">
      <alignment vertical="center" wrapText="1"/>
    </xf>
    <xf numFmtId="0" fontId="6" fillId="3" borderId="234" xfId="0" applyFont="1" applyFill="1" applyBorder="1" applyAlignment="1" applyProtection="1">
      <alignment horizontal="center" vertical="center" wrapText="1"/>
    </xf>
    <xf numFmtId="0" fontId="5" fillId="0" borderId="19" xfId="0" applyFont="1" applyBorder="1" applyAlignment="1" applyProtection="1">
      <alignment vertical="center" wrapText="1"/>
    </xf>
    <xf numFmtId="0" fontId="6" fillId="0" borderId="0" xfId="0" applyFont="1" applyAlignment="1" applyProtection="1">
      <alignment horizontal="right" vertical="center"/>
    </xf>
    <xf numFmtId="0" fontId="6" fillId="3" borderId="25" xfId="0" applyFont="1" applyFill="1" applyBorder="1" applyAlignment="1" applyProtection="1">
      <alignment vertical="center" wrapText="1"/>
    </xf>
    <xf numFmtId="0" fontId="6" fillId="3" borderId="248" xfId="0" applyFont="1" applyFill="1" applyBorder="1" applyAlignment="1" applyProtection="1">
      <alignment horizontal="left" vertical="center" wrapText="1"/>
    </xf>
    <xf numFmtId="0" fontId="6" fillId="3" borderId="26" xfId="0" applyFont="1" applyFill="1" applyBorder="1" applyAlignment="1" applyProtection="1">
      <alignment vertical="center" wrapText="1"/>
    </xf>
    <xf numFmtId="0" fontId="6" fillId="3" borderId="31" xfId="0" applyFont="1" applyFill="1" applyBorder="1" applyAlignment="1" applyProtection="1">
      <alignment vertical="center" wrapText="1"/>
    </xf>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vertical="top" wrapText="1"/>
    </xf>
    <xf numFmtId="0" fontId="12" fillId="3" borderId="60" xfId="0" applyFont="1" applyFill="1" applyBorder="1" applyAlignment="1" applyProtection="1">
      <alignment vertical="center" textRotation="255" wrapText="1"/>
    </xf>
    <xf numFmtId="0" fontId="5" fillId="0" borderId="0" xfId="0" applyFont="1" applyAlignment="1" applyProtection="1">
      <alignment vertical="center" wrapText="1"/>
    </xf>
    <xf numFmtId="0" fontId="11" fillId="0" borderId="0" xfId="5" applyProtection="1">
      <alignment vertical="center"/>
    </xf>
    <xf numFmtId="0" fontId="54" fillId="0" borderId="0" xfId="5" applyFont="1" applyProtection="1">
      <alignment vertical="center"/>
    </xf>
    <xf numFmtId="0" fontId="53" fillId="0" borderId="0" xfId="5" applyFont="1" applyProtection="1">
      <alignment vertical="center"/>
    </xf>
    <xf numFmtId="0" fontId="50" fillId="0" borderId="0" xfId="5" applyFont="1" applyAlignment="1" applyProtection="1">
      <alignment vertical="distributed" wrapText="1"/>
    </xf>
    <xf numFmtId="0" fontId="6" fillId="0" borderId="0" xfId="5" applyFont="1" applyAlignment="1" applyProtection="1">
      <alignment vertical="center" wrapText="1"/>
    </xf>
    <xf numFmtId="0" fontId="6" fillId="0" borderId="0" xfId="5" applyFont="1" applyProtection="1">
      <alignment vertical="center"/>
    </xf>
    <xf numFmtId="0" fontId="12" fillId="0" borderId="0" xfId="5" applyFont="1" applyAlignment="1" applyProtection="1">
      <alignment horizontal="center" vertical="center"/>
    </xf>
    <xf numFmtId="0" fontId="10" fillId="0" borderId="0" xfId="5" applyFont="1" applyProtection="1">
      <alignment vertical="center"/>
    </xf>
    <xf numFmtId="0" fontId="49" fillId="3" borderId="248" xfId="5" applyFont="1" applyFill="1" applyBorder="1" applyAlignment="1" applyProtection="1">
      <alignment horizontal="center" vertical="center" wrapText="1"/>
    </xf>
    <xf numFmtId="0" fontId="49" fillId="3" borderId="170" xfId="5" applyFont="1" applyFill="1" applyBorder="1" applyAlignment="1" applyProtection="1">
      <alignment horizontal="center" vertical="center" wrapText="1"/>
    </xf>
    <xf numFmtId="0" fontId="51" fillId="3" borderId="174" xfId="5" applyFont="1" applyFill="1" applyBorder="1" applyAlignment="1" applyProtection="1">
      <alignment horizontal="center" vertical="center" wrapText="1"/>
    </xf>
    <xf numFmtId="0" fontId="49" fillId="3" borderId="109" xfId="5" applyFont="1" applyFill="1" applyBorder="1" applyAlignment="1" applyProtection="1">
      <alignment horizontal="center" vertical="center" wrapText="1"/>
    </xf>
    <xf numFmtId="0" fontId="49" fillId="3" borderId="257" xfId="5" applyFont="1" applyFill="1" applyBorder="1" applyAlignment="1" applyProtection="1">
      <alignment horizontal="center" vertical="center" wrapText="1"/>
    </xf>
    <xf numFmtId="0" fontId="49" fillId="3" borderId="232" xfId="5" applyFont="1" applyFill="1" applyBorder="1" applyAlignment="1" applyProtection="1">
      <alignment horizontal="center" vertical="center" wrapText="1"/>
    </xf>
    <xf numFmtId="0" fontId="5" fillId="3" borderId="220" xfId="5" applyFont="1" applyFill="1" applyBorder="1" applyAlignment="1" applyProtection="1">
      <alignment horizontal="center" vertical="center" wrapText="1"/>
    </xf>
    <xf numFmtId="0" fontId="5" fillId="3" borderId="92" xfId="5" applyFont="1" applyFill="1" applyBorder="1" applyAlignment="1" applyProtection="1">
      <alignment horizontal="center" vertical="center" wrapText="1"/>
    </xf>
    <xf numFmtId="0" fontId="5" fillId="3" borderId="17" xfId="5" applyFont="1" applyFill="1" applyBorder="1" applyAlignment="1" applyProtection="1">
      <alignment horizontal="center" vertical="center" wrapText="1"/>
    </xf>
    <xf numFmtId="0" fontId="5" fillId="3" borderId="251" xfId="5" applyFont="1" applyFill="1" applyBorder="1" applyAlignment="1" applyProtection="1">
      <alignment horizontal="center" vertical="center" wrapText="1"/>
    </xf>
    <xf numFmtId="0" fontId="5" fillId="3" borderId="133" xfId="5" applyFont="1" applyFill="1" applyBorder="1" applyAlignment="1" applyProtection="1">
      <alignment horizontal="center" vertical="center" wrapText="1"/>
    </xf>
    <xf numFmtId="0" fontId="5" fillId="3" borderId="128" xfId="5" applyFont="1" applyFill="1" applyBorder="1" applyAlignment="1" applyProtection="1">
      <alignment horizontal="center" vertical="center" wrapText="1"/>
    </xf>
    <xf numFmtId="0" fontId="5" fillId="3" borderId="138" xfId="5" applyFont="1" applyFill="1" applyBorder="1" applyAlignment="1" applyProtection="1">
      <alignment horizontal="center" vertical="center" wrapText="1"/>
    </xf>
    <xf numFmtId="0" fontId="49" fillId="0" borderId="0" xfId="5" applyFont="1" applyAlignment="1" applyProtection="1">
      <alignment horizontal="left" vertical="center"/>
    </xf>
    <xf numFmtId="0" fontId="49" fillId="0" borderId="0" xfId="5" applyFont="1" applyAlignment="1" applyProtection="1">
      <alignment horizontal="center" vertical="center" wrapText="1"/>
    </xf>
    <xf numFmtId="0" fontId="5" fillId="0" borderId="0" xfId="5" applyFont="1" applyAlignment="1" applyProtection="1">
      <alignment vertical="top" wrapText="1"/>
    </xf>
    <xf numFmtId="0" fontId="49" fillId="3" borderId="99" xfId="5" applyFont="1" applyFill="1" applyBorder="1" applyAlignment="1" applyProtection="1">
      <alignment horizontal="left" vertical="center"/>
    </xf>
    <xf numFmtId="0" fontId="49" fillId="3" borderId="90" xfId="5" applyFont="1" applyFill="1" applyBorder="1" applyAlignment="1" applyProtection="1">
      <alignment horizontal="left" vertical="center"/>
    </xf>
    <xf numFmtId="0" fontId="6" fillId="3" borderId="90" xfId="5" applyFont="1" applyFill="1" applyBorder="1" applyAlignment="1" applyProtection="1">
      <alignment horizontal="left" vertical="center"/>
    </xf>
    <xf numFmtId="0" fontId="5" fillId="3" borderId="98" xfId="5" applyFont="1" applyFill="1" applyBorder="1" applyAlignment="1" applyProtection="1">
      <alignment horizontal="left" vertical="top" wrapText="1"/>
    </xf>
    <xf numFmtId="0" fontId="49" fillId="3" borderId="95" xfId="5" applyFont="1" applyFill="1" applyBorder="1" applyAlignment="1" applyProtection="1">
      <alignment horizontal="center" vertical="center" wrapText="1"/>
    </xf>
    <xf numFmtId="0" fontId="5" fillId="3" borderId="94" xfId="5" applyFont="1" applyFill="1" applyBorder="1" applyAlignment="1" applyProtection="1">
      <alignment vertical="top" wrapText="1"/>
    </xf>
    <xf numFmtId="0" fontId="5" fillId="3" borderId="93" xfId="5" applyFont="1" applyFill="1" applyBorder="1" applyAlignment="1" applyProtection="1">
      <alignment vertical="top" wrapText="1"/>
    </xf>
    <xf numFmtId="0" fontId="11" fillId="0" borderId="220" xfId="5" applyBorder="1" applyProtection="1">
      <alignment vertical="center"/>
    </xf>
    <xf numFmtId="0" fontId="49" fillId="3" borderId="260" xfId="5" applyFont="1" applyFill="1" applyBorder="1" applyAlignment="1" applyProtection="1">
      <alignment horizontal="center" vertical="center" wrapText="1"/>
    </xf>
    <xf numFmtId="0" fontId="51" fillId="3" borderId="234" xfId="5" applyFont="1" applyFill="1" applyBorder="1" applyAlignment="1" applyProtection="1">
      <alignment horizontal="center" vertical="center" wrapText="1"/>
    </xf>
    <xf numFmtId="0" fontId="9" fillId="0" borderId="0" xfId="5" applyFont="1" applyProtection="1">
      <alignment vertical="center"/>
    </xf>
    <xf numFmtId="0" fontId="29" fillId="0" borderId="0" xfId="0" applyFont="1" applyAlignment="1" applyProtection="1">
      <alignment horizontal="right" vertical="top" wrapText="1"/>
    </xf>
    <xf numFmtId="0" fontId="29" fillId="0" borderId="0" xfId="0" applyFont="1" applyProtection="1">
      <alignment vertical="center"/>
    </xf>
    <xf numFmtId="0" fontId="11" fillId="2" borderId="33" xfId="0" applyFont="1" applyFill="1" applyBorder="1" applyAlignment="1" applyProtection="1">
      <alignment horizontal="center" vertical="center"/>
      <protection locked="0"/>
    </xf>
    <xf numFmtId="0" fontId="0" fillId="0" borderId="0" xfId="0" applyAlignment="1">
      <alignment horizontal="center" vertical="center"/>
    </xf>
    <xf numFmtId="0" fontId="60" fillId="0" borderId="289" xfId="0" applyFont="1" applyFill="1" applyBorder="1" applyAlignment="1">
      <alignment horizontal="left" vertical="center" wrapText="1"/>
    </xf>
    <xf numFmtId="0" fontId="60" fillId="0" borderId="280" xfId="0" applyFont="1" applyFill="1" applyBorder="1" applyAlignment="1">
      <alignment horizontal="left" vertical="center" wrapText="1"/>
    </xf>
    <xf numFmtId="0" fontId="60" fillId="0" borderId="290" xfId="0" applyFont="1" applyFill="1" applyBorder="1" applyAlignment="1">
      <alignment horizontal="left" vertical="center" wrapText="1"/>
    </xf>
    <xf numFmtId="0" fontId="0" fillId="3" borderId="0" xfId="0" applyFill="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85" fillId="3" borderId="22" xfId="0" applyFont="1" applyFill="1" applyBorder="1" applyAlignment="1" applyProtection="1">
      <alignment vertical="center" wrapText="1"/>
    </xf>
    <xf numFmtId="0" fontId="85" fillId="3" borderId="22" xfId="0" applyFont="1" applyFill="1" applyBorder="1" applyProtection="1">
      <alignment vertical="center"/>
    </xf>
    <xf numFmtId="0" fontId="5" fillId="2" borderId="22" xfId="0" applyFont="1" applyFill="1" applyBorder="1" applyAlignment="1" applyProtection="1">
      <alignment horizontal="center" vertical="center"/>
      <protection locked="0"/>
    </xf>
    <xf numFmtId="0" fontId="69" fillId="0" borderId="0" xfId="0" applyFont="1" applyFill="1" applyAlignment="1" applyProtection="1">
      <alignment horizontal="left" vertical="top" wrapText="1"/>
    </xf>
    <xf numFmtId="0" fontId="6" fillId="0" borderId="0" xfId="0" applyFont="1" applyAlignment="1" applyProtection="1">
      <alignment horizontal="left" vertical="center" wrapText="1"/>
    </xf>
    <xf numFmtId="0" fontId="15" fillId="0" borderId="0" xfId="0" applyFont="1" applyFill="1" applyAlignment="1" applyProtection="1">
      <alignment horizontal="left" vertical="center"/>
    </xf>
    <xf numFmtId="0" fontId="11" fillId="0" borderId="0" xfId="0" applyFont="1" applyFill="1" applyAlignment="1" applyProtection="1">
      <alignment horizontal="left" vertical="top" wrapText="1"/>
    </xf>
    <xf numFmtId="0" fontId="34" fillId="0" borderId="0" xfId="0" applyFont="1" applyFill="1" applyAlignment="1" applyProtection="1">
      <alignment vertical="center" wrapText="1"/>
    </xf>
    <xf numFmtId="0" fontId="11" fillId="0" borderId="0" xfId="0" applyFont="1" applyFill="1" applyAlignment="1" applyProtection="1">
      <alignmen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34" xfId="0" applyFont="1" applyFill="1" applyBorder="1" applyAlignment="1" applyProtection="1">
      <alignment horizontal="left" vertical="center" wrapText="1"/>
    </xf>
    <xf numFmtId="0" fontId="5" fillId="2" borderId="177" xfId="0" applyFont="1" applyFill="1" applyBorder="1" applyAlignment="1" applyProtection="1">
      <alignment horizontal="center" vertical="center"/>
      <protection locked="0"/>
    </xf>
    <xf numFmtId="0" fontId="5" fillId="2" borderId="178" xfId="0" applyFont="1" applyFill="1" applyBorder="1" applyAlignment="1" applyProtection="1">
      <alignment horizontal="center" vertical="center"/>
      <protection locked="0"/>
    </xf>
    <xf numFmtId="0" fontId="5" fillId="2" borderId="179" xfId="0" applyFont="1" applyFill="1" applyBorder="1" applyAlignment="1" applyProtection="1">
      <alignment horizontal="center" vertical="center"/>
      <protection locked="0"/>
    </xf>
    <xf numFmtId="0" fontId="11" fillId="0" borderId="0" xfId="0" applyFont="1" applyFill="1" applyProtection="1">
      <alignment vertical="center"/>
    </xf>
    <xf numFmtId="0" fontId="6" fillId="0" borderId="0" xfId="0" applyFont="1" applyFill="1" applyAlignment="1" applyProtection="1">
      <alignment vertical="center" wrapText="1"/>
    </xf>
    <xf numFmtId="0" fontId="5" fillId="2" borderId="12" xfId="0" applyFont="1" applyFill="1" applyBorder="1" applyAlignment="1" applyProtection="1">
      <alignment horizontal="left" vertical="center"/>
      <protection locked="0"/>
    </xf>
    <xf numFmtId="0" fontId="5" fillId="2" borderId="33"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6" fillId="3" borderId="25"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31"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34" xfId="0" applyFont="1" applyFill="1" applyBorder="1" applyAlignment="1" applyProtection="1">
      <alignment horizontal="left" vertical="center"/>
    </xf>
    <xf numFmtId="0" fontId="5" fillId="2" borderId="12"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xf>
    <xf numFmtId="0" fontId="9" fillId="0" borderId="0" xfId="0" applyFont="1" applyFill="1" applyAlignment="1" applyProtection="1">
      <alignment horizontal="left" vertical="center"/>
    </xf>
    <xf numFmtId="0" fontId="6" fillId="3" borderId="25"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176" fontId="5" fillId="2" borderId="7" xfId="0" applyNumberFormat="1" applyFont="1" applyFill="1" applyBorder="1" applyAlignment="1" applyProtection="1">
      <alignment horizontal="left" vertical="center"/>
      <protection locked="0"/>
    </xf>
    <xf numFmtId="176" fontId="5" fillId="2" borderId="34" xfId="0" applyNumberFormat="1" applyFont="1" applyFill="1" applyBorder="1" applyAlignment="1" applyProtection="1">
      <alignment horizontal="left" vertical="center"/>
      <protection locked="0"/>
    </xf>
    <xf numFmtId="0" fontId="60" fillId="3" borderId="11" xfId="0" applyFont="1" applyFill="1" applyBorder="1" applyAlignment="1" applyProtection="1">
      <alignment horizontal="left" vertical="center"/>
    </xf>
    <xf numFmtId="0" fontId="60" fillId="3" borderId="28" xfId="0" applyFont="1" applyFill="1" applyBorder="1" applyAlignment="1" applyProtection="1">
      <alignment horizontal="left" vertical="center"/>
    </xf>
    <xf numFmtId="0" fontId="5" fillId="2" borderId="28"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60" fillId="3" borderId="25" xfId="0" applyFont="1" applyFill="1" applyBorder="1" applyAlignment="1" applyProtection="1">
      <alignment horizontal="center" vertical="center" wrapText="1"/>
    </xf>
    <xf numFmtId="0" fontId="60" fillId="3" borderId="9" xfId="0" applyFont="1" applyFill="1" applyBorder="1" applyAlignment="1" applyProtection="1">
      <alignment horizontal="center" vertical="center" wrapText="1"/>
    </xf>
    <xf numFmtId="0" fontId="60" fillId="3" borderId="26" xfId="0" applyFont="1" applyFill="1" applyBorder="1" applyAlignment="1" applyProtection="1">
      <alignment horizontal="center" vertical="center" wrapText="1"/>
    </xf>
    <xf numFmtId="0" fontId="60" fillId="3" borderId="19" xfId="0" applyFont="1" applyFill="1" applyBorder="1" applyAlignment="1" applyProtection="1">
      <alignment horizontal="center" vertical="center" wrapText="1"/>
    </xf>
    <xf numFmtId="0" fontId="60" fillId="3" borderId="31" xfId="0" applyFont="1" applyFill="1" applyBorder="1" applyAlignment="1" applyProtection="1">
      <alignment horizontal="center" vertical="center" wrapText="1"/>
    </xf>
    <xf numFmtId="0" fontId="60" fillId="3" borderId="30" xfId="0" applyFont="1" applyFill="1" applyBorder="1" applyAlignment="1" applyProtection="1">
      <alignment horizontal="center" vertical="center" wrapText="1"/>
    </xf>
    <xf numFmtId="0" fontId="60" fillId="3" borderId="13" xfId="0" applyFont="1" applyFill="1" applyBorder="1" applyAlignment="1" applyProtection="1">
      <alignment horizontal="center" vertical="center"/>
    </xf>
    <xf numFmtId="0" fontId="60" fillId="3" borderId="3" xfId="0"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60" fillId="3" borderId="43" xfId="0" applyFont="1" applyFill="1" applyBorder="1" applyAlignment="1" applyProtection="1">
      <alignment horizontal="center" vertical="center"/>
    </xf>
    <xf numFmtId="0" fontId="60" fillId="3" borderId="7" xfId="0" applyFont="1" applyFill="1" applyBorder="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60" fillId="3" borderId="3" xfId="0" applyFont="1" applyFill="1" applyBorder="1" applyAlignment="1" applyProtection="1">
      <alignment horizontal="right" vertical="center"/>
      <protection locked="0"/>
    </xf>
    <xf numFmtId="0" fontId="5" fillId="2" borderId="7" xfId="0" applyFont="1" applyFill="1" applyBorder="1" applyAlignment="1" applyProtection="1">
      <alignment horizontal="left" vertical="center"/>
      <protection locked="0"/>
    </xf>
    <xf numFmtId="0" fontId="60" fillId="3" borderId="7" xfId="0" applyFont="1" applyFill="1" applyBorder="1" applyAlignment="1" applyProtection="1">
      <alignment horizontal="center" vertical="center"/>
      <protection locked="0"/>
    </xf>
    <xf numFmtId="0" fontId="60" fillId="3" borderId="14" xfId="0" applyFont="1" applyFill="1" applyBorder="1" applyAlignment="1" applyProtection="1">
      <alignment horizontal="left" vertical="center"/>
    </xf>
    <xf numFmtId="0" fontId="60" fillId="3" borderId="17" xfId="0" applyFont="1" applyFill="1" applyBorder="1" applyAlignment="1" applyProtection="1">
      <alignment horizontal="left" vertical="center"/>
    </xf>
    <xf numFmtId="176" fontId="5" fillId="2" borderId="17" xfId="0" applyNumberFormat="1" applyFont="1" applyFill="1" applyBorder="1" applyAlignment="1" applyProtection="1">
      <alignment horizontal="left" vertical="center"/>
      <protection locked="0"/>
    </xf>
    <xf numFmtId="176" fontId="5" fillId="2" borderId="18" xfId="0" applyNumberFormat="1"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xf>
    <xf numFmtId="0" fontId="11" fillId="0" borderId="3"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5" fillId="2" borderId="34" xfId="0" applyFont="1" applyFill="1" applyBorder="1" applyAlignment="1" applyProtection="1">
      <alignment horizontal="left" vertical="center"/>
      <protection locked="0"/>
    </xf>
    <xf numFmtId="0" fontId="60" fillId="3" borderId="14" xfId="0" applyFont="1" applyFill="1" applyBorder="1" applyAlignment="1" applyProtection="1">
      <alignment horizontal="center" vertical="center"/>
    </xf>
    <xf numFmtId="0" fontId="60" fillId="3" borderId="17" xfId="0" applyFont="1" applyFill="1" applyBorder="1" applyAlignment="1" applyProtection="1">
      <alignment horizontal="center" vertical="center"/>
    </xf>
    <xf numFmtId="0" fontId="60" fillId="3" borderId="28" xfId="0" applyFont="1" applyFill="1" applyBorder="1" applyAlignment="1" applyProtection="1">
      <alignment horizontal="center" vertical="center"/>
      <protection locked="0"/>
    </xf>
    <xf numFmtId="176" fontId="5" fillId="2" borderId="28" xfId="0" applyNumberFormat="1" applyFont="1" applyFill="1" applyBorder="1" applyAlignment="1" applyProtection="1">
      <alignment horizontal="left" vertical="center"/>
      <protection locked="0"/>
    </xf>
    <xf numFmtId="176" fontId="5" fillId="2" borderId="36"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6" fillId="3" borderId="33" xfId="0"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62"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6" fillId="3" borderId="25"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6" fillId="3" borderId="219" xfId="0" applyFont="1" applyFill="1" applyBorder="1" applyAlignment="1" applyProtection="1">
      <alignment horizontal="left" vertical="center"/>
      <protection locked="0"/>
    </xf>
    <xf numFmtId="0" fontId="6" fillId="3" borderId="220" xfId="0" applyFont="1" applyFill="1" applyBorder="1" applyAlignment="1" applyProtection="1">
      <alignment horizontal="left" vertical="center"/>
      <protection locked="0"/>
    </xf>
    <xf numFmtId="0" fontId="6" fillId="3" borderId="221"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46"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5" fillId="2" borderId="2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11" fillId="2" borderId="228" xfId="0" applyFont="1" applyFill="1" applyBorder="1" applyAlignment="1" applyProtection="1">
      <alignment horizontal="center" vertical="center" wrapText="1"/>
      <protection locked="0"/>
    </xf>
    <xf numFmtId="0" fontId="11" fillId="2" borderId="316" xfId="0" applyFont="1" applyFill="1" applyBorder="1" applyAlignment="1" applyProtection="1">
      <alignment horizontal="center" vertical="center" wrapText="1"/>
      <protection locked="0"/>
    </xf>
    <xf numFmtId="0" fontId="11" fillId="2" borderId="228" xfId="0" applyFont="1" applyFill="1" applyBorder="1" applyAlignment="1" applyProtection="1">
      <alignment horizontal="left" vertical="center" wrapText="1"/>
      <protection locked="0"/>
    </xf>
    <xf numFmtId="0" fontId="11" fillId="2" borderId="284" xfId="0" applyFont="1" applyFill="1" applyBorder="1" applyAlignment="1" applyProtection="1">
      <alignment horizontal="left" vertical="center" wrapText="1"/>
      <protection locked="0"/>
    </xf>
    <xf numFmtId="0" fontId="11" fillId="2" borderId="316"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5" fillId="2" borderId="12"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60" fillId="3" borderId="4" xfId="0" applyFont="1" applyFill="1" applyBorder="1" applyAlignment="1" applyProtection="1">
      <alignment horizontal="center" vertical="center" wrapText="1"/>
      <protection locked="0"/>
    </xf>
    <xf numFmtId="0" fontId="60" fillId="3" borderId="18"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60" fillId="3" borderId="22" xfId="0" applyFont="1" applyFill="1" applyBorder="1" applyAlignment="1" applyProtection="1">
      <alignment horizontal="center" vertical="center" wrapText="1"/>
      <protection locked="0"/>
    </xf>
    <xf numFmtId="0" fontId="60" fillId="3" borderId="2" xfId="0" applyFont="1" applyFill="1" applyBorder="1" applyAlignment="1" applyProtection="1">
      <alignment horizontal="center" vertical="center" wrapText="1"/>
      <protection locked="0"/>
    </xf>
    <xf numFmtId="0" fontId="60" fillId="3" borderId="17" xfId="0" applyFont="1" applyFill="1" applyBorder="1" applyAlignment="1" applyProtection="1">
      <alignment horizontal="center" vertical="center" wrapText="1"/>
      <protection locked="0"/>
    </xf>
    <xf numFmtId="0" fontId="10" fillId="3" borderId="228" xfId="0" applyFont="1" applyFill="1" applyBorder="1" applyAlignment="1">
      <alignment horizontal="center" vertical="center" wrapText="1"/>
    </xf>
    <xf numFmtId="0" fontId="10" fillId="3" borderId="316" xfId="0" applyFont="1" applyFill="1" applyBorder="1" applyAlignment="1">
      <alignment horizontal="center" vertical="center" wrapText="1"/>
    </xf>
    <xf numFmtId="0" fontId="10" fillId="3" borderId="284" xfId="0" applyFont="1" applyFill="1" applyBorder="1" applyAlignment="1">
      <alignment horizontal="center" vertical="center" wrapText="1"/>
    </xf>
    <xf numFmtId="0" fontId="5" fillId="0" borderId="5"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xf>
    <xf numFmtId="176" fontId="5" fillId="0" borderId="12" xfId="0" applyNumberFormat="1" applyFont="1" applyFill="1" applyBorder="1" applyAlignment="1" applyProtection="1">
      <alignment horizontal="center" vertical="center" wrapText="1"/>
      <protection locked="0"/>
    </xf>
    <xf numFmtId="176" fontId="5" fillId="0" borderId="33"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0" fontId="60" fillId="3" borderId="12" xfId="0" applyFont="1" applyFill="1" applyBorder="1" applyAlignment="1" applyProtection="1">
      <alignment horizontal="center" vertical="center" shrinkToFit="1"/>
      <protection locked="0"/>
    </xf>
    <xf numFmtId="0" fontId="60" fillId="3" borderId="5" xfId="0" applyFont="1" applyFill="1" applyBorder="1" applyAlignment="1" applyProtection="1">
      <alignment horizontal="center" vertical="center" shrinkToFit="1"/>
      <protection locked="0"/>
    </xf>
    <xf numFmtId="3" fontId="5" fillId="0" borderId="12"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wrapText="1"/>
      <protection locked="0"/>
    </xf>
    <xf numFmtId="0" fontId="60" fillId="3" borderId="7" xfId="0" applyFont="1" applyFill="1" applyBorder="1" applyAlignment="1" applyProtection="1">
      <alignment horizontal="center" vertical="center" wrapText="1"/>
      <protection locked="0"/>
    </xf>
    <xf numFmtId="0" fontId="60" fillId="3" borderId="3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1" fillId="0" borderId="0" xfId="0" applyFont="1" applyFill="1" applyAlignment="1" applyProtection="1">
      <alignment horizontal="left" vertical="center"/>
    </xf>
    <xf numFmtId="0" fontId="60" fillId="3" borderId="24" xfId="0" applyFont="1" applyFill="1" applyBorder="1" applyAlignment="1" applyProtection="1">
      <alignment horizontal="center" vertical="center" wrapText="1"/>
      <protection locked="0"/>
    </xf>
    <xf numFmtId="0" fontId="61" fillId="3" borderId="24" xfId="0" applyFont="1" applyFill="1" applyBorder="1" applyAlignment="1" applyProtection="1">
      <alignment horizontal="center" vertical="center" wrapText="1"/>
      <protection locked="0"/>
    </xf>
    <xf numFmtId="179" fontId="61" fillId="3" borderId="24"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0" fillId="3" borderId="24" xfId="0" applyFont="1" applyFill="1" applyBorder="1" applyAlignment="1" applyProtection="1">
      <alignment horizontal="center" vertical="center" wrapText="1"/>
    </xf>
    <xf numFmtId="0" fontId="61" fillId="3" borderId="24" xfId="0" applyFont="1" applyFill="1" applyBorder="1" applyAlignment="1" applyProtection="1">
      <alignment horizontal="center" vertical="center" wrapText="1"/>
    </xf>
    <xf numFmtId="0" fontId="61" fillId="3" borderId="54" xfId="0" applyFont="1" applyFill="1" applyBorder="1" applyAlignment="1" applyProtection="1">
      <alignment horizontal="center" vertical="center" wrapText="1"/>
    </xf>
    <xf numFmtId="0" fontId="61" fillId="3" borderId="39" xfId="0" applyFont="1" applyFill="1" applyBorder="1" applyAlignment="1" applyProtection="1">
      <alignment horizontal="center" vertical="center" wrapText="1"/>
    </xf>
    <xf numFmtId="179" fontId="61" fillId="3" borderId="54" xfId="0" applyNumberFormat="1" applyFont="1" applyFill="1" applyBorder="1" applyAlignment="1" applyProtection="1">
      <alignment horizontal="center" vertical="center" wrapText="1"/>
    </xf>
    <xf numFmtId="179" fontId="61" fillId="3" borderId="39" xfId="0" applyNumberFormat="1" applyFont="1" applyFill="1" applyBorder="1" applyAlignment="1" applyProtection="1">
      <alignment horizontal="center" vertical="center" wrapText="1"/>
    </xf>
    <xf numFmtId="179" fontId="5" fillId="2" borderId="6" xfId="0" applyNumberFormat="1" applyFont="1" applyFill="1" applyBorder="1" applyAlignment="1" applyProtection="1">
      <alignment horizontal="left" vertical="center" wrapText="1"/>
      <protection locked="0"/>
    </xf>
    <xf numFmtId="179" fontId="5" fillId="2" borderId="7" xfId="0" applyNumberFormat="1" applyFont="1" applyFill="1" applyBorder="1" applyAlignment="1" applyProtection="1">
      <alignment horizontal="left" vertical="center" wrapText="1"/>
      <protection locked="0"/>
    </xf>
    <xf numFmtId="179" fontId="5" fillId="2" borderId="34" xfId="0" applyNumberFormat="1"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179" fontId="5" fillId="2" borderId="54" xfId="0" applyNumberFormat="1" applyFont="1" applyFill="1" applyBorder="1" applyAlignment="1" applyProtection="1">
      <alignment horizontal="left" vertical="center" wrapText="1"/>
      <protection locked="0"/>
    </xf>
    <xf numFmtId="179" fontId="5" fillId="2" borderId="28" xfId="0" applyNumberFormat="1" applyFont="1" applyFill="1" applyBorder="1" applyAlignment="1" applyProtection="1">
      <alignment horizontal="left" vertical="center" wrapText="1"/>
      <protection locked="0"/>
    </xf>
    <xf numFmtId="179" fontId="5" fillId="2" borderId="36" xfId="0" applyNumberFormat="1" applyFont="1" applyFill="1" applyBorder="1" applyAlignment="1" applyProtection="1">
      <alignment horizontal="left" vertical="center" wrapText="1"/>
      <protection locked="0"/>
    </xf>
    <xf numFmtId="0" fontId="6" fillId="3" borderId="29" xfId="0" applyFont="1" applyFill="1" applyBorder="1" applyAlignment="1" applyProtection="1">
      <alignment horizontal="center" vertical="center" wrapText="1"/>
    </xf>
    <xf numFmtId="0" fontId="60" fillId="3" borderId="12" xfId="0" applyFont="1" applyFill="1" applyBorder="1" applyAlignment="1" applyProtection="1">
      <alignment horizontal="center" vertical="center" wrapText="1"/>
      <protection locked="0"/>
    </xf>
    <xf numFmtId="0" fontId="60" fillId="3" borderId="33" xfId="0" applyFont="1" applyFill="1" applyBorder="1" applyAlignment="1" applyProtection="1">
      <alignment horizontal="center" vertical="center" wrapText="1"/>
      <protection locked="0"/>
    </xf>
    <xf numFmtId="0" fontId="60" fillId="3" borderId="42" xfId="0" applyFont="1" applyFill="1" applyBorder="1" applyAlignment="1" applyProtection="1">
      <alignment horizontal="center" vertical="center" wrapText="1"/>
      <protection locked="0"/>
    </xf>
    <xf numFmtId="0" fontId="60" fillId="3" borderId="41"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55" xfId="0" applyFont="1" applyFill="1" applyBorder="1" applyAlignment="1" applyProtection="1">
      <alignment horizontal="left" vertical="center" wrapText="1"/>
      <protection locked="0"/>
    </xf>
    <xf numFmtId="179" fontId="5" fillId="2" borderId="48" xfId="0" applyNumberFormat="1" applyFont="1" applyFill="1" applyBorder="1" applyAlignment="1" applyProtection="1">
      <alignment horizontal="left" vertical="center" wrapText="1"/>
      <protection locked="0"/>
    </xf>
    <xf numFmtId="179" fontId="5" fillId="2" borderId="3" xfId="0" applyNumberFormat="1" applyFont="1" applyFill="1" applyBorder="1" applyAlignment="1" applyProtection="1">
      <alignment horizontal="left" vertical="center" wrapText="1"/>
      <protection locked="0"/>
    </xf>
    <xf numFmtId="179" fontId="5" fillId="2" borderId="32" xfId="0" applyNumberFormat="1"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176" fontId="5" fillId="2" borderId="12" xfId="0" applyNumberFormat="1" applyFont="1" applyFill="1" applyBorder="1" applyAlignment="1" applyProtection="1">
      <alignment horizontal="left" vertical="center" shrinkToFit="1"/>
      <protection locked="0"/>
    </xf>
    <xf numFmtId="176" fontId="5" fillId="2" borderId="33" xfId="0" applyNumberFormat="1" applyFont="1" applyFill="1" applyBorder="1" applyAlignment="1" applyProtection="1">
      <alignment horizontal="left" vertical="center" shrinkToFit="1"/>
      <protection locked="0"/>
    </xf>
    <xf numFmtId="176" fontId="5" fillId="2" borderId="5" xfId="0" applyNumberFormat="1" applyFont="1" applyFill="1" applyBorder="1" applyAlignment="1" applyProtection="1">
      <alignment horizontal="left" vertical="center" shrinkToFit="1"/>
      <protection locked="0"/>
    </xf>
    <xf numFmtId="0" fontId="10" fillId="3" borderId="12" xfId="0" applyFont="1" applyFill="1" applyBorder="1" applyAlignment="1" applyProtection="1">
      <alignment horizontal="center" vertical="center" wrapText="1"/>
      <protection locked="0"/>
    </xf>
    <xf numFmtId="0" fontId="10" fillId="3" borderId="33"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6" fillId="3" borderId="35"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186" fontId="5" fillId="3" borderId="11" xfId="0" applyNumberFormat="1" applyFont="1" applyFill="1" applyBorder="1" applyAlignment="1" applyProtection="1">
      <alignment horizontal="left" vertical="center"/>
      <protection locked="0"/>
    </xf>
    <xf numFmtId="186" fontId="5" fillId="3" borderId="28" xfId="0" applyNumberFormat="1" applyFont="1" applyFill="1" applyBorder="1" applyAlignment="1" applyProtection="1">
      <alignment horizontal="left" vertical="center"/>
      <protection locked="0"/>
    </xf>
    <xf numFmtId="186" fontId="5" fillId="3" borderId="36" xfId="0" applyNumberFormat="1"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32" xfId="0" applyFont="1" applyFill="1" applyBorder="1" applyAlignment="1" applyProtection="1">
      <alignment horizontal="left" vertical="center"/>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3" xfId="0" applyFont="1" applyFill="1" applyBorder="1" applyAlignment="1" applyProtection="1">
      <alignment vertical="center"/>
      <protection locked="0"/>
    </xf>
    <xf numFmtId="0" fontId="5" fillId="3" borderId="11"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60" fillId="3" borderId="12" xfId="0" applyFont="1" applyFill="1" applyBorder="1" applyAlignment="1" applyProtection="1">
      <alignment horizontal="center" vertical="center" wrapText="1"/>
    </xf>
    <xf numFmtId="0" fontId="60" fillId="3" borderId="33" xfId="0" applyFont="1" applyFill="1" applyBorder="1" applyAlignment="1" applyProtection="1">
      <alignment horizontal="center" vertical="center" wrapText="1"/>
    </xf>
    <xf numFmtId="0" fontId="60" fillId="3" borderId="42" xfId="0" applyFont="1" applyFill="1" applyBorder="1" applyAlignment="1" applyProtection="1">
      <alignment horizontal="center" vertical="center" wrapText="1"/>
    </xf>
    <xf numFmtId="0" fontId="60" fillId="3" borderId="41" xfId="0" applyFont="1" applyFill="1" applyBorder="1" applyAlignment="1" applyProtection="1">
      <alignment horizontal="center" vertical="center" wrapText="1"/>
    </xf>
    <xf numFmtId="56" fontId="5" fillId="0" borderId="12" xfId="0" applyNumberFormat="1" applyFont="1" applyFill="1" applyBorder="1" applyAlignment="1" applyProtection="1">
      <alignment horizontal="center" vertical="center" shrinkToFit="1"/>
      <protection locked="0"/>
    </xf>
    <xf numFmtId="56" fontId="5" fillId="0" borderId="33" xfId="0" applyNumberFormat="1" applyFont="1" applyFill="1" applyBorder="1" applyAlignment="1" applyProtection="1">
      <alignment horizontal="center" vertical="center" shrinkToFit="1"/>
      <protection locked="0"/>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186" fontId="5" fillId="3" borderId="12" xfId="0" applyNumberFormat="1" applyFont="1" applyFill="1" applyBorder="1" applyAlignment="1" applyProtection="1">
      <alignment horizontal="left" vertical="center" wrapText="1"/>
    </xf>
    <xf numFmtId="186" fontId="5" fillId="3" borderId="33" xfId="0" applyNumberFormat="1" applyFont="1" applyFill="1" applyBorder="1" applyAlignment="1" applyProtection="1">
      <alignment horizontal="left" vertical="center" wrapText="1"/>
    </xf>
    <xf numFmtId="186" fontId="5" fillId="3" borderId="5" xfId="0" applyNumberFormat="1"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4" fillId="3" borderId="3" xfId="0" applyFont="1" applyFill="1" applyBorder="1" applyAlignment="1" applyProtection="1">
      <alignment horizontal="left" vertical="center"/>
    </xf>
    <xf numFmtId="0" fontId="14" fillId="3" borderId="32" xfId="0" applyFont="1" applyFill="1" applyBorder="1" applyAlignment="1" applyProtection="1">
      <alignment horizontal="left" vertical="center"/>
    </xf>
    <xf numFmtId="0" fontId="6" fillId="3" borderId="35"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177" fontId="5" fillId="3" borderId="11" xfId="0" applyNumberFormat="1"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3" borderId="36" xfId="0" applyFont="1" applyFill="1" applyBorder="1" applyAlignment="1" applyProtection="1">
      <alignment horizontal="left"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35"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181" fontId="5" fillId="2" borderId="22" xfId="0" applyNumberFormat="1"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33"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6" fillId="3" borderId="22" xfId="0" applyFont="1" applyFill="1" applyBorder="1" applyAlignment="1" applyProtection="1">
      <alignment horizontal="center" vertical="center" wrapText="1"/>
    </xf>
    <xf numFmtId="181" fontId="5" fillId="2" borderId="12" xfId="0" applyNumberFormat="1" applyFont="1" applyFill="1" applyBorder="1" applyAlignment="1" applyProtection="1">
      <alignment vertical="center" wrapText="1"/>
      <protection locked="0"/>
    </xf>
    <xf numFmtId="181" fontId="5" fillId="2" borderId="33" xfId="0" applyNumberFormat="1" applyFont="1" applyFill="1" applyBorder="1" applyAlignment="1" applyProtection="1">
      <alignment vertical="center" wrapText="1"/>
      <protection locked="0"/>
    </xf>
    <xf numFmtId="181" fontId="5" fillId="2" borderId="5" xfId="0" applyNumberFormat="1" applyFont="1" applyFill="1" applyBorder="1" applyAlignment="1" applyProtection="1">
      <alignment vertical="center" wrapText="1"/>
      <protection locked="0"/>
    </xf>
    <xf numFmtId="0" fontId="10" fillId="3" borderId="22"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xf>
    <xf numFmtId="0" fontId="5" fillId="0" borderId="1" xfId="0" applyFont="1" applyFill="1" applyBorder="1" applyAlignment="1" applyProtection="1">
      <alignment horizontal="left" vertical="top" shrinkToFit="1"/>
      <protection locked="0"/>
    </xf>
    <xf numFmtId="0" fontId="5" fillId="0" borderId="2" xfId="0" applyFont="1" applyFill="1" applyBorder="1" applyAlignment="1" applyProtection="1">
      <alignment horizontal="left" vertical="top" shrinkToFit="1"/>
      <protection locked="0"/>
    </xf>
    <xf numFmtId="0" fontId="5" fillId="0" borderId="4" xfId="0" applyFont="1" applyFill="1" applyBorder="1" applyAlignment="1" applyProtection="1">
      <alignment horizontal="left" vertical="top" shrinkToFit="1"/>
      <protection locked="0"/>
    </xf>
    <xf numFmtId="0" fontId="12" fillId="3" borderId="13" xfId="0" applyFont="1" applyFill="1" applyBorder="1" applyAlignment="1" applyProtection="1">
      <alignment horizontal="right" vertical="center"/>
    </xf>
    <xf numFmtId="0" fontId="12" fillId="3" borderId="38" xfId="0" applyFont="1" applyFill="1" applyBorder="1" applyAlignment="1" applyProtection="1">
      <alignment horizontal="right" vertical="center"/>
    </xf>
    <xf numFmtId="0" fontId="5" fillId="0" borderId="48"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10" fillId="3" borderId="43" xfId="0" applyFont="1" applyFill="1" applyBorder="1" applyAlignment="1" applyProtection="1">
      <alignment horizontal="right" vertical="center"/>
    </xf>
    <xf numFmtId="0" fontId="10" fillId="3" borderId="40" xfId="0" applyFont="1" applyFill="1" applyBorder="1" applyAlignment="1" applyProtection="1">
      <alignment horizontal="right" vertical="center"/>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4" fillId="0" borderId="6" xfId="2" applyFont="1" applyFill="1" applyBorder="1" applyAlignment="1" applyProtection="1">
      <alignment horizontal="left" vertical="center"/>
      <protection locked="0"/>
    </xf>
    <xf numFmtId="0" fontId="10" fillId="3" borderId="11" xfId="0" applyFont="1" applyFill="1" applyBorder="1" applyAlignment="1" applyProtection="1">
      <alignment horizontal="right" vertical="center"/>
    </xf>
    <xf numFmtId="0" fontId="10" fillId="3" borderId="39" xfId="0" applyFont="1" applyFill="1" applyBorder="1" applyAlignment="1" applyProtection="1">
      <alignment horizontal="right" vertical="center"/>
    </xf>
    <xf numFmtId="0" fontId="5" fillId="0" borderId="54"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25" fillId="0" borderId="8" xfId="2" applyFont="1" applyFill="1" applyBorder="1" applyAlignment="1" applyProtection="1">
      <alignment horizontal="left" vertical="center"/>
    </xf>
    <xf numFmtId="0" fontId="5" fillId="0" borderId="8" xfId="0" applyFont="1" applyBorder="1" applyAlignment="1" applyProtection="1">
      <alignment horizontal="left" vertical="center"/>
    </xf>
    <xf numFmtId="0" fontId="6" fillId="3" borderId="7"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54" fillId="3" borderId="12" xfId="2" applyFont="1" applyFill="1" applyBorder="1" applyAlignment="1" applyProtection="1">
      <alignment horizontal="left" vertical="center"/>
      <protection locked="0"/>
    </xf>
    <xf numFmtId="0" fontId="54" fillId="3" borderId="33" xfId="2" applyFont="1" applyFill="1" applyBorder="1" applyAlignment="1" applyProtection="1">
      <alignment horizontal="left" vertical="center"/>
      <protection locked="0"/>
    </xf>
    <xf numFmtId="0" fontId="54" fillId="3" borderId="5" xfId="2" applyFont="1" applyFill="1" applyBorder="1" applyAlignment="1" applyProtection="1">
      <alignment horizontal="left" vertical="center"/>
      <protection locked="0"/>
    </xf>
    <xf numFmtId="0" fontId="6" fillId="3" borderId="13"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12" xfId="0" applyFont="1" applyFill="1" applyBorder="1" applyAlignment="1" applyProtection="1">
      <alignment horizontal="left" vertical="center"/>
    </xf>
    <xf numFmtId="0" fontId="6" fillId="3" borderId="33" xfId="0" applyFont="1" applyFill="1" applyBorder="1" applyAlignment="1" applyProtection="1">
      <alignment horizontal="left" vertical="center"/>
    </xf>
    <xf numFmtId="0" fontId="5" fillId="2" borderId="2"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177" fontId="6" fillId="3" borderId="1" xfId="0" applyNumberFormat="1" applyFont="1" applyFill="1" applyBorder="1" applyAlignment="1" applyProtection="1">
      <alignment horizontal="center" vertical="center"/>
    </xf>
    <xf numFmtId="177" fontId="6" fillId="3" borderId="1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left" vertical="center"/>
    </xf>
    <xf numFmtId="177" fontId="10" fillId="3" borderId="14" xfId="0" applyNumberFormat="1" applyFont="1" applyFill="1" applyBorder="1" applyAlignment="1" applyProtection="1">
      <alignment horizontal="left" vertical="center"/>
    </xf>
    <xf numFmtId="177" fontId="24" fillId="0" borderId="1" xfId="0" applyNumberFormat="1" applyFont="1" applyFill="1" applyBorder="1" applyAlignment="1" applyProtection="1">
      <alignment horizontal="center" vertical="center"/>
      <protection locked="0"/>
    </xf>
    <xf numFmtId="177" fontId="24" fillId="0" borderId="2" xfId="0" applyNumberFormat="1" applyFont="1" applyFill="1" applyBorder="1" applyAlignment="1" applyProtection="1">
      <alignment horizontal="center" vertical="center"/>
      <protection locked="0"/>
    </xf>
    <xf numFmtId="177" fontId="24" fillId="0" borderId="4" xfId="0" applyNumberFormat="1" applyFont="1" applyFill="1" applyBorder="1" applyAlignment="1" applyProtection="1">
      <alignment horizontal="center" vertical="center"/>
      <protection locked="0"/>
    </xf>
    <xf numFmtId="177" fontId="24" fillId="0" borderId="14" xfId="0" applyNumberFormat="1" applyFont="1" applyFill="1" applyBorder="1" applyAlignment="1" applyProtection="1">
      <alignment horizontal="center" vertical="center"/>
      <protection locked="0"/>
    </xf>
    <xf numFmtId="177" fontId="24" fillId="0" borderId="17" xfId="0" applyNumberFormat="1" applyFont="1" applyFill="1" applyBorder="1" applyAlignment="1" applyProtection="1">
      <alignment horizontal="center" vertical="center"/>
      <protection locked="0"/>
    </xf>
    <xf numFmtId="177" fontId="24" fillId="0" borderId="18"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6" fillId="3" borderId="0" xfId="0" applyFont="1" applyFill="1" applyAlignment="1" applyProtection="1">
      <alignment horizontal="distributed" vertical="center" wrapText="1"/>
    </xf>
    <xf numFmtId="189" fontId="6" fillId="0" borderId="248" xfId="0" applyNumberFormat="1" applyFont="1" applyFill="1" applyBorder="1" applyAlignment="1" applyProtection="1">
      <alignment horizontal="distributed" vertical="distributed" wrapText="1"/>
      <protection locked="0"/>
    </xf>
    <xf numFmtId="189" fontId="6" fillId="0" borderId="284" xfId="0" applyNumberFormat="1" applyFont="1" applyFill="1" applyBorder="1" applyAlignment="1" applyProtection="1">
      <alignment horizontal="distributed" vertical="distributed" wrapText="1"/>
      <protection locked="0"/>
    </xf>
    <xf numFmtId="189" fontId="6" fillId="0" borderId="285" xfId="0" applyNumberFormat="1" applyFont="1" applyFill="1" applyBorder="1" applyAlignment="1" applyProtection="1">
      <alignment horizontal="distributed" vertical="distributed" wrapText="1"/>
      <protection locked="0"/>
    </xf>
    <xf numFmtId="0" fontId="20" fillId="3" borderId="9" xfId="0" applyFont="1" applyFill="1" applyBorder="1" applyProtection="1">
      <alignment vertical="center"/>
    </xf>
    <xf numFmtId="0" fontId="20" fillId="3" borderId="26" xfId="0" applyFont="1" applyFill="1" applyBorder="1" applyProtection="1">
      <alignment vertical="center"/>
    </xf>
    <xf numFmtId="0" fontId="20" fillId="3" borderId="19" xfId="0" applyFont="1" applyFill="1" applyBorder="1" applyProtection="1">
      <alignment vertical="center"/>
    </xf>
    <xf numFmtId="0" fontId="12" fillId="3" borderId="13"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177" fontId="24" fillId="2" borderId="11" xfId="0" applyNumberFormat="1" applyFont="1" applyFill="1" applyBorder="1" applyAlignment="1" applyProtection="1">
      <alignment horizontal="left" vertical="center"/>
      <protection locked="0"/>
    </xf>
    <xf numFmtId="177" fontId="24" fillId="2" borderId="28" xfId="0" applyNumberFormat="1" applyFont="1" applyFill="1" applyBorder="1" applyAlignment="1" applyProtection="1">
      <alignment horizontal="left" vertical="center"/>
      <protection locked="0"/>
    </xf>
    <xf numFmtId="177" fontId="24" fillId="2" borderId="36"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center" vertical="center"/>
    </xf>
    <xf numFmtId="0" fontId="5" fillId="2" borderId="3" xfId="0" applyFont="1" applyFill="1" applyBorder="1" applyAlignment="1" applyProtection="1">
      <alignment horizontal="left" vertical="center"/>
      <protection locked="0"/>
    </xf>
    <xf numFmtId="0" fontId="7" fillId="0" borderId="0" xfId="0" applyFont="1" applyFill="1" applyAlignment="1" applyProtection="1">
      <alignment horizontal="center" vertical="center" wrapText="1"/>
    </xf>
    <xf numFmtId="0" fontId="12" fillId="3" borderId="17" xfId="0" applyFont="1" applyFill="1" applyBorder="1" applyAlignment="1" applyProtection="1">
      <alignment horizontal="distributed" vertical="distributed" wrapText="1"/>
    </xf>
    <xf numFmtId="0" fontId="85" fillId="0" borderId="0" xfId="0" applyFont="1" applyFill="1" applyAlignment="1" applyProtection="1">
      <alignment horizontal="left" vertical="center" wrapText="1"/>
    </xf>
    <xf numFmtId="0" fontId="70" fillId="0" borderId="0" xfId="6" applyFont="1" applyFill="1" applyBorder="1" applyAlignment="1">
      <alignment horizontal="center" vertical="center"/>
    </xf>
    <xf numFmtId="0" fontId="70" fillId="0" borderId="19" xfId="6" applyFont="1" applyFill="1" applyBorder="1" applyAlignment="1">
      <alignment horizontal="center" vertical="center"/>
    </xf>
    <xf numFmtId="0" fontId="70" fillId="0" borderId="17" xfId="6" applyFont="1" applyFill="1" applyBorder="1" applyAlignment="1">
      <alignment horizontal="center" vertical="center"/>
    </xf>
    <xf numFmtId="0" fontId="70" fillId="0" borderId="18" xfId="6" applyFont="1" applyFill="1" applyBorder="1" applyAlignment="1">
      <alignment horizontal="center" vertical="center"/>
    </xf>
    <xf numFmtId="0" fontId="70" fillId="0" borderId="10" xfId="6" applyFont="1" applyFill="1" applyBorder="1" applyAlignment="1">
      <alignment horizontal="left" vertical="center" wrapText="1"/>
    </xf>
    <xf numFmtId="0" fontId="70" fillId="0" borderId="0" xfId="6" applyFont="1" applyFill="1" applyBorder="1" applyAlignment="1">
      <alignment horizontal="left" vertical="center" wrapText="1"/>
    </xf>
    <xf numFmtId="0" fontId="70" fillId="0" borderId="14" xfId="6" applyFont="1" applyFill="1" applyBorder="1" applyAlignment="1">
      <alignment horizontal="left" vertical="center" wrapText="1"/>
    </xf>
    <xf numFmtId="0" fontId="70" fillId="0" borderId="17" xfId="6" applyFont="1" applyFill="1" applyBorder="1" applyAlignment="1">
      <alignment horizontal="left" vertical="center" wrapText="1"/>
    </xf>
    <xf numFmtId="0" fontId="70" fillId="0" borderId="10" xfId="6" applyFont="1" applyFill="1" applyBorder="1" applyAlignment="1" applyProtection="1">
      <alignment horizontal="center" vertical="center"/>
      <protection locked="0"/>
    </xf>
    <xf numFmtId="0" fontId="70" fillId="0" borderId="0" xfId="6" applyFont="1" applyFill="1" applyBorder="1" applyAlignment="1" applyProtection="1">
      <alignment horizontal="center" vertical="center"/>
      <protection locked="0"/>
    </xf>
    <xf numFmtId="0" fontId="70" fillId="0" borderId="19" xfId="6" applyFont="1" applyFill="1" applyBorder="1" applyAlignment="1" applyProtection="1">
      <alignment horizontal="center" vertical="center"/>
      <protection locked="0"/>
    </xf>
    <xf numFmtId="0" fontId="70" fillId="0" borderId="14" xfId="6" applyFont="1" applyFill="1" applyBorder="1" applyAlignment="1" applyProtection="1">
      <alignment horizontal="center" vertical="center"/>
      <protection locked="0"/>
    </xf>
    <xf numFmtId="0" fontId="70" fillId="0" borderId="17" xfId="6" applyFont="1" applyFill="1" applyBorder="1" applyAlignment="1" applyProtection="1">
      <alignment horizontal="center" vertical="center"/>
      <protection locked="0"/>
    </xf>
    <xf numFmtId="0" fontId="70" fillId="0" borderId="18" xfId="6" applyFont="1" applyFill="1" applyBorder="1" applyAlignment="1" applyProtection="1">
      <alignment horizontal="center" vertical="center"/>
      <protection locked="0"/>
    </xf>
    <xf numFmtId="0" fontId="70" fillId="3" borderId="2" xfId="6" applyNumberFormat="1" applyFont="1" applyFill="1" applyBorder="1" applyAlignment="1">
      <alignment horizontal="center" vertical="center"/>
    </xf>
    <xf numFmtId="0" fontId="70" fillId="2" borderId="90" xfId="6" applyFont="1" applyFill="1" applyBorder="1" applyAlignment="1" applyProtection="1">
      <alignment horizontal="left" vertical="center"/>
      <protection locked="0"/>
    </xf>
    <xf numFmtId="0" fontId="70" fillId="2" borderId="98" xfId="6" applyFont="1" applyFill="1" applyBorder="1" applyAlignment="1" applyProtection="1">
      <alignment horizontal="left" vertical="center"/>
      <protection locked="0"/>
    </xf>
    <xf numFmtId="0" fontId="70" fillId="3" borderId="10" xfId="6" applyNumberFormat="1" applyFont="1" applyFill="1" applyBorder="1" applyAlignment="1">
      <alignment horizontal="center" vertical="center" wrapText="1"/>
    </xf>
    <xf numFmtId="0" fontId="70" fillId="3" borderId="0" xfId="6" applyNumberFormat="1" applyFont="1" applyFill="1" applyAlignment="1">
      <alignment horizontal="center" vertical="center" wrapText="1"/>
    </xf>
    <xf numFmtId="0" fontId="70" fillId="3" borderId="96" xfId="6" applyNumberFormat="1" applyFont="1" applyFill="1" applyBorder="1" applyAlignment="1">
      <alignment horizontal="center" vertical="center" wrapText="1"/>
    </xf>
    <xf numFmtId="0" fontId="70" fillId="0" borderId="22" xfId="6" applyFont="1" applyBorder="1" applyAlignment="1">
      <alignment horizontal="center" vertical="center" wrapText="1"/>
    </xf>
    <xf numFmtId="0" fontId="70" fillId="0" borderId="22" xfId="6" applyFont="1" applyBorder="1" applyAlignment="1">
      <alignment horizontal="center" vertical="center"/>
    </xf>
    <xf numFmtId="49" fontId="70" fillId="0" borderId="22" xfId="6" applyNumberFormat="1" applyFont="1" applyBorder="1" applyAlignment="1" applyProtection="1">
      <alignment horizontal="center" vertical="center"/>
      <protection locked="0"/>
    </xf>
    <xf numFmtId="0" fontId="70" fillId="3" borderId="2" xfId="6" applyFont="1" applyFill="1" applyBorder="1">
      <alignment vertical="center"/>
    </xf>
    <xf numFmtId="0" fontId="70" fillId="3" borderId="0" xfId="6" applyNumberFormat="1" applyFont="1" applyFill="1" applyAlignment="1">
      <alignment horizontal="center" vertical="center"/>
    </xf>
    <xf numFmtId="0" fontId="70" fillId="3" borderId="17" xfId="6" applyNumberFormat="1" applyFont="1" applyFill="1" applyBorder="1" applyAlignment="1">
      <alignment horizontal="center" vertical="center"/>
    </xf>
    <xf numFmtId="0" fontId="70" fillId="0" borderId="1" xfId="6" applyFont="1" applyFill="1" applyBorder="1" applyAlignment="1" applyProtection="1">
      <alignment horizontal="center" vertical="center"/>
      <protection locked="0"/>
    </xf>
    <xf numFmtId="0" fontId="70" fillId="0" borderId="2" xfId="6" applyFont="1" applyFill="1" applyBorder="1" applyAlignment="1" applyProtection="1">
      <alignment horizontal="center" vertical="center"/>
      <protection locked="0"/>
    </xf>
    <xf numFmtId="0" fontId="70" fillId="0" borderId="122" xfId="6" applyFont="1" applyBorder="1" applyAlignment="1">
      <alignment horizontal="center" vertical="center" wrapText="1"/>
    </xf>
    <xf numFmtId="0" fontId="70" fillId="0" borderId="2" xfId="6" applyFont="1" applyBorder="1" applyAlignment="1">
      <alignment horizontal="center" vertical="center" wrapText="1"/>
    </xf>
    <xf numFmtId="0" fontId="70" fillId="0" borderId="4" xfId="6" applyFont="1" applyBorder="1" applyAlignment="1">
      <alignment horizontal="center" vertical="center" wrapText="1"/>
    </xf>
    <xf numFmtId="0" fontId="70" fillId="0" borderId="97" xfId="6" applyFont="1" applyBorder="1" applyAlignment="1">
      <alignment horizontal="center" vertical="center" wrapText="1"/>
    </xf>
    <xf numFmtId="0" fontId="70" fillId="0" borderId="0" xfId="6" applyFont="1" applyBorder="1" applyAlignment="1">
      <alignment horizontal="center" vertical="center" wrapText="1"/>
    </xf>
    <xf numFmtId="0" fontId="70" fillId="0" borderId="19" xfId="6" applyFont="1" applyBorder="1" applyAlignment="1">
      <alignment horizontal="center" vertical="center" wrapText="1"/>
    </xf>
    <xf numFmtId="0" fontId="70" fillId="0" borderId="185" xfId="6" applyFont="1" applyBorder="1" applyAlignment="1">
      <alignment horizontal="center" vertical="center" wrapText="1"/>
    </xf>
    <xf numFmtId="0" fontId="70" fillId="0" borderId="17" xfId="6" applyFont="1" applyBorder="1" applyAlignment="1">
      <alignment horizontal="center" vertical="center" wrapText="1"/>
    </xf>
    <xf numFmtId="0" fontId="70" fillId="0" borderId="18" xfId="6" applyFont="1" applyBorder="1" applyAlignment="1">
      <alignment horizontal="center" vertical="center" wrapText="1"/>
    </xf>
    <xf numFmtId="0" fontId="70" fillId="0" borderId="1" xfId="6" applyFont="1" applyBorder="1" applyAlignment="1">
      <alignment horizontal="left" vertical="center" wrapText="1"/>
    </xf>
    <xf numFmtId="0" fontId="70" fillId="0" borderId="2" xfId="6" applyFont="1" applyBorder="1" applyAlignment="1">
      <alignment horizontal="left" vertical="center" wrapText="1"/>
    </xf>
    <xf numFmtId="0" fontId="70" fillId="0" borderId="4" xfId="6" applyFont="1" applyBorder="1" applyAlignment="1">
      <alignment horizontal="left" vertical="center" wrapText="1"/>
    </xf>
    <xf numFmtId="0" fontId="70" fillId="0" borderId="10" xfId="6" applyFont="1" applyBorder="1" applyAlignment="1">
      <alignment horizontal="left" vertical="center" wrapText="1"/>
    </xf>
    <xf numFmtId="0" fontId="70" fillId="0" borderId="0" xfId="6" applyFont="1" applyAlignment="1">
      <alignment horizontal="left" vertical="center" wrapText="1"/>
    </xf>
    <xf numFmtId="0" fontId="70" fillId="0" borderId="19" xfId="6" applyFont="1" applyBorder="1" applyAlignment="1">
      <alignment horizontal="left" vertical="center" wrapText="1"/>
    </xf>
    <xf numFmtId="0" fontId="70" fillId="0" borderId="14" xfId="6" applyFont="1" applyBorder="1" applyAlignment="1">
      <alignment horizontal="left" vertical="center" wrapText="1"/>
    </xf>
    <xf numFmtId="0" fontId="70" fillId="0" borderId="17" xfId="6" applyFont="1" applyBorder="1" applyAlignment="1">
      <alignment horizontal="left" vertical="center" wrapText="1"/>
    </xf>
    <xf numFmtId="0" fontId="70" fillId="0" borderId="18" xfId="6" applyFont="1" applyBorder="1" applyAlignment="1">
      <alignment horizontal="left" vertical="center" wrapText="1"/>
    </xf>
    <xf numFmtId="0" fontId="75" fillId="0" borderId="10" xfId="6" applyFont="1" applyBorder="1" applyAlignment="1" applyProtection="1">
      <alignment horizontal="center" vertical="center"/>
      <protection locked="0"/>
    </xf>
    <xf numFmtId="0" fontId="75" fillId="0" borderId="0" xfId="6" applyFont="1" applyAlignment="1" applyProtection="1">
      <alignment horizontal="center" vertical="center"/>
      <protection locked="0"/>
    </xf>
    <xf numFmtId="0" fontId="70" fillId="0" borderId="0" xfId="6" applyFont="1" applyAlignment="1" applyProtection="1">
      <alignment horizontal="left" vertical="center"/>
      <protection locked="0"/>
    </xf>
    <xf numFmtId="0" fontId="70" fillId="0" borderId="96" xfId="6" applyFont="1" applyBorder="1" applyAlignment="1" applyProtection="1">
      <alignment horizontal="left" vertical="center"/>
      <protection locked="0"/>
    </xf>
    <xf numFmtId="0" fontId="70" fillId="0" borderId="10" xfId="6" applyFont="1" applyBorder="1" applyAlignment="1" applyProtection="1">
      <alignment horizontal="left" vertical="center" wrapText="1"/>
      <protection locked="0"/>
    </xf>
    <xf numFmtId="0" fontId="70" fillId="0" borderId="0" xfId="6" applyFont="1" applyAlignment="1" applyProtection="1">
      <alignment horizontal="left" vertical="center" wrapText="1"/>
      <protection locked="0"/>
    </xf>
    <xf numFmtId="0" fontId="70" fillId="0" borderId="96" xfId="6" applyFont="1" applyBorder="1" applyAlignment="1" applyProtection="1">
      <alignment horizontal="left" vertical="center" wrapText="1"/>
      <protection locked="0"/>
    </xf>
    <xf numFmtId="0" fontId="70" fillId="0" borderId="14" xfId="6" applyFont="1" applyBorder="1" applyAlignment="1" applyProtection="1">
      <alignment horizontal="left" vertical="center" wrapText="1"/>
      <protection locked="0"/>
    </xf>
    <xf numFmtId="0" fontId="70" fillId="0" borderId="17" xfId="6" applyFont="1" applyBorder="1" applyAlignment="1" applyProtection="1">
      <alignment horizontal="left" vertical="center" wrapText="1"/>
      <protection locked="0"/>
    </xf>
    <xf numFmtId="0" fontId="70" fillId="0" borderId="183" xfId="6" applyFont="1" applyBorder="1" applyAlignment="1" applyProtection="1">
      <alignment horizontal="left" vertical="center" wrapText="1"/>
      <protection locked="0"/>
    </xf>
    <xf numFmtId="0" fontId="70" fillId="0" borderId="182" xfId="6" applyFont="1" applyBorder="1" applyAlignment="1">
      <alignment horizontal="left" vertical="center" wrapText="1"/>
    </xf>
    <xf numFmtId="0" fontId="70" fillId="0" borderId="174" xfId="6" applyFont="1" applyBorder="1" applyAlignment="1">
      <alignment horizontal="left" vertical="center"/>
    </xf>
    <xf numFmtId="0" fontId="70" fillId="0" borderId="125" xfId="6" applyFont="1" applyBorder="1" applyAlignment="1">
      <alignment horizontal="left" vertical="center"/>
    </xf>
    <xf numFmtId="0" fontId="70" fillId="0" borderId="22" xfId="6" applyFont="1" applyBorder="1" applyAlignment="1">
      <alignment horizontal="left" vertical="center"/>
    </xf>
    <xf numFmtId="0" fontId="70" fillId="0" borderId="174" xfId="6" applyFont="1" applyBorder="1" applyAlignment="1">
      <alignment horizontal="center" vertical="center" wrapText="1"/>
    </xf>
    <xf numFmtId="0" fontId="70" fillId="0" borderId="89" xfId="6" applyFont="1" applyFill="1" applyBorder="1" applyAlignment="1">
      <alignment horizontal="left" vertical="center" wrapText="1"/>
    </xf>
    <xf numFmtId="0" fontId="70" fillId="0" borderId="90" xfId="6" applyFont="1" applyFill="1" applyBorder="1" applyAlignment="1">
      <alignment horizontal="left" vertical="center" wrapText="1"/>
    </xf>
    <xf numFmtId="0" fontId="70" fillId="0" borderId="91" xfId="6" applyFont="1" applyFill="1" applyBorder="1" applyAlignment="1">
      <alignment horizontal="left" vertical="center" wrapText="1"/>
    </xf>
    <xf numFmtId="0" fontId="70" fillId="0" borderId="0" xfId="6" applyFont="1" applyFill="1" applyAlignment="1">
      <alignment horizontal="left" vertical="center" wrapText="1"/>
    </xf>
    <xf numFmtId="0" fontId="70" fillId="0" borderId="19" xfId="6" applyFont="1" applyFill="1" applyBorder="1" applyAlignment="1">
      <alignment horizontal="left" vertical="center" wrapText="1"/>
    </xf>
    <xf numFmtId="0" fontId="75" fillId="3" borderId="89" xfId="6" applyFont="1" applyFill="1" applyBorder="1" applyAlignment="1">
      <alignment horizontal="center" vertical="center"/>
    </xf>
    <xf numFmtId="0" fontId="75" fillId="3" borderId="90" xfId="6" applyFont="1" applyFill="1" applyBorder="1" applyAlignment="1">
      <alignment horizontal="center" vertical="center"/>
    </xf>
    <xf numFmtId="0" fontId="70" fillId="0" borderId="125" xfId="6" applyFont="1" applyBorder="1" applyAlignment="1">
      <alignment horizontal="left" vertical="center" wrapText="1"/>
    </xf>
    <xf numFmtId="0" fontId="70" fillId="0" borderId="22" xfId="6" applyFont="1" applyBorder="1" applyAlignment="1">
      <alignment horizontal="left" vertical="center" wrapText="1"/>
    </xf>
    <xf numFmtId="0" fontId="70" fillId="0" borderId="12" xfId="6" applyFont="1" applyBorder="1" applyAlignment="1">
      <alignment horizontal="left" vertical="center" wrapText="1"/>
    </xf>
    <xf numFmtId="0" fontId="70" fillId="3" borderId="10" xfId="6" applyNumberFormat="1" applyFont="1" applyFill="1" applyBorder="1" applyAlignment="1">
      <alignment horizontal="center" vertical="center"/>
    </xf>
    <xf numFmtId="0" fontId="70" fillId="3" borderId="14" xfId="6" applyNumberFormat="1" applyFont="1" applyFill="1" applyBorder="1" applyAlignment="1">
      <alignment horizontal="center" vertical="center"/>
    </xf>
    <xf numFmtId="0" fontId="70" fillId="0" borderId="1" xfId="6" applyFont="1" applyBorder="1" applyAlignment="1" applyProtection="1">
      <alignment horizontal="center" vertical="center" wrapText="1"/>
      <protection locked="0"/>
    </xf>
    <xf numFmtId="0" fontId="70" fillId="0" borderId="2" xfId="6" applyFont="1" applyBorder="1" applyAlignment="1" applyProtection="1">
      <alignment horizontal="center" vertical="center" wrapText="1"/>
      <protection locked="0"/>
    </xf>
    <xf numFmtId="0" fontId="70" fillId="0" borderId="186" xfId="6" applyFont="1" applyBorder="1" applyAlignment="1" applyProtection="1">
      <alignment horizontal="center" vertical="center" wrapText="1"/>
      <protection locked="0"/>
    </xf>
    <xf numFmtId="0" fontId="70" fillId="0" borderId="94" xfId="6" applyFont="1" applyBorder="1" applyAlignment="1" applyProtection="1">
      <alignment horizontal="center" vertical="center" wrapText="1"/>
      <protection locked="0"/>
    </xf>
    <xf numFmtId="0" fontId="70" fillId="0" borderId="2" xfId="6" applyFont="1" applyBorder="1" applyAlignment="1" applyProtection="1">
      <alignment horizontal="center" vertical="center"/>
      <protection locked="0"/>
    </xf>
    <xf numFmtId="0" fontId="70" fillId="0" borderId="94" xfId="6" applyFont="1" applyBorder="1" applyAlignment="1" applyProtection="1">
      <alignment horizontal="center" vertical="center"/>
      <protection locked="0"/>
    </xf>
    <xf numFmtId="0" fontId="70" fillId="0" borderId="4" xfId="6" applyFont="1" applyBorder="1" applyAlignment="1" applyProtection="1">
      <alignment horizontal="center" vertical="center"/>
      <protection locked="0"/>
    </xf>
    <xf numFmtId="0" fontId="70" fillId="0" borderId="187" xfId="6" applyFont="1" applyBorder="1" applyAlignment="1" applyProtection="1">
      <alignment horizontal="center" vertical="center"/>
      <protection locked="0"/>
    </xf>
    <xf numFmtId="0" fontId="70" fillId="0" borderId="10" xfId="6" applyFont="1" applyBorder="1" applyAlignment="1" applyProtection="1">
      <alignment horizontal="center" vertical="center"/>
      <protection locked="0"/>
    </xf>
    <xf numFmtId="0" fontId="70" fillId="0" borderId="0" xfId="6" applyFont="1" applyAlignment="1" applyProtection="1">
      <alignment horizontal="center" vertical="center"/>
      <protection locked="0"/>
    </xf>
    <xf numFmtId="0" fontId="70" fillId="0" borderId="186" xfId="6" applyFont="1" applyBorder="1" applyAlignment="1" applyProtection="1">
      <alignment horizontal="center" vertical="center"/>
      <protection locked="0"/>
    </xf>
    <xf numFmtId="0" fontId="70" fillId="0" borderId="97" xfId="6" applyFont="1" applyBorder="1" applyAlignment="1" applyProtection="1">
      <alignment horizontal="center" vertical="center" wrapText="1"/>
      <protection locked="0"/>
    </xf>
    <xf numFmtId="0" fontId="70" fillId="0" borderId="95" xfId="6" applyFont="1" applyBorder="1" applyAlignment="1" applyProtection="1">
      <alignment horizontal="center" vertical="center"/>
      <protection locked="0"/>
    </xf>
    <xf numFmtId="0" fontId="70" fillId="0" borderId="122" xfId="6" applyFont="1" applyFill="1" applyBorder="1" applyAlignment="1">
      <alignment horizontal="left" vertical="center" wrapText="1"/>
    </xf>
    <xf numFmtId="0" fontId="70" fillId="0" borderId="2" xfId="6" applyFont="1" applyFill="1" applyBorder="1" applyAlignment="1">
      <alignment horizontal="left" vertical="center"/>
    </xf>
    <xf numFmtId="0" fontId="70" fillId="0" borderId="4" xfId="6" applyFont="1" applyFill="1" applyBorder="1" applyAlignment="1">
      <alignment horizontal="left" vertical="center"/>
    </xf>
    <xf numFmtId="0" fontId="70" fillId="0" borderId="95" xfId="6" applyFont="1" applyFill="1" applyBorder="1" applyAlignment="1">
      <alignment horizontal="left" vertical="center"/>
    </xf>
    <xf numFmtId="0" fontId="70" fillId="0" borderId="94" xfId="6" applyFont="1" applyFill="1" applyBorder="1" applyAlignment="1">
      <alignment horizontal="left" vertical="center"/>
    </xf>
    <xf numFmtId="0" fontId="70" fillId="0" borderId="187" xfId="6" applyFont="1" applyFill="1" applyBorder="1" applyAlignment="1">
      <alignment horizontal="left" vertical="center"/>
    </xf>
    <xf numFmtId="0" fontId="70" fillId="0" borderId="18" xfId="6" applyFont="1" applyFill="1" applyBorder="1" applyAlignment="1">
      <alignment horizontal="left" vertical="center" wrapText="1"/>
    </xf>
    <xf numFmtId="0" fontId="70" fillId="0" borderId="96" xfId="6" applyFont="1" applyBorder="1" applyAlignment="1" applyProtection="1">
      <alignment horizontal="center" vertical="center"/>
      <protection locked="0"/>
    </xf>
    <xf numFmtId="0" fontId="70" fillId="0" borderId="93" xfId="6" applyFont="1" applyBorder="1" applyAlignment="1" applyProtection="1">
      <alignment horizontal="center" vertical="center"/>
      <protection locked="0"/>
    </xf>
    <xf numFmtId="0" fontId="70" fillId="0" borderId="1" xfId="6" applyFont="1" applyFill="1" applyBorder="1" applyAlignment="1">
      <alignment horizontal="center" vertical="center" wrapText="1"/>
    </xf>
    <xf numFmtId="0" fontId="70" fillId="0" borderId="2" xfId="6" applyFont="1" applyFill="1" applyBorder="1" applyAlignment="1">
      <alignment horizontal="center" vertical="center" wrapText="1"/>
    </xf>
    <xf numFmtId="0" fontId="70" fillId="0" borderId="4" xfId="6" applyFont="1" applyFill="1" applyBorder="1" applyAlignment="1">
      <alignment horizontal="center" vertical="center" wrapText="1"/>
    </xf>
    <xf numFmtId="0" fontId="70" fillId="0" borderId="186" xfId="6" applyFont="1" applyFill="1" applyBorder="1" applyAlignment="1">
      <alignment horizontal="center" vertical="center" wrapText="1"/>
    </xf>
    <xf numFmtId="0" fontId="70" fillId="0" borderId="94" xfId="6" applyFont="1" applyFill="1" applyBorder="1" applyAlignment="1">
      <alignment horizontal="center" vertical="center" wrapText="1"/>
    </xf>
    <xf numFmtId="0" fontId="70" fillId="0" borderId="187" xfId="6" applyFont="1" applyFill="1" applyBorder="1" applyAlignment="1">
      <alignment horizontal="center" vertical="center" wrapText="1"/>
    </xf>
    <xf numFmtId="0" fontId="70" fillId="3" borderId="90" xfId="6" applyFont="1" applyFill="1" applyBorder="1" applyAlignment="1">
      <alignment horizontal="center" vertical="center"/>
    </xf>
    <xf numFmtId="0" fontId="70" fillId="0" borderId="232" xfId="6" applyFont="1" applyBorder="1" applyAlignment="1">
      <alignment horizontal="left" vertical="center" wrapText="1"/>
    </xf>
    <xf numFmtId="0" fontId="70" fillId="0" borderId="231" xfId="6" applyFont="1" applyBorder="1" applyAlignment="1">
      <alignment horizontal="left" vertical="center" wrapText="1"/>
    </xf>
    <xf numFmtId="0" fontId="70" fillId="0" borderId="230" xfId="6" applyFont="1" applyBorder="1" applyAlignment="1">
      <alignment horizontal="left" vertical="center" wrapText="1"/>
    </xf>
    <xf numFmtId="0" fontId="70" fillId="0" borderId="232" xfId="6" applyFont="1" applyBorder="1" applyAlignment="1" applyProtection="1">
      <alignment horizontal="center" vertical="center"/>
      <protection locked="0"/>
    </xf>
    <xf numFmtId="0" fontId="70" fillId="0" borderId="231" xfId="6" applyFont="1" applyBorder="1" applyAlignment="1" applyProtection="1">
      <alignment horizontal="center" vertical="center"/>
      <protection locked="0"/>
    </xf>
    <xf numFmtId="0" fontId="70" fillId="0" borderId="233" xfId="6" applyFont="1" applyBorder="1" applyAlignment="1" applyProtection="1">
      <alignment horizontal="center" vertical="center"/>
      <protection locked="0"/>
    </xf>
    <xf numFmtId="0" fontId="70" fillId="0" borderId="0" xfId="6" applyFont="1" applyAlignment="1">
      <alignment horizontal="left" vertical="center"/>
    </xf>
    <xf numFmtId="0" fontId="70" fillId="0" borderId="0" xfId="6" applyFont="1" applyAlignment="1">
      <alignment vertical="center" wrapText="1"/>
    </xf>
    <xf numFmtId="0" fontId="70" fillId="0" borderId="158" xfId="6" applyFont="1" applyBorder="1" applyAlignment="1">
      <alignment horizontal="left" vertical="center" wrapText="1"/>
    </xf>
    <xf numFmtId="0" fontId="70" fillId="0" borderId="159" xfId="6" applyFont="1" applyBorder="1" applyAlignment="1">
      <alignment horizontal="left" vertical="center" wrapText="1"/>
    </xf>
    <xf numFmtId="0" fontId="70" fillId="0" borderId="125" xfId="6" applyFont="1" applyBorder="1" applyAlignment="1" applyProtection="1">
      <alignment horizontal="center" vertical="center"/>
      <protection locked="0"/>
    </xf>
    <xf numFmtId="0" fontId="70" fillId="0" borderId="22" xfId="6" applyFont="1" applyBorder="1" applyAlignment="1" applyProtection="1">
      <alignment horizontal="center" vertical="center"/>
      <protection locked="0"/>
    </xf>
    <xf numFmtId="0" fontId="70" fillId="0" borderId="121" xfId="6" applyFont="1" applyBorder="1" applyAlignment="1" applyProtection="1">
      <alignment horizontal="center" vertical="center"/>
      <protection locked="0"/>
    </xf>
    <xf numFmtId="0" fontId="70" fillId="3" borderId="175" xfId="6" applyNumberFormat="1" applyFont="1" applyFill="1" applyBorder="1" applyAlignment="1">
      <alignment horizontal="center" vertical="center"/>
    </xf>
    <xf numFmtId="0" fontId="70" fillId="3" borderId="172" xfId="6" applyNumberFormat="1" applyFont="1" applyFill="1" applyBorder="1" applyAlignment="1">
      <alignment horizontal="center" vertical="center"/>
    </xf>
    <xf numFmtId="0" fontId="70" fillId="3" borderId="176" xfId="6" applyNumberFormat="1" applyFont="1" applyFill="1" applyBorder="1" applyAlignment="1">
      <alignment horizontal="center" vertical="center"/>
    </xf>
    <xf numFmtId="0" fontId="75" fillId="0" borderId="1" xfId="6" applyFont="1" applyBorder="1" applyAlignment="1" applyProtection="1">
      <alignment horizontal="center" vertical="center" wrapText="1"/>
      <protection locked="0"/>
    </xf>
    <xf numFmtId="0" fontId="75" fillId="0" borderId="2" xfId="6" applyFont="1" applyBorder="1" applyAlignment="1" applyProtection="1">
      <alignment horizontal="center" vertical="center"/>
      <protection locked="0"/>
    </xf>
    <xf numFmtId="0" fontId="75" fillId="0" borderId="186" xfId="6" applyFont="1" applyBorder="1" applyAlignment="1" applyProtection="1">
      <alignment horizontal="center" vertical="center"/>
      <protection locked="0"/>
    </xf>
    <xf numFmtId="0" fontId="75" fillId="0" borderId="94" xfId="6" applyFont="1" applyBorder="1" applyAlignment="1" applyProtection="1">
      <alignment horizontal="center" vertical="center"/>
      <protection locked="0"/>
    </xf>
    <xf numFmtId="0" fontId="75" fillId="0" borderId="89" xfId="6" applyFont="1" applyFill="1" applyBorder="1" applyAlignment="1">
      <alignment horizontal="center" vertical="center"/>
    </xf>
    <xf numFmtId="0" fontId="75" fillId="0" borderId="90" xfId="6" applyFont="1" applyFill="1" applyBorder="1" applyAlignment="1">
      <alignment horizontal="center" vertical="center"/>
    </xf>
    <xf numFmtId="0" fontId="70" fillId="3" borderId="90" xfId="6" applyFont="1" applyFill="1" applyBorder="1" applyAlignment="1">
      <alignment horizontal="left" vertical="center"/>
    </xf>
    <xf numFmtId="0" fontId="70" fillId="3" borderId="91" xfId="6" applyFont="1" applyFill="1" applyBorder="1" applyAlignment="1">
      <alignment horizontal="left" vertical="center"/>
    </xf>
    <xf numFmtId="0" fontId="77" fillId="0" borderId="122" xfId="6" applyFont="1" applyBorder="1" applyAlignment="1">
      <alignment horizontal="left" vertical="center" wrapText="1"/>
    </xf>
    <xf numFmtId="0" fontId="77" fillId="0" borderId="204" xfId="6" applyFont="1" applyBorder="1" applyAlignment="1">
      <alignment horizontal="left" vertical="center" wrapText="1"/>
    </xf>
    <xf numFmtId="0" fontId="77" fillId="0" borderId="97" xfId="6" applyFont="1" applyBorder="1" applyAlignment="1">
      <alignment horizontal="left" vertical="center" wrapText="1"/>
    </xf>
    <xf numFmtId="0" fontId="77" fillId="0" borderId="0" xfId="6" applyFont="1" applyBorder="1" applyAlignment="1">
      <alignment horizontal="left" vertical="center" wrapText="1"/>
    </xf>
    <xf numFmtId="0" fontId="77" fillId="0" borderId="185" xfId="6" applyFont="1" applyBorder="1" applyAlignment="1">
      <alignment horizontal="left" vertical="center" wrapText="1"/>
    </xf>
    <xf numFmtId="0" fontId="77" fillId="0" borderId="17" xfId="6" applyFont="1" applyBorder="1" applyAlignment="1">
      <alignment horizontal="left" vertical="center" wrapText="1"/>
    </xf>
    <xf numFmtId="0" fontId="70" fillId="0" borderId="122" xfId="6" applyFont="1" applyBorder="1" applyAlignment="1" applyProtection="1">
      <alignment horizontal="center" vertical="center"/>
      <protection locked="0"/>
    </xf>
    <xf numFmtId="0" fontId="70" fillId="0" borderId="204" xfId="6" applyFont="1" applyBorder="1" applyAlignment="1" applyProtection="1">
      <alignment horizontal="center" vertical="center"/>
      <protection locked="0"/>
    </xf>
    <xf numFmtId="0" fontId="70" fillId="0" borderId="184" xfId="6" applyFont="1" applyBorder="1" applyAlignment="1" applyProtection="1">
      <alignment horizontal="center" vertical="center"/>
      <protection locked="0"/>
    </xf>
    <xf numFmtId="0" fontId="70" fillId="0" borderId="97" xfId="6" applyFont="1" applyBorder="1" applyAlignment="1" applyProtection="1">
      <alignment horizontal="center" vertical="center"/>
      <protection locked="0"/>
    </xf>
    <xf numFmtId="0" fontId="70" fillId="0" borderId="0" xfId="6" applyFont="1" applyBorder="1" applyAlignment="1" applyProtection="1">
      <alignment horizontal="center" vertical="center"/>
      <protection locked="0"/>
    </xf>
    <xf numFmtId="0" fontId="70" fillId="0" borderId="185" xfId="6" applyFont="1" applyBorder="1" applyAlignment="1" applyProtection="1">
      <alignment horizontal="center" vertical="center"/>
      <protection locked="0"/>
    </xf>
    <xf numFmtId="0" fontId="70" fillId="0" borderId="17" xfId="6" applyFont="1" applyBorder="1" applyAlignment="1" applyProtection="1">
      <alignment horizontal="center" vertical="center"/>
      <protection locked="0"/>
    </xf>
    <xf numFmtId="0" fontId="70" fillId="0" borderId="183" xfId="6" applyFont="1" applyBorder="1" applyAlignment="1" applyProtection="1">
      <alignment horizontal="center" vertical="center"/>
      <protection locked="0"/>
    </xf>
    <xf numFmtId="0" fontId="70" fillId="0" borderId="174" xfId="6" applyFont="1" applyBorder="1" applyAlignment="1">
      <alignment horizontal="left" vertical="center" wrapText="1"/>
    </xf>
    <xf numFmtId="0" fontId="70" fillId="0" borderId="175" xfId="6" applyFont="1" applyBorder="1" applyAlignment="1">
      <alignment horizontal="left" vertical="center" wrapText="1"/>
    </xf>
    <xf numFmtId="0" fontId="70" fillId="0" borderId="182" xfId="6" applyFont="1" applyBorder="1" applyAlignment="1" applyProtection="1">
      <alignment horizontal="center" vertical="center"/>
      <protection locked="0"/>
    </xf>
    <xf numFmtId="0" fontId="70" fillId="0" borderId="174" xfId="6" applyFont="1" applyBorder="1" applyAlignment="1" applyProtection="1">
      <alignment horizontal="center" vertical="center"/>
      <protection locked="0"/>
    </xf>
    <xf numFmtId="0" fontId="70" fillId="0" borderId="208" xfId="6" applyFont="1" applyBorder="1" applyAlignment="1" applyProtection="1">
      <alignment horizontal="center" vertical="center"/>
      <protection locked="0"/>
    </xf>
    <xf numFmtId="0" fontId="70" fillId="3" borderId="0" xfId="6" applyNumberFormat="1" applyFont="1" applyFill="1" applyBorder="1" applyAlignment="1">
      <alignment horizontal="center" vertical="center"/>
    </xf>
    <xf numFmtId="0" fontId="70" fillId="0" borderId="99" xfId="6" applyFont="1" applyBorder="1" applyAlignment="1" applyProtection="1">
      <alignment horizontal="center" vertical="center" wrapText="1"/>
      <protection locked="0"/>
    </xf>
    <xf numFmtId="0" fontId="70" fillId="0" borderId="90" xfId="6" applyFont="1" applyBorder="1" applyAlignment="1" applyProtection="1">
      <alignment horizontal="center" vertical="center" wrapText="1"/>
      <protection locked="0"/>
    </xf>
    <xf numFmtId="0" fontId="70" fillId="0" borderId="91" xfId="6" applyFont="1" applyBorder="1" applyAlignment="1" applyProtection="1">
      <alignment horizontal="center" vertical="center" wrapText="1"/>
      <protection locked="0"/>
    </xf>
    <xf numFmtId="0" fontId="70" fillId="0" borderId="185" xfId="6" applyFont="1" applyBorder="1" applyAlignment="1" applyProtection="1">
      <alignment horizontal="center" vertical="center" wrapText="1"/>
      <protection locked="0"/>
    </xf>
    <xf numFmtId="0" fontId="70" fillId="0" borderId="17" xfId="6" applyFont="1" applyBorder="1" applyAlignment="1" applyProtection="1">
      <alignment horizontal="center" vertical="center" wrapText="1"/>
      <protection locked="0"/>
    </xf>
    <xf numFmtId="0" fontId="70" fillId="0" borderId="18" xfId="6" applyFont="1" applyBorder="1" applyAlignment="1" applyProtection="1">
      <alignment horizontal="center" vertical="center" wrapText="1"/>
      <protection locked="0"/>
    </xf>
    <xf numFmtId="0" fontId="70" fillId="0" borderId="90" xfId="6" applyFont="1" applyBorder="1" applyAlignment="1" applyProtection="1">
      <alignment horizontal="center" vertical="center"/>
      <protection locked="0"/>
    </xf>
    <xf numFmtId="0" fontId="70" fillId="0" borderId="91" xfId="6" applyFont="1" applyBorder="1" applyAlignment="1" applyProtection="1">
      <alignment horizontal="center" vertical="center"/>
      <protection locked="0"/>
    </xf>
    <xf numFmtId="0" fontId="70" fillId="0" borderId="18" xfId="6" applyFont="1" applyBorder="1" applyAlignment="1" applyProtection="1">
      <alignment horizontal="center" vertical="center"/>
      <protection locked="0"/>
    </xf>
    <xf numFmtId="0" fontId="70" fillId="0" borderId="122" xfId="6" applyFont="1" applyBorder="1" applyAlignment="1" applyProtection="1">
      <alignment horizontal="center" vertical="center" wrapText="1"/>
      <protection locked="0"/>
    </xf>
    <xf numFmtId="0" fontId="70" fillId="0" borderId="89" xfId="6" applyFont="1" applyFill="1" applyBorder="1" applyAlignment="1">
      <alignment horizontal="center" vertical="center" wrapText="1"/>
    </xf>
    <xf numFmtId="0" fontId="70" fillId="0" borderId="90" xfId="6" applyFont="1" applyFill="1" applyBorder="1" applyAlignment="1">
      <alignment horizontal="center" vertical="center" wrapText="1"/>
    </xf>
    <xf numFmtId="0" fontId="70" fillId="0" borderId="91" xfId="6" applyFont="1" applyFill="1" applyBorder="1" applyAlignment="1">
      <alignment horizontal="center" vertical="center" wrapText="1"/>
    </xf>
    <xf numFmtId="0" fontId="70" fillId="0" borderId="10" xfId="6" applyFont="1" applyFill="1" applyBorder="1" applyAlignment="1">
      <alignment horizontal="center" vertical="center" wrapText="1"/>
    </xf>
    <xf numFmtId="0" fontId="70" fillId="0" borderId="0" xfId="6" applyFont="1" applyFill="1" applyBorder="1" applyAlignment="1">
      <alignment horizontal="center" vertical="center" wrapText="1"/>
    </xf>
    <xf numFmtId="0" fontId="70" fillId="0" borderId="19" xfId="6" applyFont="1" applyFill="1" applyBorder="1" applyAlignment="1">
      <alignment horizontal="center" vertical="center" wrapText="1"/>
    </xf>
    <xf numFmtId="0" fontId="70" fillId="0" borderId="14" xfId="6" applyFont="1" applyFill="1" applyBorder="1" applyAlignment="1">
      <alignment horizontal="center" vertical="center" wrapText="1"/>
    </xf>
    <xf numFmtId="0" fontId="70" fillId="0" borderId="17" xfId="6" applyFont="1" applyFill="1" applyBorder="1" applyAlignment="1">
      <alignment horizontal="center" vertical="center" wrapText="1"/>
    </xf>
    <xf numFmtId="0" fontId="70" fillId="0" borderId="18" xfId="6" applyFont="1" applyFill="1" applyBorder="1" applyAlignment="1">
      <alignment horizontal="center" vertical="center" wrapText="1"/>
    </xf>
    <xf numFmtId="191" fontId="70" fillId="3" borderId="1" xfId="6" applyNumberFormat="1" applyFont="1" applyFill="1" applyBorder="1" applyAlignment="1">
      <alignment horizontal="center" vertical="center"/>
    </xf>
    <xf numFmtId="191" fontId="70" fillId="3" borderId="2" xfId="6" applyNumberFormat="1" applyFont="1" applyFill="1" applyBorder="1" applyAlignment="1">
      <alignment horizontal="center" vertical="center"/>
    </xf>
    <xf numFmtId="191" fontId="70" fillId="3" borderId="4" xfId="6" applyNumberFormat="1" applyFont="1" applyFill="1" applyBorder="1" applyAlignment="1">
      <alignment horizontal="center" vertical="center"/>
    </xf>
    <xf numFmtId="191" fontId="70" fillId="3" borderId="186" xfId="6" applyNumberFormat="1" applyFont="1" applyFill="1" applyBorder="1" applyAlignment="1">
      <alignment horizontal="center" vertical="center"/>
    </xf>
    <xf numFmtId="191" fontId="70" fillId="3" borderId="94" xfId="6" applyNumberFormat="1" applyFont="1" applyFill="1" applyBorder="1" applyAlignment="1">
      <alignment horizontal="center" vertical="center"/>
    </xf>
    <xf numFmtId="191" fontId="70" fillId="3" borderId="187" xfId="6" applyNumberFormat="1" applyFont="1" applyFill="1" applyBorder="1" applyAlignment="1">
      <alignment horizontal="center" vertical="center"/>
    </xf>
    <xf numFmtId="0" fontId="77" fillId="3" borderId="0" xfId="6" applyFont="1" applyFill="1" applyAlignment="1">
      <alignment horizontal="distributed" vertical="distributed"/>
    </xf>
    <xf numFmtId="0" fontId="15" fillId="3" borderId="0" xfId="0" applyFont="1" applyFill="1" applyAlignment="1">
      <alignment horizontal="distributed" vertical="distributed"/>
    </xf>
    <xf numFmtId="0" fontId="70" fillId="3" borderId="89" xfId="6" applyFont="1" applyFill="1" applyBorder="1" applyAlignment="1">
      <alignment horizontal="center" vertical="center"/>
    </xf>
    <xf numFmtId="0" fontId="70" fillId="3" borderId="91" xfId="6" applyFont="1" applyFill="1" applyBorder="1" applyAlignment="1">
      <alignment horizontal="center" vertical="center"/>
    </xf>
    <xf numFmtId="0" fontId="70" fillId="3" borderId="10" xfId="6" applyFont="1" applyFill="1" applyBorder="1" applyAlignment="1">
      <alignment horizontal="center" vertical="center"/>
    </xf>
    <xf numFmtId="0" fontId="70" fillId="3" borderId="0" xfId="6" applyFont="1" applyFill="1" applyBorder="1" applyAlignment="1">
      <alignment horizontal="center" vertical="center"/>
    </xf>
    <xf numFmtId="0" fontId="70" fillId="3" borderId="19" xfId="6" applyFont="1" applyFill="1" applyBorder="1" applyAlignment="1">
      <alignment horizontal="center" vertical="center"/>
    </xf>
    <xf numFmtId="0" fontId="70" fillId="3" borderId="14" xfId="6" applyFont="1" applyFill="1" applyBorder="1" applyAlignment="1">
      <alignment horizontal="center" vertical="center"/>
    </xf>
    <xf numFmtId="0" fontId="70" fillId="3" borderId="17" xfId="6" applyFont="1" applyFill="1" applyBorder="1" applyAlignment="1">
      <alignment horizontal="center" vertical="center"/>
    </xf>
    <xf numFmtId="0" fontId="70" fillId="3" borderId="18" xfId="6" applyFont="1" applyFill="1" applyBorder="1" applyAlignment="1">
      <alignment horizontal="center" vertical="center"/>
    </xf>
    <xf numFmtId="0" fontId="76" fillId="3" borderId="89" xfId="6" applyFont="1" applyFill="1" applyBorder="1" applyAlignment="1">
      <alignment horizontal="center" vertical="center" wrapText="1"/>
    </xf>
    <xf numFmtId="0" fontId="76" fillId="3" borderId="90" xfId="6" applyFont="1" applyFill="1" applyBorder="1" applyAlignment="1">
      <alignment horizontal="center" vertical="center" wrapText="1"/>
    </xf>
    <xf numFmtId="0" fontId="76" fillId="3" borderId="98" xfId="6" applyFont="1" applyFill="1" applyBorder="1" applyAlignment="1">
      <alignment horizontal="center" vertical="center" wrapText="1"/>
    </xf>
    <xf numFmtId="0" fontId="76" fillId="3" borderId="10" xfId="6" applyFont="1" applyFill="1" applyBorder="1" applyAlignment="1">
      <alignment horizontal="center" vertical="center" wrapText="1"/>
    </xf>
    <xf numFmtId="0" fontId="76" fillId="3" borderId="0" xfId="6" applyFont="1" applyFill="1" applyBorder="1" applyAlignment="1">
      <alignment horizontal="center" vertical="center" wrapText="1"/>
    </xf>
    <xf numFmtId="0" fontId="76" fillId="3" borderId="96" xfId="6" applyFont="1" applyFill="1" applyBorder="1" applyAlignment="1">
      <alignment horizontal="center" vertical="center" wrapText="1"/>
    </xf>
    <xf numFmtId="0" fontId="76" fillId="3" borderId="14" xfId="6" applyFont="1" applyFill="1" applyBorder="1" applyAlignment="1">
      <alignment horizontal="center" vertical="center" wrapText="1"/>
    </xf>
    <xf numFmtId="0" fontId="76" fillId="3" borderId="17" xfId="6" applyFont="1" applyFill="1" applyBorder="1" applyAlignment="1">
      <alignment horizontal="center" vertical="center" wrapText="1"/>
    </xf>
    <xf numFmtId="0" fontId="76" fillId="3" borderId="183" xfId="6" applyFont="1" applyFill="1" applyBorder="1" applyAlignment="1">
      <alignment horizontal="center" vertical="center" wrapText="1"/>
    </xf>
    <xf numFmtId="0" fontId="70" fillId="0" borderId="1" xfId="6" applyFont="1" applyBorder="1" applyAlignment="1" applyProtection="1">
      <alignment horizontal="center" vertical="center"/>
      <protection locked="0"/>
    </xf>
    <xf numFmtId="0" fontId="96" fillId="0" borderId="0" xfId="6" applyFont="1" applyAlignment="1">
      <alignment horizontal="center" vertical="center" wrapText="1"/>
    </xf>
    <xf numFmtId="0" fontId="70" fillId="0" borderId="99" xfId="6" applyFont="1" applyFill="1" applyBorder="1" applyAlignment="1">
      <alignment horizontal="left" vertical="center" wrapText="1"/>
    </xf>
    <xf numFmtId="0" fontId="70" fillId="0" borderId="97" xfId="6" applyFont="1" applyFill="1" applyBorder="1" applyAlignment="1">
      <alignment horizontal="left" vertical="center" wrapText="1"/>
    </xf>
    <xf numFmtId="0" fontId="70" fillId="0" borderId="185" xfId="6" applyFont="1" applyFill="1" applyBorder="1" applyAlignment="1">
      <alignment horizontal="left" vertical="center" wrapText="1"/>
    </xf>
    <xf numFmtId="49" fontId="70" fillId="0" borderId="174" xfId="6" applyNumberFormat="1" applyFont="1" applyBorder="1" applyAlignment="1" applyProtection="1">
      <alignment horizontal="center" vertical="center"/>
      <protection locked="0"/>
    </xf>
    <xf numFmtId="0" fontId="70" fillId="0" borderId="125" xfId="6" applyFont="1" applyFill="1" applyBorder="1" applyAlignment="1">
      <alignment horizontal="left" vertical="center" wrapText="1"/>
    </xf>
    <xf numFmtId="0" fontId="70" fillId="0" borderId="22" xfId="6" applyFont="1" applyFill="1" applyBorder="1" applyAlignment="1">
      <alignment horizontal="left" vertical="center" wrapText="1"/>
    </xf>
    <xf numFmtId="0" fontId="76" fillId="3" borderId="1" xfId="6" applyFont="1" applyFill="1" applyBorder="1" applyAlignment="1">
      <alignment horizontal="center" vertical="center"/>
    </xf>
    <xf numFmtId="0" fontId="76" fillId="3" borderId="2" xfId="6" applyFont="1" applyFill="1" applyBorder="1" applyAlignment="1">
      <alignment horizontal="center" vertical="center"/>
    </xf>
    <xf numFmtId="0" fontId="76" fillId="3" borderId="184" xfId="6" applyFont="1" applyFill="1" applyBorder="1" applyAlignment="1">
      <alignment horizontal="center" vertical="center"/>
    </xf>
    <xf numFmtId="0" fontId="76" fillId="3" borderId="186" xfId="6" applyFont="1" applyFill="1" applyBorder="1" applyAlignment="1">
      <alignment horizontal="center" vertical="center"/>
    </xf>
    <xf numFmtId="0" fontId="76" fillId="3" borderId="94" xfId="6" applyFont="1" applyFill="1" applyBorder="1" applyAlignment="1">
      <alignment horizontal="center" vertical="center"/>
    </xf>
    <xf numFmtId="0" fontId="76" fillId="3" borderId="93" xfId="6" applyFont="1" applyFill="1" applyBorder="1" applyAlignment="1">
      <alignment horizontal="center" vertical="center"/>
    </xf>
    <xf numFmtId="0" fontId="75" fillId="0" borderId="10" xfId="6" applyFont="1" applyFill="1" applyBorder="1" applyAlignment="1">
      <alignment horizontal="left" vertical="center" wrapText="1"/>
    </xf>
    <xf numFmtId="0" fontId="75" fillId="0" borderId="0" xfId="6" applyFont="1" applyFill="1" applyBorder="1" applyAlignment="1">
      <alignment horizontal="left" vertical="center" wrapText="1"/>
    </xf>
    <xf numFmtId="0" fontId="75" fillId="0" borderId="2" xfId="6" applyFont="1" applyFill="1" applyBorder="1" applyAlignment="1">
      <alignment horizontal="left" vertical="center" wrapText="1"/>
    </xf>
    <xf numFmtId="0" fontId="75" fillId="0" borderId="184" xfId="6" applyFont="1" applyFill="1" applyBorder="1" applyAlignment="1">
      <alignment horizontal="left" vertical="center" wrapText="1"/>
    </xf>
    <xf numFmtId="0" fontId="75" fillId="0" borderId="14" xfId="6" applyFont="1" applyFill="1" applyBorder="1" applyAlignment="1">
      <alignment horizontal="left" vertical="center" wrapText="1"/>
    </xf>
    <xf numFmtId="0" fontId="75" fillId="0" borderId="17" xfId="6" applyFont="1" applyFill="1" applyBorder="1" applyAlignment="1">
      <alignment horizontal="left" vertical="center" wrapText="1"/>
    </xf>
    <xf numFmtId="0" fontId="75" fillId="0" borderId="183" xfId="6" applyFont="1" applyFill="1" applyBorder="1" applyAlignment="1">
      <alignment horizontal="left" vertical="center" wrapText="1"/>
    </xf>
    <xf numFmtId="176" fontId="74" fillId="3" borderId="0" xfId="6" applyNumberFormat="1" applyFont="1" applyFill="1" applyBorder="1" applyAlignment="1">
      <alignment horizontal="center" vertical="center"/>
    </xf>
    <xf numFmtId="0" fontId="70" fillId="0" borderId="22" xfId="6" applyFont="1" applyFill="1" applyBorder="1" applyAlignment="1">
      <alignment horizontal="left" vertical="center"/>
    </xf>
    <xf numFmtId="0" fontId="70" fillId="0" borderId="125" xfId="6" applyFont="1" applyFill="1" applyBorder="1" applyAlignment="1">
      <alignment horizontal="left" vertical="center"/>
    </xf>
    <xf numFmtId="0" fontId="70" fillId="0" borderId="12" xfId="6" applyFont="1" applyFill="1" applyBorder="1" applyAlignment="1">
      <alignment horizontal="left" vertical="center"/>
    </xf>
    <xf numFmtId="49" fontId="70" fillId="3" borderId="1" xfId="6" applyNumberFormat="1" applyFont="1" applyFill="1" applyBorder="1" applyAlignment="1">
      <alignment horizontal="center" vertical="center"/>
    </xf>
    <xf numFmtId="49" fontId="70" fillId="3" borderId="2" xfId="6" applyNumberFormat="1" applyFont="1" applyFill="1" applyBorder="1" applyAlignment="1">
      <alignment horizontal="center" vertical="center"/>
    </xf>
    <xf numFmtId="0" fontId="70" fillId="2" borderId="248" xfId="6" applyFont="1" applyFill="1" applyBorder="1" applyAlignment="1">
      <alignment horizontal="center" vertical="center"/>
    </xf>
    <xf numFmtId="0" fontId="70" fillId="2" borderId="284" xfId="6" applyFont="1" applyFill="1" applyBorder="1" applyAlignment="1">
      <alignment horizontal="center" vertical="center"/>
    </xf>
    <xf numFmtId="0" fontId="70" fillId="2" borderId="259" xfId="6" applyFont="1" applyFill="1" applyBorder="1" applyAlignment="1">
      <alignment horizontal="center" vertical="center"/>
    </xf>
    <xf numFmtId="49" fontId="70" fillId="2" borderId="248" xfId="6" applyNumberFormat="1" applyFont="1" applyFill="1" applyBorder="1" applyAlignment="1">
      <alignment horizontal="center" vertical="center"/>
    </xf>
    <xf numFmtId="49" fontId="70" fillId="2" borderId="284" xfId="6" applyNumberFormat="1" applyFont="1" applyFill="1" applyBorder="1" applyAlignment="1">
      <alignment horizontal="center" vertical="center"/>
    </xf>
    <xf numFmtId="49" fontId="70" fillId="2" borderId="259" xfId="6" applyNumberFormat="1" applyFont="1" applyFill="1" applyBorder="1" applyAlignment="1">
      <alignment horizontal="center" vertical="center"/>
    </xf>
    <xf numFmtId="0" fontId="75" fillId="0" borderId="10" xfId="6" applyFont="1" applyFill="1" applyBorder="1" applyAlignment="1">
      <alignment horizontal="center" vertical="center" wrapText="1"/>
    </xf>
    <xf numFmtId="0" fontId="75" fillId="0" borderId="0" xfId="6" applyFont="1" applyFill="1" applyBorder="1" applyAlignment="1">
      <alignment horizontal="center" vertical="center" wrapText="1"/>
    </xf>
    <xf numFmtId="0" fontId="75" fillId="0" borderId="19" xfId="6" applyFont="1" applyFill="1" applyBorder="1" applyAlignment="1">
      <alignment horizontal="center" vertical="center" wrapText="1"/>
    </xf>
    <xf numFmtId="0" fontId="75" fillId="0" borderId="186" xfId="6" applyFont="1" applyFill="1" applyBorder="1" applyAlignment="1">
      <alignment horizontal="center" vertical="center" wrapText="1"/>
    </xf>
    <xf numFmtId="0" fontId="75" fillId="0" borderId="94" xfId="6" applyFont="1" applyFill="1" applyBorder="1" applyAlignment="1">
      <alignment horizontal="center" vertical="center" wrapText="1"/>
    </xf>
    <xf numFmtId="0" fontId="75" fillId="0" borderId="187" xfId="6" applyFont="1" applyFill="1" applyBorder="1" applyAlignment="1">
      <alignment horizontal="center" vertical="center" wrapText="1"/>
    </xf>
    <xf numFmtId="0" fontId="70" fillId="3" borderId="1" xfId="6" applyNumberFormat="1" applyFont="1" applyFill="1" applyBorder="1" applyAlignment="1">
      <alignment horizontal="center" vertical="center"/>
    </xf>
    <xf numFmtId="0" fontId="70" fillId="3" borderId="184" xfId="6" applyNumberFormat="1" applyFont="1" applyFill="1" applyBorder="1" applyAlignment="1">
      <alignment horizontal="center" vertical="center"/>
    </xf>
    <xf numFmtId="0" fontId="70" fillId="3" borderId="186" xfId="6" applyNumberFormat="1" applyFont="1" applyFill="1" applyBorder="1" applyAlignment="1">
      <alignment horizontal="center" vertical="center"/>
    </xf>
    <xf numFmtId="0" fontId="70" fillId="3" borderId="94" xfId="6" applyNumberFormat="1" applyFont="1" applyFill="1" applyBorder="1" applyAlignment="1">
      <alignment horizontal="center" vertical="center"/>
    </xf>
    <xf numFmtId="0" fontId="70" fillId="3" borderId="93" xfId="6" applyNumberFormat="1" applyFont="1" applyFill="1" applyBorder="1" applyAlignment="1">
      <alignment horizontal="center" vertical="center"/>
    </xf>
    <xf numFmtId="0" fontId="70" fillId="0" borderId="186" xfId="6" applyFont="1" applyFill="1" applyBorder="1" applyAlignment="1">
      <alignment horizontal="center" vertical="center"/>
    </xf>
    <xf numFmtId="0" fontId="70" fillId="0" borderId="94" xfId="6" applyFont="1" applyFill="1" applyBorder="1" applyAlignment="1">
      <alignment horizontal="center" vertical="center"/>
    </xf>
    <xf numFmtId="0" fontId="70" fillId="3" borderId="94" xfId="6" applyFont="1" applyFill="1" applyBorder="1" applyAlignment="1">
      <alignment horizontal="left" vertical="center"/>
    </xf>
    <xf numFmtId="0" fontId="70" fillId="3" borderId="187" xfId="6" applyFont="1" applyFill="1" applyBorder="1" applyAlignment="1">
      <alignment horizontal="left" vertical="center"/>
    </xf>
    <xf numFmtId="189" fontId="70" fillId="3" borderId="1" xfId="6" applyNumberFormat="1" applyFont="1" applyFill="1" applyBorder="1" applyAlignment="1">
      <alignment horizontal="center" vertical="center"/>
    </xf>
    <xf numFmtId="189" fontId="70" fillId="3" borderId="2" xfId="6" applyNumberFormat="1" applyFont="1" applyFill="1" applyBorder="1" applyAlignment="1">
      <alignment horizontal="center" vertical="center"/>
    </xf>
    <xf numFmtId="189" fontId="70" fillId="3" borderId="184" xfId="6" applyNumberFormat="1" applyFont="1" applyFill="1" applyBorder="1" applyAlignment="1">
      <alignment horizontal="center" vertical="center"/>
    </xf>
    <xf numFmtId="189" fontId="70" fillId="3" borderId="186" xfId="6" applyNumberFormat="1" applyFont="1" applyFill="1" applyBorder="1" applyAlignment="1">
      <alignment horizontal="center" vertical="center"/>
    </xf>
    <xf numFmtId="189" fontId="70" fillId="3" borderId="94" xfId="6" applyNumberFormat="1" applyFont="1" applyFill="1" applyBorder="1" applyAlignment="1">
      <alignment horizontal="center" vertical="center"/>
    </xf>
    <xf numFmtId="189" fontId="70" fillId="3" borderId="93" xfId="6" applyNumberFormat="1" applyFont="1" applyFill="1" applyBorder="1" applyAlignment="1">
      <alignment horizontal="center" vertical="center"/>
    </xf>
    <xf numFmtId="0" fontId="70" fillId="0" borderId="10" xfId="6" applyFont="1" applyFill="1" applyBorder="1" applyAlignment="1">
      <alignment horizontal="left" vertical="center"/>
    </xf>
    <xf numFmtId="0" fontId="70" fillId="0" borderId="0" xfId="6" applyFont="1" applyFill="1" applyAlignment="1">
      <alignment horizontal="left" vertical="center"/>
    </xf>
    <xf numFmtId="0" fontId="76" fillId="3" borderId="0" xfId="6" applyFont="1" applyFill="1" applyAlignment="1">
      <alignment horizontal="left" vertical="center"/>
    </xf>
    <xf numFmtId="0" fontId="76" fillId="3" borderId="19" xfId="6" applyFont="1" applyFill="1" applyBorder="1" applyAlignment="1">
      <alignment horizontal="left" vertical="center"/>
    </xf>
    <xf numFmtId="0" fontId="70" fillId="0" borderId="90" xfId="6" applyFont="1" applyFill="1" applyBorder="1" applyAlignment="1">
      <alignment horizontal="left" vertical="center"/>
    </xf>
    <xf numFmtId="0" fontId="70" fillId="0" borderId="97" xfId="6" applyFont="1" applyFill="1" applyBorder="1" applyAlignment="1">
      <alignment horizontal="left" vertical="center"/>
    </xf>
    <xf numFmtId="0" fontId="70" fillId="0" borderId="19" xfId="6" applyFont="1" applyFill="1" applyBorder="1" applyAlignment="1">
      <alignment horizontal="left" vertical="center"/>
    </xf>
    <xf numFmtId="0" fontId="31" fillId="2" borderId="198" xfId="5" applyFont="1" applyFill="1" applyBorder="1" applyAlignment="1" applyProtection="1">
      <alignment horizontal="center" vertical="center" wrapText="1"/>
      <protection locked="0"/>
    </xf>
    <xf numFmtId="0" fontId="31" fillId="2" borderId="199" xfId="5" applyFont="1" applyFill="1" applyBorder="1" applyAlignment="1" applyProtection="1">
      <alignment horizontal="center" vertical="center" wrapText="1"/>
      <protection locked="0"/>
    </xf>
    <xf numFmtId="0" fontId="31" fillId="2" borderId="200" xfId="5" applyFont="1" applyFill="1" applyBorder="1" applyAlignment="1" applyProtection="1">
      <alignment horizontal="center" vertical="center" wrapText="1"/>
      <protection locked="0"/>
    </xf>
    <xf numFmtId="0" fontId="9" fillId="0" borderId="0" xfId="5" applyFont="1" applyFill="1" applyBorder="1" applyAlignment="1">
      <alignment horizontal="left" vertical="center"/>
    </xf>
    <xf numFmtId="0" fontId="84" fillId="3" borderId="0" xfId="5" applyFont="1" applyFill="1" applyBorder="1" applyAlignment="1" applyProtection="1">
      <alignment horizontal="center" vertical="center" wrapText="1"/>
      <protection locked="0"/>
    </xf>
    <xf numFmtId="0" fontId="84" fillId="3" borderId="152" xfId="5" applyFont="1" applyFill="1" applyBorder="1" applyAlignment="1" applyProtection="1">
      <alignment horizontal="center" vertical="center" wrapText="1"/>
      <protection locked="0"/>
    </xf>
    <xf numFmtId="0" fontId="31" fillId="2" borderId="196" xfId="5" applyFont="1" applyFill="1" applyBorder="1" applyAlignment="1" applyProtection="1">
      <alignment horizontal="center" vertical="center" wrapText="1"/>
      <protection locked="0"/>
    </xf>
    <xf numFmtId="0" fontId="31" fillId="2" borderId="151" xfId="5" applyFont="1" applyFill="1" applyBorder="1" applyAlignment="1" applyProtection="1">
      <alignment horizontal="center" vertical="center" wrapText="1"/>
      <protection locked="0"/>
    </xf>
    <xf numFmtId="0" fontId="30" fillId="0" borderId="201" xfId="5" applyFont="1" applyBorder="1" applyAlignment="1" applyProtection="1">
      <alignment horizontal="left" vertical="top" wrapText="1"/>
      <protection locked="0"/>
    </xf>
    <xf numFmtId="0" fontId="30" fillId="0" borderId="202" xfId="5" applyFont="1" applyBorder="1" applyAlignment="1" applyProtection="1">
      <alignment horizontal="left" vertical="top" wrapText="1"/>
      <protection locked="0"/>
    </xf>
    <xf numFmtId="0" fontId="30" fillId="0" borderId="203" xfId="5" applyFont="1" applyBorder="1" applyAlignment="1" applyProtection="1">
      <alignment horizontal="left" vertical="top" wrapText="1"/>
      <protection locked="0"/>
    </xf>
    <xf numFmtId="0" fontId="28" fillId="3" borderId="131" xfId="5" applyFont="1" applyFill="1" applyBorder="1" applyAlignment="1">
      <alignment horizontal="center" vertical="center" wrapText="1"/>
    </xf>
    <xf numFmtId="0" fontId="28" fillId="3" borderId="19" xfId="5" applyFont="1" applyFill="1" applyBorder="1" applyAlignment="1">
      <alignment horizontal="center" vertical="center" wrapText="1"/>
    </xf>
    <xf numFmtId="0" fontId="28" fillId="3" borderId="150" xfId="5" applyFont="1" applyFill="1" applyBorder="1" applyAlignment="1">
      <alignment horizontal="center" vertical="center" wrapText="1"/>
    </xf>
    <xf numFmtId="0" fontId="30" fillId="0" borderId="104" xfId="5" applyFont="1" applyFill="1" applyBorder="1" applyAlignment="1" applyProtection="1">
      <alignment horizontal="center" vertical="center" wrapText="1"/>
      <protection locked="0"/>
    </xf>
    <xf numFmtId="0" fontId="27" fillId="3" borderId="104" xfId="5" applyFont="1" applyFill="1" applyBorder="1" applyAlignment="1" applyProtection="1">
      <alignment horizontal="center" vertical="center" wrapText="1"/>
      <protection locked="0"/>
    </xf>
    <xf numFmtId="0" fontId="30" fillId="2" borderId="191" xfId="5" applyFont="1" applyFill="1" applyBorder="1" applyAlignment="1" applyProtection="1">
      <alignment horizontal="center" vertical="center" wrapText="1"/>
      <protection locked="0"/>
    </xf>
    <xf numFmtId="0" fontId="30" fillId="2" borderId="136" xfId="5" applyFont="1" applyFill="1" applyBorder="1" applyAlignment="1" applyProtection="1">
      <alignment horizontal="center" vertical="center" wrapText="1"/>
      <protection locked="0"/>
    </xf>
    <xf numFmtId="0" fontId="27" fillId="3" borderId="168" xfId="5" applyFont="1" applyFill="1" applyBorder="1" applyAlignment="1">
      <alignment horizontal="left" vertical="center" wrapText="1"/>
    </xf>
    <xf numFmtId="0" fontId="27" fillId="3" borderId="157" xfId="5" applyFont="1" applyFill="1" applyBorder="1" applyAlignment="1">
      <alignment horizontal="left" vertical="center" wrapText="1"/>
    </xf>
    <xf numFmtId="0" fontId="27" fillId="3" borderId="167" xfId="5" applyFont="1" applyFill="1" applyBorder="1" applyAlignment="1">
      <alignment horizontal="left" vertical="center" wrapText="1"/>
    </xf>
    <xf numFmtId="0" fontId="27" fillId="3" borderId="140" xfId="5" applyFont="1" applyFill="1" applyBorder="1" applyAlignment="1">
      <alignment horizontal="left" vertical="center" wrapText="1"/>
    </xf>
    <xf numFmtId="0" fontId="31" fillId="2" borderId="10" xfId="5" applyFont="1" applyFill="1" applyBorder="1" applyAlignment="1" applyProtection="1">
      <alignment horizontal="center" vertical="center" wrapText="1"/>
      <protection locked="0"/>
    </xf>
    <xf numFmtId="0" fontId="31" fillId="2" borderId="0" xfId="5" applyFont="1" applyFill="1" applyBorder="1" applyAlignment="1" applyProtection="1">
      <alignment horizontal="center" vertical="center" wrapText="1"/>
      <protection locked="0"/>
    </xf>
    <xf numFmtId="0" fontId="30" fillId="2" borderId="205" xfId="5" applyFont="1" applyFill="1" applyBorder="1" applyAlignment="1" applyProtection="1">
      <alignment horizontal="center" vertical="center" wrapText="1"/>
      <protection locked="0"/>
    </xf>
    <xf numFmtId="0" fontId="27" fillId="3" borderId="192" xfId="5" applyFont="1" applyFill="1" applyBorder="1" applyAlignment="1">
      <alignment horizontal="left" vertical="center" wrapText="1"/>
    </xf>
    <xf numFmtId="0" fontId="27" fillId="3" borderId="193" xfId="5" applyFont="1" applyFill="1" applyBorder="1" applyAlignment="1">
      <alignment horizontal="left" vertical="center" wrapText="1"/>
    </xf>
    <xf numFmtId="0" fontId="30" fillId="2" borderId="195" xfId="5" applyFont="1" applyFill="1" applyBorder="1" applyAlignment="1" applyProtection="1">
      <alignment horizontal="center" vertical="center" wrapText="1"/>
      <protection locked="0"/>
    </xf>
    <xf numFmtId="0" fontId="78" fillId="0" borderId="0" xfId="5" applyFont="1" applyFill="1" applyBorder="1" applyAlignment="1">
      <alignment horizontal="left" vertical="center" wrapText="1"/>
    </xf>
    <xf numFmtId="0" fontId="30" fillId="0" borderId="155" xfId="5" applyFont="1" applyFill="1" applyBorder="1" applyAlignment="1" applyProtection="1">
      <alignment horizontal="left" vertical="center" wrapText="1"/>
      <protection locked="0"/>
    </xf>
    <xf numFmtId="0" fontId="30" fillId="0" borderId="107" xfId="5" applyFont="1" applyFill="1" applyBorder="1" applyAlignment="1" applyProtection="1">
      <alignment horizontal="left" vertical="center" wrapText="1"/>
      <protection locked="0"/>
    </xf>
    <xf numFmtId="0" fontId="27" fillId="3" borderId="154" xfId="5" applyFont="1" applyFill="1" applyBorder="1" applyAlignment="1">
      <alignment horizontal="left" vertical="center"/>
    </xf>
    <xf numFmtId="0" fontId="27" fillId="3" borderId="155" xfId="5" applyFont="1" applyFill="1" applyBorder="1" applyAlignment="1">
      <alignment horizontal="left" vertical="center"/>
    </xf>
    <xf numFmtId="0" fontId="27" fillId="3" borderId="130" xfId="5" applyFont="1" applyFill="1" applyBorder="1" applyAlignment="1">
      <alignment horizontal="left" vertical="center"/>
    </xf>
    <xf numFmtId="0" fontId="27" fillId="3" borderId="107" xfId="5" applyFont="1" applyFill="1" applyBorder="1" applyAlignment="1">
      <alignment horizontal="left" vertical="center"/>
    </xf>
    <xf numFmtId="0" fontId="30" fillId="2" borderId="154" xfId="5" applyFont="1" applyFill="1" applyBorder="1" applyAlignment="1" applyProtection="1">
      <alignment horizontal="center" vertical="center" wrapText="1"/>
      <protection locked="0"/>
    </xf>
    <xf numFmtId="0" fontId="30" fillId="2" borderId="14" xfId="5" applyFont="1" applyFill="1" applyBorder="1" applyAlignment="1" applyProtection="1">
      <alignment horizontal="center" vertical="center" wrapText="1"/>
      <protection locked="0"/>
    </xf>
    <xf numFmtId="0" fontId="27" fillId="3" borderId="166" xfId="5" applyFont="1" applyFill="1" applyBorder="1" applyAlignment="1">
      <alignment horizontal="left" vertical="center" wrapText="1"/>
    </xf>
    <xf numFmtId="0" fontId="27" fillId="3" borderId="156" xfId="5" applyFont="1" applyFill="1" applyBorder="1" applyAlignment="1">
      <alignment horizontal="left" vertical="center" wrapText="1"/>
    </xf>
    <xf numFmtId="49" fontId="30" fillId="0" borderId="213" xfId="5" applyNumberFormat="1" applyFont="1" applyFill="1" applyBorder="1" applyAlignment="1" applyProtection="1">
      <alignment horizontal="left" vertical="center" wrapText="1"/>
      <protection locked="0"/>
    </xf>
    <xf numFmtId="49" fontId="30" fillId="0" borderId="215" xfId="5" applyNumberFormat="1" applyFont="1" applyFill="1" applyBorder="1" applyAlignment="1" applyProtection="1">
      <alignment horizontal="left" vertical="center" wrapText="1"/>
      <protection locked="0"/>
    </xf>
    <xf numFmtId="49" fontId="30" fillId="0" borderId="217" xfId="5" applyNumberFormat="1" applyFont="1" applyFill="1" applyBorder="1" applyAlignment="1" applyProtection="1">
      <alignment horizontal="left" vertical="center" wrapText="1"/>
      <protection locked="0"/>
    </xf>
    <xf numFmtId="49" fontId="5" fillId="0" borderId="214" xfId="5" applyNumberFormat="1" applyFont="1" applyFill="1" applyBorder="1" applyAlignment="1" applyProtection="1">
      <alignment horizontal="left" vertical="center" wrapText="1"/>
      <protection locked="0"/>
    </xf>
    <xf numFmtId="49" fontId="5" fillId="0" borderId="216" xfId="5" applyNumberFormat="1" applyFont="1" applyFill="1" applyBorder="1" applyAlignment="1" applyProtection="1">
      <alignment horizontal="left" vertical="center" wrapText="1"/>
      <protection locked="0"/>
    </xf>
    <xf numFmtId="49" fontId="5" fillId="0" borderId="218" xfId="5" applyNumberFormat="1" applyFont="1" applyFill="1" applyBorder="1" applyAlignment="1" applyProtection="1">
      <alignment horizontal="left" vertical="center" wrapText="1"/>
      <protection locked="0"/>
    </xf>
    <xf numFmtId="0" fontId="31" fillId="2" borderId="197" xfId="5" applyFont="1" applyFill="1" applyBorder="1" applyAlignment="1" applyProtection="1">
      <alignment horizontal="center" vertical="center" wrapText="1"/>
      <protection locked="0"/>
    </xf>
    <xf numFmtId="0" fontId="31" fillId="2" borderId="189" xfId="5" applyFont="1" applyFill="1" applyBorder="1" applyAlignment="1" applyProtection="1">
      <alignment horizontal="center" vertical="center" wrapText="1"/>
      <protection locked="0"/>
    </xf>
    <xf numFmtId="0" fontId="30" fillId="2" borderId="194" xfId="5" applyFont="1" applyFill="1" applyBorder="1" applyAlignment="1" applyProtection="1">
      <alignment horizontal="center" vertical="center" wrapText="1"/>
      <protection locked="0"/>
    </xf>
    <xf numFmtId="0" fontId="27" fillId="3" borderId="102" xfId="5" applyFont="1" applyFill="1" applyBorder="1" applyAlignment="1">
      <alignment horizontal="left" vertical="center" wrapText="1"/>
    </xf>
    <xf numFmtId="0" fontId="27" fillId="3" borderId="188" xfId="5" applyFont="1" applyFill="1" applyBorder="1" applyAlignment="1">
      <alignment horizontal="left" vertical="center" wrapText="1"/>
    </xf>
    <xf numFmtId="0" fontId="27" fillId="3" borderId="169" xfId="5" applyFont="1" applyFill="1" applyBorder="1" applyAlignment="1">
      <alignment horizontal="left" vertical="center" wrapText="1"/>
    </xf>
    <xf numFmtId="0" fontId="27" fillId="3" borderId="153" xfId="5" applyFont="1" applyFill="1" applyBorder="1" applyAlignment="1">
      <alignment horizontal="left" vertical="center" wrapText="1"/>
    </xf>
    <xf numFmtId="0" fontId="77" fillId="0" borderId="0" xfId="5" applyFont="1" applyAlignment="1">
      <alignment horizontal="center" vertical="center" wrapText="1"/>
    </xf>
    <xf numFmtId="0" fontId="77" fillId="0" borderId="0" xfId="5" applyFont="1" applyAlignment="1">
      <alignment horizontal="center" vertical="center"/>
    </xf>
    <xf numFmtId="0" fontId="56" fillId="3" borderId="17" xfId="5" applyNumberFormat="1" applyFont="1" applyFill="1" applyBorder="1" applyAlignment="1">
      <alignment horizontal="left" vertical="center"/>
    </xf>
    <xf numFmtId="0" fontId="27" fillId="3" borderId="105" xfId="5" applyFont="1" applyFill="1" applyBorder="1" applyAlignment="1">
      <alignment horizontal="justify" vertical="center" wrapText="1"/>
    </xf>
    <xf numFmtId="0" fontId="27" fillId="3" borderId="104" xfId="5" applyFont="1" applyFill="1" applyBorder="1" applyAlignment="1">
      <alignment horizontal="justify" vertical="center" wrapText="1"/>
    </xf>
    <xf numFmtId="0" fontId="27" fillId="3" borderId="190" xfId="5" applyFont="1" applyFill="1" applyBorder="1" applyAlignment="1">
      <alignment horizontal="justify" vertical="center" wrapText="1"/>
    </xf>
    <xf numFmtId="0" fontId="27" fillId="3" borderId="141" xfId="5" applyFont="1" applyFill="1" applyBorder="1" applyAlignment="1">
      <alignment horizontal="justify" vertical="center" wrapText="1"/>
    </xf>
    <xf numFmtId="0" fontId="27" fillId="2" borderId="155" xfId="5" applyFont="1" applyFill="1" applyBorder="1" applyAlignment="1">
      <alignment horizontal="left" vertical="center" wrapText="1"/>
    </xf>
    <xf numFmtId="0" fontId="27" fillId="3" borderId="0" xfId="0" applyFont="1" applyFill="1" applyAlignment="1">
      <alignment horizontal="distributed" vertical="distributed"/>
    </xf>
    <xf numFmtId="176" fontId="27" fillId="3" borderId="0" xfId="0" applyNumberFormat="1" applyFont="1" applyFill="1" applyAlignment="1">
      <alignment horizontal="center" vertical="center" wrapText="1"/>
    </xf>
    <xf numFmtId="0" fontId="27" fillId="0" borderId="296" xfId="0" applyFont="1" applyBorder="1" applyAlignment="1" applyProtection="1">
      <alignment horizontal="center" vertical="center"/>
      <protection locked="0"/>
    </xf>
    <xf numFmtId="0" fontId="27" fillId="0" borderId="220" xfId="0" applyFont="1" applyBorder="1" applyAlignment="1" applyProtection="1">
      <alignment horizontal="center" vertical="center"/>
      <protection locked="0"/>
    </xf>
    <xf numFmtId="0" fontId="27" fillId="0" borderId="295"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27"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2" borderId="26"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180" xfId="0" applyFont="1" applyFill="1" applyBorder="1" applyAlignment="1" applyProtection="1">
      <alignment horizontal="center" vertical="center" wrapText="1"/>
      <protection locked="0"/>
    </xf>
    <xf numFmtId="0" fontId="27" fillId="2" borderId="56" xfId="0" applyFont="1" applyFill="1" applyBorder="1" applyAlignment="1" applyProtection="1">
      <alignment horizontal="center" vertical="center" wrapText="1"/>
      <protection locked="0"/>
    </xf>
    <xf numFmtId="0" fontId="27" fillId="3" borderId="15" xfId="0" applyFont="1" applyFill="1" applyBorder="1" applyAlignment="1">
      <alignment horizontal="center" vertical="center" wrapText="1"/>
    </xf>
    <xf numFmtId="0" fontId="27" fillId="3" borderId="164" xfId="0" applyFont="1" applyFill="1" applyBorder="1" applyAlignment="1">
      <alignment horizontal="center" vertical="center" wrapText="1"/>
    </xf>
    <xf numFmtId="0" fontId="30" fillId="0" borderId="276" xfId="0" applyFont="1" applyBorder="1" applyAlignment="1" applyProtection="1">
      <alignment horizontal="left" vertical="center" wrapText="1"/>
      <protection locked="0"/>
    </xf>
    <xf numFmtId="0" fontId="30" fillId="0" borderId="220" xfId="0" applyFont="1" applyBorder="1" applyAlignment="1" applyProtection="1">
      <alignment horizontal="left" vertical="center" wrapText="1"/>
      <protection locked="0"/>
    </xf>
    <xf numFmtId="0" fontId="30" fillId="0" borderId="295"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30" fillId="0" borderId="296"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188" fontId="47" fillId="0" borderId="296" xfId="0" applyNumberFormat="1" applyFont="1" applyBorder="1" applyAlignment="1" applyProtection="1">
      <alignment horizontal="center" vertical="center"/>
      <protection locked="0"/>
    </xf>
    <xf numFmtId="188" fontId="47" fillId="0" borderId="295" xfId="0" applyNumberFormat="1" applyFont="1" applyBorder="1" applyAlignment="1" applyProtection="1">
      <alignment horizontal="center" vertical="center"/>
      <protection locked="0"/>
    </xf>
    <xf numFmtId="188" fontId="47" fillId="0" borderId="26" xfId="0" applyNumberFormat="1" applyFont="1" applyBorder="1" applyAlignment="1" applyProtection="1">
      <alignment horizontal="center" vertical="center"/>
      <protection locked="0"/>
    </xf>
    <xf numFmtId="188" fontId="47" fillId="0" borderId="27" xfId="0" applyNumberFormat="1" applyFont="1" applyBorder="1" applyAlignment="1" applyProtection="1">
      <alignment horizontal="center" vertical="center"/>
      <protection locked="0"/>
    </xf>
    <xf numFmtId="184" fontId="28" fillId="0" borderId="297" xfId="0" applyNumberFormat="1" applyFont="1" applyBorder="1" applyAlignment="1" applyProtection="1">
      <alignment horizontal="center" vertical="center"/>
      <protection locked="0"/>
    </xf>
    <xf numFmtId="184" fontId="28" fillId="0" borderId="23" xfId="0" applyNumberFormat="1" applyFont="1" applyBorder="1" applyAlignment="1" applyProtection="1">
      <alignment horizontal="center" vertical="center"/>
      <protection locked="0"/>
    </xf>
    <xf numFmtId="184" fontId="28" fillId="0" borderId="296" xfId="0" applyNumberFormat="1" applyFont="1" applyBorder="1" applyAlignment="1" applyProtection="1">
      <alignment horizontal="center" vertical="center"/>
      <protection locked="0"/>
    </xf>
    <xf numFmtId="184" fontId="28" fillId="0" borderId="26" xfId="0" applyNumberFormat="1" applyFont="1" applyBorder="1" applyAlignment="1" applyProtection="1">
      <alignment horizontal="center" vertical="center"/>
      <protection locked="0"/>
    </xf>
    <xf numFmtId="184" fontId="28" fillId="0" borderId="180" xfId="0" applyNumberFormat="1" applyFont="1" applyBorder="1" applyAlignment="1" applyProtection="1">
      <alignment horizontal="center" vertical="center"/>
      <protection locked="0"/>
    </xf>
    <xf numFmtId="0" fontId="27" fillId="2" borderId="296" xfId="0" applyFont="1" applyFill="1" applyBorder="1" applyAlignment="1" applyProtection="1">
      <alignment horizontal="center" vertical="center" wrapText="1"/>
      <protection locked="0"/>
    </xf>
    <xf numFmtId="0" fontId="27" fillId="2" borderId="295" xfId="0" applyFont="1" applyFill="1" applyBorder="1" applyAlignment="1" applyProtection="1">
      <alignment horizontal="center" vertical="center" wrapText="1"/>
      <protection locked="0"/>
    </xf>
    <xf numFmtId="0" fontId="27" fillId="0" borderId="278" xfId="0" applyFont="1" applyBorder="1" applyAlignment="1" applyProtection="1">
      <alignment horizontal="center" vertical="center"/>
      <protection locked="0"/>
    </xf>
    <xf numFmtId="0" fontId="27" fillId="0" borderId="180"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35" fillId="0" borderId="0" xfId="0" applyFont="1" applyAlignment="1">
      <alignment horizontal="center" vertical="center"/>
    </xf>
    <xf numFmtId="0" fontId="27" fillId="3" borderId="25" xfId="0" applyFont="1" applyFill="1" applyBorder="1" applyAlignment="1">
      <alignment horizontal="center" vertical="center" wrapText="1"/>
    </xf>
    <xf numFmtId="0" fontId="27" fillId="3" borderId="9" xfId="0" applyFont="1" applyFill="1" applyBorder="1" applyAlignment="1">
      <alignment horizontal="center" vertical="center"/>
    </xf>
    <xf numFmtId="0" fontId="99" fillId="3" borderId="248" xfId="0" applyFont="1" applyFill="1" applyBorder="1" applyAlignment="1" applyProtection="1">
      <alignment horizontal="center" vertical="center"/>
      <protection locked="0"/>
    </xf>
    <xf numFmtId="0" fontId="99" fillId="3" borderId="284" xfId="0" applyFont="1" applyFill="1" applyBorder="1" applyAlignment="1" applyProtection="1">
      <alignment horizontal="center" vertical="center"/>
      <protection locked="0"/>
    </xf>
    <xf numFmtId="0" fontId="99" fillId="3" borderId="259" xfId="0" applyFont="1" applyFill="1" applyBorder="1" applyAlignment="1" applyProtection="1">
      <alignment horizontal="center" vertical="center"/>
      <protection locked="0"/>
    </xf>
    <xf numFmtId="0" fontId="27" fillId="3" borderId="25" xfId="0" applyFont="1" applyFill="1" applyBorder="1" applyAlignment="1">
      <alignment horizontal="center" vertical="center"/>
    </xf>
    <xf numFmtId="0" fontId="99" fillId="3" borderId="248" xfId="0" applyFont="1" applyFill="1" applyBorder="1" applyAlignment="1">
      <alignment horizontal="center" vertical="center"/>
    </xf>
    <xf numFmtId="0" fontId="99" fillId="3" borderId="284" xfId="0" applyFont="1" applyFill="1" applyBorder="1" applyAlignment="1">
      <alignment horizontal="center" vertical="center"/>
    </xf>
    <xf numFmtId="0" fontId="99" fillId="3" borderId="259" xfId="0" applyFont="1" applyFill="1" applyBorder="1" applyAlignment="1">
      <alignment horizontal="center" vertical="center"/>
    </xf>
    <xf numFmtId="0" fontId="27" fillId="3" borderId="35"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30" fillId="3" borderId="248" xfId="0" applyFont="1" applyFill="1" applyBorder="1" applyAlignment="1">
      <alignment horizontal="center" vertical="center" wrapText="1"/>
    </xf>
    <xf numFmtId="0" fontId="30" fillId="3" borderId="284" xfId="0" applyFont="1" applyFill="1" applyBorder="1" applyAlignment="1">
      <alignment horizontal="center" vertical="center" wrapText="1"/>
    </xf>
    <xf numFmtId="0" fontId="30" fillId="3" borderId="259" xfId="0" applyFont="1" applyFill="1" applyBorder="1" applyAlignment="1">
      <alignment horizontal="center" vertical="center" wrapText="1"/>
    </xf>
    <xf numFmtId="0" fontId="30" fillId="2" borderId="14" xfId="0" applyFont="1" applyFill="1" applyBorder="1" applyAlignment="1" applyProtection="1">
      <alignment horizontal="right" vertical="center" shrinkToFit="1"/>
      <protection locked="0"/>
    </xf>
    <xf numFmtId="0" fontId="30" fillId="2" borderId="17" xfId="0" applyFont="1" applyFill="1" applyBorder="1" applyAlignment="1" applyProtection="1">
      <alignment horizontal="right" vertical="center" shrinkToFit="1"/>
      <protection locked="0"/>
    </xf>
    <xf numFmtId="0" fontId="48" fillId="3" borderId="17" xfId="0" applyFont="1" applyFill="1" applyBorder="1" applyAlignment="1">
      <alignment horizontal="center" vertical="center" wrapText="1"/>
    </xf>
    <xf numFmtId="0" fontId="48" fillId="3" borderId="18" xfId="0" applyFont="1" applyFill="1" applyBorder="1" applyAlignment="1">
      <alignment horizontal="center" vertical="center" wrapText="1"/>
    </xf>
    <xf numFmtId="0" fontId="27" fillId="3" borderId="6" xfId="0" applyFont="1" applyFill="1" applyBorder="1" applyAlignment="1">
      <alignment vertical="center" shrinkToFit="1"/>
    </xf>
    <xf numFmtId="0" fontId="27" fillId="3" borderId="7" xfId="0" applyFont="1" applyFill="1" applyBorder="1" applyAlignment="1">
      <alignment vertical="center" shrinkToFit="1"/>
    </xf>
    <xf numFmtId="0" fontId="37" fillId="3" borderId="7" xfId="0" applyFont="1" applyFill="1" applyBorder="1" applyAlignment="1">
      <alignment vertical="center" shrinkToFit="1"/>
    </xf>
    <xf numFmtId="0" fontId="30" fillId="2" borderId="248" xfId="0" applyFont="1" applyFill="1" applyBorder="1" applyAlignment="1" applyProtection="1">
      <alignment horizontal="right" vertical="center" wrapText="1"/>
      <protection locked="0"/>
    </xf>
    <xf numFmtId="0" fontId="30" fillId="2" borderId="284" xfId="0" applyFont="1" applyFill="1" applyBorder="1" applyAlignment="1" applyProtection="1">
      <alignment horizontal="right" vertical="center" wrapText="1"/>
      <protection locked="0"/>
    </xf>
    <xf numFmtId="0" fontId="27" fillId="3" borderId="43" xfId="0" applyFont="1" applyFill="1" applyBorder="1" applyAlignment="1">
      <alignment horizontal="left" vertical="center" shrinkToFit="1"/>
    </xf>
    <xf numFmtId="0" fontId="27" fillId="3" borderId="7" xfId="0" applyFont="1" applyFill="1" applyBorder="1" applyAlignment="1">
      <alignment horizontal="left" vertical="center" shrinkToFit="1"/>
    </xf>
    <xf numFmtId="0" fontId="27" fillId="3" borderId="34" xfId="0" applyFont="1" applyFill="1" applyBorder="1" applyAlignment="1">
      <alignment horizontal="left" vertical="center" shrinkToFit="1"/>
    </xf>
    <xf numFmtId="176" fontId="30" fillId="2" borderId="248" xfId="0" applyNumberFormat="1" applyFont="1" applyFill="1" applyBorder="1" applyAlignment="1" applyProtection="1">
      <alignment horizontal="center" vertical="center" wrapText="1"/>
      <protection locked="0"/>
    </xf>
    <xf numFmtId="176" fontId="30" fillId="2" borderId="284" xfId="0" applyNumberFormat="1" applyFont="1" applyFill="1" applyBorder="1" applyAlignment="1" applyProtection="1">
      <alignment horizontal="center" vertical="center" wrapText="1"/>
      <protection locked="0"/>
    </xf>
    <xf numFmtId="176" fontId="30" fillId="2" borderId="259" xfId="0" applyNumberFormat="1" applyFont="1" applyFill="1" applyBorder="1" applyAlignment="1" applyProtection="1">
      <alignment horizontal="center" vertical="center" wrapText="1"/>
      <protection locked="0"/>
    </xf>
    <xf numFmtId="0" fontId="29" fillId="3" borderId="248" xfId="0" applyFont="1" applyFill="1" applyBorder="1" applyAlignment="1">
      <alignment horizontal="center" vertical="center" wrapText="1"/>
    </xf>
    <xf numFmtId="0" fontId="27" fillId="3" borderId="259" xfId="0" applyFont="1" applyFill="1" applyBorder="1" applyAlignment="1">
      <alignment horizontal="center" vertical="center" wrapText="1"/>
    </xf>
    <xf numFmtId="0" fontId="30" fillId="3" borderId="248" xfId="0" applyFont="1" applyFill="1" applyBorder="1" applyAlignment="1">
      <alignment horizontal="center" vertical="center"/>
    </xf>
    <xf numFmtId="0" fontId="30" fillId="3" borderId="284" xfId="0" applyFont="1" applyFill="1" applyBorder="1" applyAlignment="1">
      <alignment horizontal="center" vertical="center"/>
    </xf>
    <xf numFmtId="0" fontId="30" fillId="3" borderId="259" xfId="0" applyFont="1" applyFill="1" applyBorder="1" applyAlignment="1">
      <alignment horizontal="center" vertical="center"/>
    </xf>
    <xf numFmtId="0" fontId="27" fillId="0" borderId="248" xfId="0" applyFont="1" applyFill="1" applyBorder="1" applyAlignment="1" applyProtection="1">
      <alignment horizontal="center" vertical="center" wrapText="1"/>
      <protection locked="0"/>
    </xf>
    <xf numFmtId="0" fontId="27" fillId="0" borderId="284" xfId="0" applyFont="1" applyFill="1" applyBorder="1" applyAlignment="1" applyProtection="1">
      <alignment horizontal="center" vertical="center" wrapText="1"/>
      <protection locked="0"/>
    </xf>
    <xf numFmtId="0" fontId="27" fillId="0" borderId="259" xfId="0" applyFont="1" applyFill="1" applyBorder="1" applyAlignment="1" applyProtection="1">
      <alignment horizontal="center" vertical="center" wrapText="1"/>
      <protection locked="0"/>
    </xf>
    <xf numFmtId="0" fontId="27" fillId="3" borderId="234" xfId="0" applyFont="1" applyFill="1" applyBorder="1" applyAlignment="1">
      <alignment horizontal="left" vertical="center" wrapText="1"/>
    </xf>
    <xf numFmtId="0" fontId="30" fillId="2" borderId="234" xfId="0" applyFont="1" applyFill="1" applyBorder="1" applyAlignment="1" applyProtection="1">
      <alignment horizontal="left" vertical="center"/>
      <protection locked="0"/>
    </xf>
    <xf numFmtId="0" fontId="27" fillId="3" borderId="25" xfId="0" applyFont="1" applyFill="1" applyBorder="1" applyAlignment="1">
      <alignment horizontal="left" vertical="center" shrinkToFit="1"/>
    </xf>
    <xf numFmtId="0" fontId="27" fillId="3" borderId="8" xfId="0" applyFont="1" applyFill="1" applyBorder="1" applyAlignment="1">
      <alignment horizontal="left" vertical="center" shrinkToFit="1"/>
    </xf>
    <xf numFmtId="0" fontId="27" fillId="3" borderId="9" xfId="0" applyFont="1" applyFill="1" applyBorder="1" applyAlignment="1">
      <alignment horizontal="left" vertical="center" shrinkToFit="1"/>
    </xf>
    <xf numFmtId="0" fontId="27" fillId="3" borderId="26" xfId="0" applyFont="1" applyFill="1" applyBorder="1" applyAlignment="1">
      <alignment horizontal="left" vertical="center" shrinkToFit="1"/>
    </xf>
    <xf numFmtId="0" fontId="27" fillId="3" borderId="0" xfId="0" applyFont="1" applyFill="1" applyAlignment="1">
      <alignment horizontal="left" vertical="center" shrinkToFit="1"/>
    </xf>
    <xf numFmtId="0" fontId="27" fillId="3" borderId="19" xfId="0" applyFont="1" applyFill="1" applyBorder="1" applyAlignment="1">
      <alignment horizontal="left" vertical="center" shrinkToFit="1"/>
    </xf>
    <xf numFmtId="0" fontId="27" fillId="3" borderId="31" xfId="0" applyFont="1" applyFill="1" applyBorder="1" applyAlignment="1">
      <alignment horizontal="left" vertical="center" shrinkToFit="1"/>
    </xf>
    <xf numFmtId="0" fontId="27" fillId="3" borderId="29" xfId="0" applyFont="1" applyFill="1" applyBorder="1" applyAlignment="1">
      <alignment horizontal="left" vertical="center" shrinkToFit="1"/>
    </xf>
    <xf numFmtId="0" fontId="27" fillId="3" borderId="30" xfId="0" applyFont="1" applyFill="1" applyBorder="1" applyAlignment="1">
      <alignment horizontal="left" vertical="center" shrinkToFit="1"/>
    </xf>
    <xf numFmtId="0" fontId="27" fillId="3" borderId="248" xfId="0" applyFont="1" applyFill="1" applyBorder="1" applyAlignment="1">
      <alignment horizontal="center" vertical="center"/>
    </xf>
    <xf numFmtId="0" fontId="27" fillId="3" borderId="284" xfId="0" applyFont="1" applyFill="1" applyBorder="1" applyAlignment="1">
      <alignment horizontal="center" vertical="center"/>
    </xf>
    <xf numFmtId="0" fontId="27" fillId="3" borderId="259" xfId="0" applyFont="1" applyFill="1" applyBorder="1" applyAlignment="1">
      <alignment horizontal="center" vertical="center"/>
    </xf>
    <xf numFmtId="0" fontId="27" fillId="3" borderId="35" xfId="0" applyFont="1" applyFill="1" applyBorder="1" applyAlignment="1">
      <alignment horizontal="left" vertical="center" shrinkToFit="1"/>
    </xf>
    <xf numFmtId="0" fontId="27" fillId="3" borderId="10" xfId="0" applyFont="1" applyFill="1" applyBorder="1" applyAlignment="1">
      <alignment horizontal="left" vertical="center" shrinkToFit="1"/>
    </xf>
    <xf numFmtId="0" fontId="27" fillId="3" borderId="46" xfId="0" applyFont="1" applyFill="1" applyBorder="1" applyAlignment="1">
      <alignment horizontal="left" vertical="center" shrinkToFit="1"/>
    </xf>
    <xf numFmtId="0" fontId="27" fillId="0" borderId="70" xfId="0" applyFont="1" applyBorder="1" applyAlignment="1" applyProtection="1">
      <alignment horizontal="center" vertical="center" wrapText="1"/>
      <protection locked="0"/>
    </xf>
    <xf numFmtId="0" fontId="27" fillId="0" borderId="5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3" borderId="248" xfId="0" applyFont="1" applyFill="1" applyBorder="1" applyAlignment="1" applyProtection="1">
      <alignment horizontal="center" vertical="center" wrapText="1"/>
      <protection locked="0"/>
    </xf>
    <xf numFmtId="0" fontId="27" fillId="3" borderId="284" xfId="0" applyFont="1" applyFill="1" applyBorder="1" applyAlignment="1" applyProtection="1">
      <alignment horizontal="center" vertical="center" wrapText="1"/>
      <protection locked="0"/>
    </xf>
    <xf numFmtId="0" fontId="27" fillId="3" borderId="259" xfId="0" applyFont="1" applyFill="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37" fillId="3" borderId="29" xfId="0" applyFont="1" applyFill="1" applyBorder="1" applyAlignment="1">
      <alignment horizontal="left" vertical="center" shrinkToFit="1"/>
    </xf>
    <xf numFmtId="0" fontId="30" fillId="0" borderId="54" xfId="0" applyFont="1" applyFill="1" applyBorder="1" applyAlignment="1" applyProtection="1">
      <alignment horizontal="right" vertical="center" shrinkToFit="1"/>
      <protection locked="0"/>
    </xf>
    <xf numFmtId="0" fontId="30" fillId="0" borderId="28" xfId="0" applyFont="1" applyFill="1" applyBorder="1" applyAlignment="1" applyProtection="1">
      <alignment horizontal="right" vertical="center" shrinkToFit="1"/>
      <protection locked="0"/>
    </xf>
    <xf numFmtId="0" fontId="27" fillId="3" borderId="6" xfId="0" applyFont="1" applyFill="1" applyBorder="1" applyAlignment="1">
      <alignment horizontal="left" vertical="center" shrinkToFit="1"/>
    </xf>
    <xf numFmtId="0" fontId="30" fillId="2" borderId="248"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284" xfId="0" applyFont="1" applyFill="1" applyBorder="1" applyAlignment="1" applyProtection="1">
      <alignment horizontal="center" vertical="center" wrapText="1"/>
      <protection locked="0"/>
    </xf>
    <xf numFmtId="0" fontId="30" fillId="2" borderId="259" xfId="0" applyFont="1" applyFill="1" applyBorder="1" applyAlignment="1" applyProtection="1">
      <alignment horizontal="center" vertical="center" wrapText="1"/>
      <protection locked="0"/>
    </xf>
    <xf numFmtId="0" fontId="27" fillId="3" borderId="25" xfId="0" applyFont="1" applyFill="1" applyBorder="1" applyAlignment="1">
      <alignment vertical="center" shrinkToFit="1"/>
    </xf>
    <xf numFmtId="0" fontId="27" fillId="3" borderId="8" xfId="0" applyFont="1" applyFill="1" applyBorder="1" applyAlignment="1">
      <alignment vertical="center" shrinkToFit="1"/>
    </xf>
    <xf numFmtId="0" fontId="37" fillId="3" borderId="9" xfId="0" applyFont="1" applyFill="1" applyBorder="1" applyAlignment="1">
      <alignment vertical="center" shrinkToFit="1"/>
    </xf>
    <xf numFmtId="0" fontId="30" fillId="2" borderId="276" xfId="0" applyFont="1" applyFill="1" applyBorder="1" applyAlignment="1" applyProtection="1">
      <alignment horizontal="center" vertical="center" wrapText="1"/>
      <protection locked="0"/>
    </xf>
    <xf numFmtId="0" fontId="30" fillId="2" borderId="278" xfId="0" applyFont="1" applyFill="1" applyBorder="1" applyAlignment="1" applyProtection="1">
      <alignment horizontal="center" vertical="center" wrapText="1"/>
      <protection locked="0"/>
    </xf>
    <xf numFmtId="0" fontId="30" fillId="0" borderId="248" xfId="0" applyFont="1" applyBorder="1" applyAlignment="1" applyProtection="1">
      <alignment horizontal="center" vertical="center"/>
      <protection locked="0"/>
    </xf>
    <xf numFmtId="0" fontId="30" fillId="0" borderId="284" xfId="0" applyFont="1" applyBorder="1" applyAlignment="1" applyProtection="1">
      <alignment horizontal="center" vertical="center"/>
      <protection locked="0"/>
    </xf>
    <xf numFmtId="0" fontId="27" fillId="3" borderId="284" xfId="0" applyFont="1" applyFill="1" applyBorder="1" applyAlignment="1">
      <alignment horizontal="left" vertical="center" wrapText="1"/>
    </xf>
    <xf numFmtId="0" fontId="27" fillId="3" borderId="259" xfId="0" applyFont="1" applyFill="1" applyBorder="1" applyAlignment="1">
      <alignment horizontal="left" vertical="center" wrapText="1"/>
    </xf>
    <xf numFmtId="0" fontId="29" fillId="3" borderId="25" xfId="0" applyFont="1" applyFill="1" applyBorder="1" applyAlignment="1">
      <alignment horizontal="left" vertical="center" wrapText="1" shrinkToFit="1"/>
    </xf>
    <xf numFmtId="0" fontId="29" fillId="3" borderId="8" xfId="0" applyFont="1" applyFill="1" applyBorder="1" applyAlignment="1">
      <alignment horizontal="left" vertical="center" wrapText="1" shrinkToFit="1"/>
    </xf>
    <xf numFmtId="0" fontId="29" fillId="3" borderId="31" xfId="0" applyFont="1" applyFill="1" applyBorder="1" applyAlignment="1">
      <alignment horizontal="left" vertical="center" wrapText="1" shrinkToFit="1"/>
    </xf>
    <xf numFmtId="0" fontId="29" fillId="3" borderId="29" xfId="0" applyFont="1" applyFill="1" applyBorder="1" applyAlignment="1">
      <alignment horizontal="left" vertical="center" wrapText="1" shrinkToFit="1"/>
    </xf>
    <xf numFmtId="0" fontId="29" fillId="3" borderId="30" xfId="0" applyFont="1" applyFill="1" applyBorder="1" applyAlignment="1">
      <alignment horizontal="left" vertical="center" wrapText="1" shrinkToFit="1"/>
    </xf>
    <xf numFmtId="0" fontId="29" fillId="3" borderId="248" xfId="0" applyFont="1" applyFill="1" applyBorder="1" applyAlignment="1">
      <alignment horizontal="center" vertical="center" shrinkToFit="1"/>
    </xf>
    <xf numFmtId="0" fontId="29" fillId="3" borderId="284" xfId="0" applyFont="1" applyFill="1" applyBorder="1" applyAlignment="1">
      <alignment horizontal="center" vertical="center" shrinkToFit="1"/>
    </xf>
    <xf numFmtId="0" fontId="29" fillId="3" borderId="259" xfId="0" applyFont="1" applyFill="1" applyBorder="1" applyAlignment="1">
      <alignment horizontal="center" vertical="center" shrinkToFit="1"/>
    </xf>
    <xf numFmtId="0" fontId="28" fillId="0" borderId="248" xfId="0" applyFont="1" applyBorder="1" applyAlignment="1" applyProtection="1">
      <alignment horizontal="center" vertical="center" wrapText="1"/>
      <protection locked="0"/>
    </xf>
    <xf numFmtId="0" fontId="28" fillId="0" borderId="284" xfId="0" applyFont="1" applyBorder="1" applyAlignment="1" applyProtection="1">
      <alignment horizontal="center" vertical="center" wrapText="1"/>
      <protection locked="0"/>
    </xf>
    <xf numFmtId="0" fontId="28" fillId="0" borderId="259" xfId="0" applyFont="1" applyBorder="1" applyAlignment="1" applyProtection="1">
      <alignment horizontal="center" vertical="center" wrapText="1"/>
      <protection locked="0"/>
    </xf>
    <xf numFmtId="0" fontId="28" fillId="0" borderId="284" xfId="0" applyFont="1" applyBorder="1" applyAlignment="1" applyProtection="1">
      <alignment horizontal="left" vertical="center" wrapText="1"/>
      <protection locked="0"/>
    </xf>
    <xf numFmtId="0" fontId="28" fillId="0" borderId="259" xfId="0" applyFont="1" applyBorder="1" applyAlignment="1" applyProtection="1">
      <alignment horizontal="left" vertical="center" wrapText="1"/>
      <protection locked="0"/>
    </xf>
    <xf numFmtId="0" fontId="27" fillId="3" borderId="28" xfId="0" applyFont="1" applyFill="1" applyBorder="1" applyAlignment="1">
      <alignment horizontal="left" vertical="center" wrapText="1"/>
    </xf>
    <xf numFmtId="0" fontId="27" fillId="3" borderId="36" xfId="0" applyFont="1" applyFill="1" applyBorder="1" applyAlignment="1">
      <alignment horizontal="left" vertical="center" wrapText="1"/>
    </xf>
    <xf numFmtId="0" fontId="29" fillId="3" borderId="9" xfId="0" applyFont="1" applyFill="1" applyBorder="1" applyAlignment="1">
      <alignment horizontal="left" vertical="center" wrapText="1" shrinkToFit="1"/>
    </xf>
    <xf numFmtId="0" fontId="29" fillId="3" borderId="276" xfId="0" applyFont="1" applyFill="1" applyBorder="1" applyAlignment="1">
      <alignment horizontal="center" vertical="center" wrapText="1" shrinkToFit="1"/>
    </xf>
    <xf numFmtId="0" fontId="29" fillId="3" borderId="278" xfId="0" applyFont="1" applyFill="1" applyBorder="1" applyAlignment="1">
      <alignment horizontal="center" vertical="center" wrapText="1" shrinkToFit="1"/>
    </xf>
    <xf numFmtId="0" fontId="29" fillId="3" borderId="276" xfId="0" applyFont="1" applyFill="1" applyBorder="1" applyAlignment="1">
      <alignment horizontal="center" vertical="center" shrinkToFit="1"/>
    </xf>
    <xf numFmtId="0" fontId="29" fillId="3" borderId="278" xfId="0" applyFont="1" applyFill="1" applyBorder="1" applyAlignment="1">
      <alignment horizontal="center" vertical="center" shrinkToFit="1"/>
    </xf>
    <xf numFmtId="0" fontId="29" fillId="3" borderId="277" xfId="0" applyFont="1" applyFill="1" applyBorder="1" applyAlignment="1">
      <alignment horizontal="center" vertical="center" shrinkToFit="1"/>
    </xf>
    <xf numFmtId="0" fontId="28" fillId="0" borderId="14" xfId="0" applyFont="1" applyBorder="1" applyAlignment="1" applyProtection="1">
      <alignment horizontal="center" vertical="center" wrapText="1" shrinkToFit="1"/>
      <protection locked="0"/>
    </xf>
    <xf numFmtId="0" fontId="28" fillId="0" borderId="17" xfId="0" applyFont="1" applyBorder="1" applyAlignment="1" applyProtection="1">
      <alignment horizontal="center" vertical="center" wrapText="1" shrinkToFit="1"/>
      <protection locked="0"/>
    </xf>
    <xf numFmtId="0" fontId="28" fillId="0" borderId="18" xfId="0" applyFont="1" applyBorder="1" applyAlignment="1" applyProtection="1">
      <alignment horizontal="center" vertical="center" wrapText="1" shrinkToFit="1"/>
      <protection locked="0"/>
    </xf>
    <xf numFmtId="0" fontId="28" fillId="0" borderId="17"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7" fillId="3" borderId="25" xfId="0" applyFont="1" applyFill="1" applyBorder="1" applyAlignment="1">
      <alignment horizontal="left" vertical="center" wrapText="1" shrinkToFit="1"/>
    </xf>
    <xf numFmtId="0" fontId="27" fillId="3" borderId="8" xfId="0" applyFont="1" applyFill="1" applyBorder="1" applyAlignment="1">
      <alignment horizontal="left" vertical="center" wrapText="1" shrinkToFit="1"/>
    </xf>
    <xf numFmtId="0" fontId="27" fillId="3" borderId="9" xfId="0" applyFont="1" applyFill="1" applyBorder="1" applyAlignment="1">
      <alignment horizontal="left" vertical="center" wrapText="1" shrinkToFit="1"/>
    </xf>
    <xf numFmtId="0" fontId="27" fillId="3" borderId="26" xfId="0" applyFont="1" applyFill="1" applyBorder="1" applyAlignment="1">
      <alignment horizontal="left" vertical="center" wrapText="1" shrinkToFit="1"/>
    </xf>
    <xf numFmtId="0" fontId="27" fillId="3" borderId="0" xfId="0" applyFont="1" applyFill="1" applyAlignment="1">
      <alignment horizontal="left" vertical="center" wrapText="1" shrinkToFit="1"/>
    </xf>
    <xf numFmtId="0" fontId="27" fillId="3" borderId="19" xfId="0" applyFont="1" applyFill="1" applyBorder="1" applyAlignment="1">
      <alignment horizontal="left" vertical="center" wrapText="1" shrinkToFit="1"/>
    </xf>
    <xf numFmtId="0" fontId="27" fillId="3" borderId="31" xfId="0" applyFont="1" applyFill="1" applyBorder="1" applyAlignment="1">
      <alignment horizontal="left" vertical="center" wrapText="1" shrinkToFit="1"/>
    </xf>
    <xf numFmtId="0" fontId="27" fillId="3" borderId="29" xfId="0" applyFont="1" applyFill="1" applyBorder="1" applyAlignment="1">
      <alignment horizontal="left" vertical="center" wrapText="1" shrinkToFit="1"/>
    </xf>
    <xf numFmtId="0" fontId="27" fillId="3" borderId="30" xfId="0" applyFont="1" applyFill="1" applyBorder="1" applyAlignment="1">
      <alignment horizontal="left" vertical="center" wrapText="1" shrinkToFit="1"/>
    </xf>
    <xf numFmtId="0" fontId="30" fillId="0" borderId="291" xfId="0" applyFont="1" applyFill="1" applyBorder="1" applyAlignment="1" applyProtection="1">
      <alignment horizontal="center" vertical="center" wrapText="1"/>
      <protection locked="0"/>
    </xf>
    <xf numFmtId="0" fontId="30" fillId="0" borderId="292" xfId="0" applyFont="1" applyFill="1" applyBorder="1" applyAlignment="1" applyProtection="1">
      <alignment horizontal="center" vertical="center" wrapText="1"/>
      <protection locked="0"/>
    </xf>
    <xf numFmtId="0" fontId="27" fillId="3" borderId="35" xfId="0" applyFont="1" applyFill="1" applyBorder="1" applyAlignment="1">
      <alignment horizontal="left" vertical="center" wrapText="1" shrinkToFit="1"/>
    </xf>
    <xf numFmtId="0" fontId="27" fillId="3" borderId="10" xfId="0" applyFont="1" applyFill="1" applyBorder="1" applyAlignment="1">
      <alignment horizontal="left" vertical="center" wrapText="1" shrinkToFit="1"/>
    </xf>
    <xf numFmtId="0" fontId="27" fillId="3" borderId="14" xfId="0" applyFont="1" applyFill="1" applyBorder="1" applyAlignment="1">
      <alignment horizontal="left" vertical="center" wrapText="1" shrinkToFit="1"/>
    </xf>
    <xf numFmtId="0" fontId="27" fillId="3" borderId="17" xfId="0" applyFont="1" applyFill="1" applyBorder="1" applyAlignment="1">
      <alignment horizontal="left" vertical="center" wrapText="1" shrinkToFit="1"/>
    </xf>
    <xf numFmtId="0" fontId="27" fillId="3" borderId="18" xfId="0" applyFont="1" applyFill="1" applyBorder="1" applyAlignment="1">
      <alignment horizontal="left" vertical="center" wrapText="1" shrinkToFit="1"/>
    </xf>
    <xf numFmtId="0" fontId="30" fillId="0" borderId="48" xfId="0" applyFont="1" applyFill="1" applyBorder="1" applyAlignment="1" applyProtection="1">
      <alignment horizontal="right" vertical="center" shrinkToFit="1"/>
      <protection locked="0"/>
    </xf>
    <xf numFmtId="0" fontId="30" fillId="0" borderId="293" xfId="0" applyFont="1" applyFill="1" applyBorder="1" applyAlignment="1" applyProtection="1">
      <alignment horizontal="right" vertical="center" shrinkToFit="1"/>
      <protection locked="0"/>
    </xf>
    <xf numFmtId="0" fontId="27" fillId="3" borderId="293" xfId="0" applyFont="1" applyFill="1" applyBorder="1" applyAlignment="1">
      <alignment horizontal="left" vertical="center" wrapText="1"/>
    </xf>
    <xf numFmtId="0" fontId="27" fillId="3" borderId="294" xfId="0" applyFont="1" applyFill="1" applyBorder="1" applyAlignment="1">
      <alignment horizontal="left" vertical="center" wrapText="1"/>
    </xf>
    <xf numFmtId="0" fontId="30" fillId="0" borderId="31"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right" vertical="center" shrinkToFit="1"/>
      <protection locked="0"/>
    </xf>
    <xf numFmtId="0" fontId="30" fillId="0" borderId="7" xfId="0" applyFont="1" applyFill="1" applyBorder="1" applyAlignment="1" applyProtection="1">
      <alignment horizontal="right" vertical="center" shrinkToFit="1"/>
      <protection locked="0"/>
    </xf>
    <xf numFmtId="0" fontId="27" fillId="3" borderId="7" xfId="0" applyFont="1" applyFill="1" applyBorder="1" applyAlignment="1">
      <alignment horizontal="left" vertical="center" wrapText="1"/>
    </xf>
    <xf numFmtId="0" fontId="27" fillId="3" borderId="34" xfId="0" applyFont="1" applyFill="1" applyBorder="1" applyAlignment="1">
      <alignment horizontal="left" vertical="center" wrapText="1"/>
    </xf>
    <xf numFmtId="0" fontId="30" fillId="0" borderId="54"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29" fillId="3" borderId="6" xfId="0" applyFont="1" applyFill="1" applyBorder="1" applyAlignment="1">
      <alignment horizontal="left" vertical="center" wrapText="1" shrinkToFit="1"/>
    </xf>
    <xf numFmtId="0" fontId="29" fillId="3" borderId="7" xfId="0" applyFont="1" applyFill="1" applyBorder="1" applyAlignment="1">
      <alignment horizontal="left" vertical="center" wrapText="1" shrinkToFit="1"/>
    </xf>
    <xf numFmtId="0" fontId="28" fillId="0" borderId="248" xfId="0" applyFont="1" applyBorder="1" applyAlignment="1" applyProtection="1">
      <alignment horizontal="left" vertical="top" wrapText="1"/>
      <protection locked="0"/>
    </xf>
    <xf numFmtId="0" fontId="28" fillId="0" borderId="284" xfId="0" applyFont="1" applyBorder="1" applyAlignment="1" applyProtection="1">
      <alignment horizontal="left" vertical="top" wrapText="1"/>
      <protection locked="0"/>
    </xf>
    <xf numFmtId="0" fontId="28" fillId="0" borderId="259" xfId="0" applyFont="1" applyBorder="1" applyAlignment="1" applyProtection="1">
      <alignment horizontal="left" vertical="top" wrapText="1"/>
      <protection locked="0"/>
    </xf>
    <xf numFmtId="0" fontId="29" fillId="3" borderId="25"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19" xfId="0" applyFont="1" applyFill="1" applyBorder="1" applyAlignment="1">
      <alignment horizontal="left" vertical="center" wrapText="1"/>
    </xf>
    <xf numFmtId="0" fontId="29" fillId="3" borderId="31"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276" xfId="0" applyFont="1" applyFill="1" applyBorder="1" applyAlignment="1">
      <alignment horizontal="center" vertical="center" wrapText="1"/>
    </xf>
    <xf numFmtId="0" fontId="29" fillId="3" borderId="278" xfId="0" applyFont="1" applyFill="1" applyBorder="1" applyAlignment="1">
      <alignment horizontal="center" vertical="center" wrapText="1"/>
    </xf>
    <xf numFmtId="0" fontId="29" fillId="3" borderId="279" xfId="0" applyFont="1" applyFill="1" applyBorder="1" applyAlignment="1">
      <alignment horizontal="center" vertical="center" wrapText="1"/>
    </xf>
    <xf numFmtId="0" fontId="28" fillId="3" borderId="276" xfId="0" applyFont="1" applyFill="1" applyBorder="1" applyAlignment="1">
      <alignment horizontal="center" vertical="center" wrapText="1"/>
    </xf>
    <xf numFmtId="0" fontId="28" fillId="3" borderId="277"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0" borderId="1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9" fillId="3" borderId="70" xfId="0" applyFont="1" applyFill="1" applyBorder="1" applyAlignment="1">
      <alignment horizontal="center" vertical="center" wrapText="1"/>
    </xf>
    <xf numFmtId="0" fontId="28" fillId="0" borderId="59" xfId="0" applyFont="1" applyBorder="1" applyAlignment="1" applyProtection="1">
      <alignment horizontal="center" vertical="center" wrapText="1"/>
      <protection locked="0"/>
    </xf>
    <xf numFmtId="0" fontId="101" fillId="3" borderId="25" xfId="0" applyFont="1" applyFill="1" applyBorder="1" applyAlignment="1">
      <alignment horizontal="center" vertical="center"/>
    </xf>
    <xf numFmtId="0" fontId="101" fillId="3" borderId="31" xfId="0" applyFont="1" applyFill="1" applyBorder="1" applyAlignment="1">
      <alignment horizontal="center" vertical="center"/>
    </xf>
    <xf numFmtId="0" fontId="101" fillId="3" borderId="8" xfId="0" applyFont="1" applyFill="1" applyBorder="1" applyAlignment="1">
      <alignment horizontal="center" vertical="center"/>
    </xf>
    <xf numFmtId="0" fontId="101" fillId="3" borderId="37" xfId="0" applyFont="1" applyFill="1" applyBorder="1" applyAlignment="1">
      <alignment horizontal="center" vertical="center"/>
    </xf>
    <xf numFmtId="0" fontId="101" fillId="3" borderId="180" xfId="0" applyFont="1" applyFill="1" applyBorder="1" applyAlignment="1">
      <alignment horizontal="center" vertical="center"/>
    </xf>
    <xf numFmtId="0" fontId="101" fillId="3" borderId="17" xfId="0" applyFont="1" applyFill="1" applyBorder="1" applyAlignment="1">
      <alignment horizontal="center" vertical="center"/>
    </xf>
    <xf numFmtId="0" fontId="101" fillId="3" borderId="56" xfId="0" applyFont="1" applyFill="1" applyBorder="1" applyAlignment="1">
      <alignment horizontal="center" vertical="center"/>
    </xf>
    <xf numFmtId="0" fontId="101" fillId="3" borderId="25" xfId="0" applyFont="1" applyFill="1" applyBorder="1" applyAlignment="1">
      <alignment horizontal="center" vertical="center" wrapText="1" shrinkToFit="1"/>
    </xf>
    <xf numFmtId="0" fontId="101" fillId="3" borderId="8" xfId="0" applyFont="1" applyFill="1" applyBorder="1" applyAlignment="1">
      <alignment horizontal="center" vertical="center" wrapText="1" shrinkToFit="1"/>
    </xf>
    <xf numFmtId="0" fontId="101" fillId="3" borderId="37" xfId="0" applyFont="1" applyFill="1" applyBorder="1" applyAlignment="1">
      <alignment horizontal="center" vertical="center" wrapText="1" shrinkToFit="1"/>
    </xf>
    <xf numFmtId="0" fontId="101" fillId="3" borderId="180" xfId="0" applyFont="1" applyFill="1" applyBorder="1" applyAlignment="1">
      <alignment horizontal="center" vertical="center" wrapText="1" shrinkToFit="1"/>
    </xf>
    <xf numFmtId="0" fontId="101" fillId="3" borderId="17" xfId="0" applyFont="1" applyFill="1" applyBorder="1" applyAlignment="1">
      <alignment horizontal="center" vertical="center" wrapText="1" shrinkToFit="1"/>
    </xf>
    <xf numFmtId="0" fontId="101" fillId="3" borderId="56" xfId="0" applyFont="1" applyFill="1" applyBorder="1" applyAlignment="1">
      <alignment horizontal="center" vertical="center" wrapText="1" shrinkToFit="1"/>
    </xf>
    <xf numFmtId="0" fontId="27" fillId="3" borderId="20" xfId="0" applyFont="1" applyFill="1" applyBorder="1" applyAlignment="1">
      <alignment horizontal="center" vertical="center" wrapText="1"/>
    </xf>
    <xf numFmtId="0" fontId="27" fillId="3" borderId="87" xfId="0" applyFont="1" applyFill="1" applyBorder="1" applyAlignment="1">
      <alignment horizontal="center" vertical="center" wrapText="1"/>
    </xf>
    <xf numFmtId="0" fontId="29" fillId="3" borderId="6"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27" fillId="0" borderId="248" xfId="0" applyFont="1" applyFill="1" applyBorder="1" applyAlignment="1" applyProtection="1">
      <alignment horizontal="left" vertical="center" wrapText="1"/>
      <protection locked="0"/>
    </xf>
    <xf numFmtId="0" fontId="27" fillId="0" borderId="284" xfId="0" applyFont="1" applyFill="1" applyBorder="1" applyAlignment="1" applyProtection="1">
      <alignment horizontal="left" vertical="center" wrapText="1"/>
      <protection locked="0"/>
    </xf>
    <xf numFmtId="0" fontId="27" fillId="0" borderId="259" xfId="0" applyFont="1" applyFill="1" applyBorder="1" applyAlignment="1" applyProtection="1">
      <alignment horizontal="left" vertical="center" wrapText="1"/>
      <protection locked="0"/>
    </xf>
    <xf numFmtId="0" fontId="27" fillId="0" borderId="0" xfId="0" applyFont="1" applyAlignment="1">
      <alignment horizontal="left" vertical="center" wrapText="1"/>
    </xf>
    <xf numFmtId="0" fontId="100" fillId="0" borderId="29" xfId="0" applyFont="1" applyBorder="1" applyAlignment="1">
      <alignment horizontal="left" vertical="center" wrapText="1"/>
    </xf>
    <xf numFmtId="0" fontId="48" fillId="0" borderId="29" xfId="0" applyFont="1" applyBorder="1" applyAlignment="1">
      <alignment horizontal="left" vertical="center" wrapText="1"/>
    </xf>
    <xf numFmtId="0" fontId="101" fillId="3" borderId="25" xfId="0" applyFont="1" applyFill="1" applyBorder="1" applyAlignment="1">
      <alignment horizontal="center" vertical="center" wrapText="1"/>
    </xf>
    <xf numFmtId="0" fontId="101" fillId="3" borderId="180" xfId="0" applyFont="1" applyFill="1" applyBorder="1" applyAlignment="1">
      <alignment horizontal="center" vertical="center" wrapText="1"/>
    </xf>
    <xf numFmtId="0" fontId="101" fillId="3" borderId="20" xfId="0" applyFont="1" applyFill="1" applyBorder="1" applyAlignment="1">
      <alignment horizontal="center" vertical="center" wrapText="1"/>
    </xf>
    <xf numFmtId="0" fontId="101" fillId="3" borderId="87" xfId="0" applyFont="1" applyFill="1" applyBorder="1" applyAlignment="1">
      <alignment horizontal="center" vertical="center" wrapText="1"/>
    </xf>
    <xf numFmtId="0" fontId="101" fillId="3" borderId="8" xfId="0" applyFont="1" applyFill="1" applyBorder="1" applyAlignment="1">
      <alignment horizontal="center" vertical="center" wrapText="1"/>
    </xf>
    <xf numFmtId="0" fontId="101" fillId="3" borderId="37" xfId="0" applyFont="1" applyFill="1" applyBorder="1" applyAlignment="1">
      <alignment horizontal="center" vertical="center" wrapText="1"/>
    </xf>
    <xf numFmtId="0" fontId="101" fillId="3" borderId="54" xfId="0" applyFont="1" applyFill="1" applyBorder="1" applyAlignment="1">
      <alignment horizontal="center" vertical="center" wrapText="1"/>
    </xf>
    <xf numFmtId="0" fontId="101" fillId="3" borderId="39"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101" fillId="3" borderId="17" xfId="0" applyFont="1" applyFill="1" applyBorder="1" applyAlignment="1">
      <alignment horizontal="center" vertical="center" wrapText="1"/>
    </xf>
    <xf numFmtId="0" fontId="101" fillId="3" borderId="56" xfId="0" applyFont="1" applyFill="1" applyBorder="1" applyAlignment="1">
      <alignment horizontal="center" vertical="center" wrapText="1"/>
    </xf>
    <xf numFmtId="0" fontId="29" fillId="2" borderId="296" xfId="0" applyFont="1" applyFill="1" applyBorder="1" applyAlignment="1" applyProtection="1">
      <alignment horizontal="center" vertical="center" wrapText="1"/>
      <protection locked="0"/>
    </xf>
    <xf numFmtId="0" fontId="29" fillId="2" borderId="278"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29" fillId="2" borderId="27"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wrapText="1"/>
      <protection locked="0"/>
    </xf>
    <xf numFmtId="0" fontId="29" fillId="2" borderId="180" xfId="0" applyFont="1" applyFill="1" applyBorder="1" applyAlignment="1" applyProtection="1">
      <alignment horizontal="center" vertical="center" wrapText="1"/>
      <protection locked="0"/>
    </xf>
    <xf numFmtId="0" fontId="29" fillId="2" borderId="56"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3" borderId="165" xfId="0" applyFont="1" applyFill="1" applyBorder="1" applyAlignment="1">
      <alignment horizontal="center" vertical="center" wrapText="1"/>
    </xf>
    <xf numFmtId="0" fontId="30" fillId="0" borderId="46"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184" fontId="28" fillId="0" borderId="60" xfId="0" applyNumberFormat="1" applyFont="1" applyBorder="1" applyAlignment="1" applyProtection="1">
      <alignment horizontal="center" vertical="center"/>
      <protection locked="0"/>
    </xf>
    <xf numFmtId="0" fontId="30" fillId="0" borderId="278"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180" xfId="0" applyFont="1" applyBorder="1" applyAlignment="1" applyProtection="1">
      <alignment horizontal="left" vertical="center" wrapText="1"/>
      <protection locked="0"/>
    </xf>
    <xf numFmtId="0" fontId="29" fillId="2" borderId="295" xfId="0" applyFont="1" applyFill="1" applyBorder="1" applyAlignment="1" applyProtection="1">
      <alignment horizontal="center" vertical="center" wrapText="1"/>
      <protection locked="0"/>
    </xf>
    <xf numFmtId="0" fontId="41" fillId="3" borderId="220" xfId="0" applyFont="1" applyFill="1" applyBorder="1" applyAlignment="1">
      <alignment horizontal="center" vertical="center" wrapText="1"/>
    </xf>
    <xf numFmtId="0" fontId="41" fillId="3" borderId="295"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3" borderId="27" xfId="0" applyFont="1" applyFill="1" applyBorder="1" applyAlignment="1">
      <alignment horizontal="center" vertical="center" wrapText="1"/>
    </xf>
    <xf numFmtId="188" fontId="58" fillId="3" borderId="296" xfId="0" applyNumberFormat="1" applyFont="1" applyFill="1" applyBorder="1" applyAlignment="1">
      <alignment horizontal="center"/>
    </xf>
    <xf numFmtId="188" fontId="58" fillId="3" borderId="220" xfId="0" applyNumberFormat="1" applyFont="1" applyFill="1" applyBorder="1" applyAlignment="1">
      <alignment horizontal="center"/>
    </xf>
    <xf numFmtId="183" fontId="28" fillId="3" borderId="298" xfId="0" applyNumberFormat="1" applyFont="1" applyFill="1" applyBorder="1" applyAlignment="1">
      <alignment horizontal="center" vertical="center"/>
    </xf>
    <xf numFmtId="183" fontId="28" fillId="3" borderId="299" xfId="0" applyNumberFormat="1" applyFont="1" applyFill="1" applyBorder="1" applyAlignment="1">
      <alignment horizontal="center" vertical="center"/>
    </xf>
    <xf numFmtId="183" fontId="28" fillId="3" borderId="300" xfId="0" applyNumberFormat="1" applyFont="1" applyFill="1" applyBorder="1" applyAlignment="1">
      <alignment horizontal="center" vertical="center"/>
    </xf>
    <xf numFmtId="183" fontId="28" fillId="3" borderId="301" xfId="0" applyNumberFormat="1" applyFont="1" applyFill="1" applyBorder="1" applyAlignment="1">
      <alignment horizontal="center" vertical="center"/>
    </xf>
    <xf numFmtId="184" fontId="28" fillId="3" borderId="26" xfId="0" applyNumberFormat="1" applyFont="1" applyFill="1" applyBorder="1" applyAlignment="1">
      <alignment horizontal="center" vertical="center"/>
    </xf>
    <xf numFmtId="184" fontId="28" fillId="3" borderId="0" xfId="0" applyNumberFormat="1" applyFont="1" applyFill="1" applyAlignment="1">
      <alignment horizontal="center" vertical="center"/>
    </xf>
    <xf numFmtId="0" fontId="31" fillId="0" borderId="278" xfId="0" applyFont="1" applyBorder="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xf>
    <xf numFmtId="0" fontId="104" fillId="0" borderId="0" xfId="0" applyFont="1" applyAlignment="1">
      <alignment horizontal="left" vertical="center" wrapText="1"/>
    </xf>
    <xf numFmtId="0" fontId="29" fillId="0" borderId="0" xfId="0" applyFont="1" applyAlignment="1">
      <alignment horizontal="left" vertical="center" wrapText="1"/>
    </xf>
    <xf numFmtId="0" fontId="27" fillId="3" borderId="296" xfId="0" applyFont="1" applyFill="1" applyBorder="1" applyAlignment="1">
      <alignment horizontal="left" vertical="center" wrapText="1"/>
    </xf>
    <xf numFmtId="0" fontId="27" fillId="3" borderId="220" xfId="0" applyFont="1" applyFill="1" applyBorder="1" applyAlignment="1">
      <alignment horizontal="left" vertical="center" wrapText="1"/>
    </xf>
    <xf numFmtId="0" fontId="27" fillId="3" borderId="277" xfId="0" applyFont="1" applyFill="1" applyBorder="1" applyAlignment="1">
      <alignment horizontal="left" vertical="center" wrapText="1"/>
    </xf>
    <xf numFmtId="0" fontId="27" fillId="3" borderId="26"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9" xfId="0" applyFont="1" applyFill="1" applyBorder="1" applyAlignment="1">
      <alignment horizontal="left" vertical="center" wrapText="1"/>
    </xf>
    <xf numFmtId="0" fontId="27" fillId="3" borderId="180"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18" xfId="0" applyFont="1" applyFill="1" applyBorder="1" applyAlignment="1">
      <alignment horizontal="left" vertical="center" wrapText="1"/>
    </xf>
    <xf numFmtId="0" fontId="27" fillId="3" borderId="31" xfId="0" applyFont="1" applyFill="1" applyBorder="1" applyAlignment="1">
      <alignment horizontal="left" vertical="center" wrapText="1"/>
    </xf>
    <xf numFmtId="0" fontId="27" fillId="3" borderId="29"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34" xfId="0" applyFont="1" applyFill="1" applyBorder="1" applyAlignment="1" applyProtection="1">
      <alignment horizontal="center" vertical="center" wrapText="1"/>
      <protection locked="0"/>
    </xf>
    <xf numFmtId="0" fontId="105" fillId="3" borderId="6" xfId="0" applyFont="1" applyFill="1" applyBorder="1" applyAlignment="1">
      <alignment horizontal="left"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123" fillId="0" borderId="0" xfId="0" applyFont="1" applyAlignment="1">
      <alignment horizontal="left" vertical="top" wrapText="1"/>
    </xf>
    <xf numFmtId="49" fontId="90" fillId="0" borderId="0" xfId="2" applyNumberFormat="1" applyFont="1" applyAlignment="1" applyProtection="1">
      <alignment horizontal="left" vertical="center" wrapText="1"/>
      <protection locked="0"/>
    </xf>
    <xf numFmtId="0" fontId="90" fillId="0" borderId="0" xfId="2" applyFont="1" applyAlignment="1" applyProtection="1">
      <alignment horizontal="left" vertical="center" wrapText="1"/>
      <protection locked="0"/>
    </xf>
    <xf numFmtId="0" fontId="30" fillId="0" borderId="11"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36" xfId="0" applyFont="1" applyBorder="1" applyAlignment="1" applyProtection="1">
      <alignment horizontal="left" vertical="center" wrapText="1"/>
      <protection locked="0"/>
    </xf>
    <xf numFmtId="0" fontId="83" fillId="3" borderId="226" xfId="0" applyFont="1" applyFill="1" applyBorder="1" applyAlignment="1">
      <alignment horizontal="left" vertical="center" wrapText="1"/>
    </xf>
    <xf numFmtId="0" fontId="27" fillId="3" borderId="25"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7" fillId="3" borderId="226" xfId="0" applyFont="1" applyFill="1" applyBorder="1" applyAlignment="1">
      <alignment horizontal="left" vertical="center" wrapText="1"/>
    </xf>
    <xf numFmtId="0" fontId="83" fillId="3" borderId="25" xfId="0" applyFont="1" applyFill="1" applyBorder="1" applyAlignment="1">
      <alignment horizontal="left" vertical="center" wrapText="1"/>
    </xf>
    <xf numFmtId="0" fontId="83" fillId="3" borderId="8"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83" fillId="3" borderId="26" xfId="0" applyFont="1" applyFill="1" applyBorder="1" applyAlignment="1">
      <alignment horizontal="left" vertical="center" wrapText="1"/>
    </xf>
    <xf numFmtId="0" fontId="83" fillId="3" borderId="0" xfId="0" applyFont="1" applyFill="1" applyAlignment="1">
      <alignment horizontal="left" vertical="center" wrapText="1"/>
    </xf>
    <xf numFmtId="0" fontId="83" fillId="3" borderId="19" xfId="0" applyFont="1" applyFill="1" applyBorder="1" applyAlignment="1">
      <alignment horizontal="left" vertical="center" wrapText="1"/>
    </xf>
    <xf numFmtId="0" fontId="83" fillId="3" borderId="31" xfId="0" applyFont="1" applyFill="1" applyBorder="1" applyAlignment="1">
      <alignment horizontal="left" vertical="center" wrapText="1"/>
    </xf>
    <xf numFmtId="0" fontId="83" fillId="3" borderId="29" xfId="0" applyFont="1" applyFill="1" applyBorder="1" applyAlignment="1">
      <alignment horizontal="left" vertical="center" wrapText="1"/>
    </xf>
    <xf numFmtId="0" fontId="83" fillId="3" borderId="30" xfId="0" applyFont="1" applyFill="1" applyBorder="1" applyAlignment="1">
      <alignment horizontal="left" vertical="center" wrapText="1"/>
    </xf>
    <xf numFmtId="0" fontId="27" fillId="3" borderId="43"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2" borderId="11" xfId="0" applyFont="1" applyFill="1" applyBorder="1" applyAlignment="1" applyProtection="1">
      <alignment horizontal="left" vertical="center" wrapText="1"/>
      <protection locked="0"/>
    </xf>
    <xf numFmtId="0" fontId="27" fillId="2" borderId="28"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54" xfId="0" applyFont="1" applyFill="1" applyBorder="1" applyAlignment="1" applyProtection="1">
      <alignment horizontal="center" vertical="center" wrapText="1"/>
      <protection locked="0"/>
    </xf>
    <xf numFmtId="0" fontId="27" fillId="2" borderId="28"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center" vertical="center" wrapText="1"/>
      <protection locked="0"/>
    </xf>
    <xf numFmtId="0" fontId="27" fillId="3" borderId="48" xfId="0" applyFont="1" applyFill="1" applyBorder="1" applyAlignment="1">
      <alignment vertical="center" wrapText="1"/>
    </xf>
    <xf numFmtId="0" fontId="27" fillId="3" borderId="293" xfId="0" applyFont="1" applyFill="1" applyBorder="1" applyAlignment="1">
      <alignment vertical="center" wrapText="1"/>
    </xf>
    <xf numFmtId="0" fontId="27" fillId="3" borderId="294" xfId="0" applyFont="1" applyFill="1" applyBorder="1" applyAlignment="1">
      <alignment vertical="center" wrapText="1"/>
    </xf>
    <xf numFmtId="0" fontId="27" fillId="3" borderId="0" xfId="0" applyFont="1" applyFill="1" applyAlignment="1">
      <alignment horizontal="left" vertical="center" wrapText="1"/>
    </xf>
    <xf numFmtId="0" fontId="27" fillId="3" borderId="46"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24" xfId="0" applyFont="1" applyFill="1" applyBorder="1" applyAlignment="1">
      <alignment vertical="center" wrapText="1"/>
    </xf>
    <xf numFmtId="0" fontId="27" fillId="3" borderId="6" xfId="0" applyFont="1" applyFill="1" applyBorder="1" applyAlignment="1">
      <alignment vertical="center" wrapText="1"/>
    </xf>
    <xf numFmtId="0" fontId="30" fillId="0" borderId="248" xfId="0" applyFont="1" applyBorder="1" applyAlignment="1" applyProtection="1">
      <alignment horizontal="left" vertical="center" wrapText="1"/>
      <protection locked="0"/>
    </xf>
    <xf numFmtId="0" fontId="30" fillId="0" borderId="284" xfId="0" applyFont="1" applyBorder="1" applyAlignment="1" applyProtection="1">
      <alignment horizontal="left" vertical="center" wrapText="1"/>
      <protection locked="0"/>
    </xf>
    <xf numFmtId="0" fontId="30" fillId="0" borderId="259" xfId="0" applyFont="1" applyBorder="1" applyAlignment="1" applyProtection="1">
      <alignment horizontal="left" vertical="center" wrapText="1"/>
      <protection locked="0"/>
    </xf>
    <xf numFmtId="0" fontId="30" fillId="0" borderId="234" xfId="0" applyFont="1" applyBorder="1" applyAlignment="1" applyProtection="1">
      <alignment horizontal="left" vertical="center" wrapText="1"/>
      <protection locked="0"/>
    </xf>
    <xf numFmtId="0" fontId="30" fillId="0" borderId="279" xfId="0" applyFont="1" applyBorder="1" applyAlignment="1" applyProtection="1">
      <alignment horizontal="center" vertical="top" wrapText="1"/>
      <protection locked="0"/>
    </xf>
    <xf numFmtId="0" fontId="27" fillId="3" borderId="24" xfId="0" applyFont="1" applyFill="1" applyBorder="1" applyAlignment="1">
      <alignment horizontal="left" vertical="center" wrapText="1"/>
    </xf>
    <xf numFmtId="0" fontId="27" fillId="3" borderId="16" xfId="0" applyFont="1" applyFill="1" applyBorder="1" applyAlignment="1">
      <alignment horizontal="left" vertical="center" wrapText="1"/>
    </xf>
    <xf numFmtId="0" fontId="30" fillId="0" borderId="248" xfId="0" applyFont="1" applyBorder="1" applyAlignment="1" applyProtection="1">
      <alignment horizontal="center" vertical="top" wrapText="1"/>
      <protection locked="0"/>
    </xf>
    <xf numFmtId="0" fontId="30" fillId="0" borderId="284" xfId="0" applyFont="1" applyBorder="1" applyAlignment="1" applyProtection="1">
      <alignment horizontal="center" vertical="top" wrapText="1"/>
      <protection locked="0"/>
    </xf>
    <xf numFmtId="0" fontId="30" fillId="0" borderId="259" xfId="0" applyFont="1" applyBorder="1" applyAlignment="1" applyProtection="1">
      <alignment horizontal="center" vertical="top" wrapText="1"/>
      <protection locked="0"/>
    </xf>
    <xf numFmtId="0" fontId="81" fillId="2" borderId="29" xfId="0" applyFont="1" applyFill="1" applyBorder="1" applyAlignment="1">
      <alignment horizontal="left" vertical="center" wrapText="1"/>
    </xf>
    <xf numFmtId="0" fontId="81" fillId="2"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29" xfId="0" applyFont="1" applyFill="1" applyBorder="1" applyAlignment="1">
      <alignment horizontal="center" vertical="center" wrapText="1"/>
    </xf>
    <xf numFmtId="0" fontId="81" fillId="2" borderId="234" xfId="0" applyFont="1" applyFill="1" applyBorder="1" applyAlignment="1" applyProtection="1">
      <alignment horizontal="center" vertical="center" wrapText="1"/>
      <protection locked="0"/>
    </xf>
    <xf numFmtId="0" fontId="60" fillId="2" borderId="234" xfId="0" applyFont="1" applyFill="1" applyBorder="1" applyAlignment="1" applyProtection="1">
      <alignment horizontal="left" vertical="center" wrapText="1"/>
      <protection locked="0"/>
    </xf>
    <xf numFmtId="0" fontId="27" fillId="2" borderId="234" xfId="0" applyFont="1" applyFill="1" applyBorder="1" applyAlignment="1" applyProtection="1">
      <alignment horizontal="left" vertical="top"/>
      <protection locked="0"/>
    </xf>
    <xf numFmtId="0" fontId="27" fillId="3" borderId="6" xfId="0" applyFont="1" applyFill="1" applyBorder="1" applyAlignment="1">
      <alignment horizontal="left" vertical="center" wrapText="1"/>
    </xf>
    <xf numFmtId="0" fontId="30" fillId="0" borderId="248" xfId="0" applyFont="1" applyBorder="1" applyAlignment="1" applyProtection="1">
      <alignment horizontal="center" vertical="center" wrapText="1"/>
      <protection locked="0"/>
    </xf>
    <xf numFmtId="0" fontId="30" fillId="0" borderId="284" xfId="0" applyFont="1" applyBorder="1" applyAlignment="1" applyProtection="1">
      <alignment horizontal="center" vertical="center" wrapText="1"/>
      <protection locked="0"/>
    </xf>
    <xf numFmtId="0" fontId="30" fillId="0" borderId="259" xfId="0" applyFont="1" applyBorder="1" applyAlignment="1" applyProtection="1">
      <alignment horizontal="center" vertical="center" wrapText="1"/>
      <protection locked="0"/>
    </xf>
    <xf numFmtId="0" fontId="27" fillId="3" borderId="59" xfId="0" applyFont="1" applyFill="1" applyBorder="1" applyAlignment="1">
      <alignment horizontal="center" vertical="center" wrapText="1"/>
    </xf>
    <xf numFmtId="0" fontId="27" fillId="0" borderId="234" xfId="0" applyFont="1" applyBorder="1" applyAlignment="1" applyProtection="1">
      <alignment horizontal="center" vertical="center"/>
      <protection locked="0"/>
    </xf>
    <xf numFmtId="0" fontId="81" fillId="2" borderId="17" xfId="0" applyFont="1" applyFill="1" applyBorder="1" applyAlignment="1">
      <alignment horizontal="left" vertical="center" wrapText="1"/>
    </xf>
    <xf numFmtId="0" fontId="30" fillId="2" borderId="1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276" xfId="0" applyFont="1" applyFill="1" applyBorder="1" applyAlignment="1">
      <alignment horizontal="left" vertical="center" wrapText="1"/>
    </xf>
    <xf numFmtId="0" fontId="30" fillId="2" borderId="278" xfId="0" applyFont="1" applyFill="1" applyBorder="1" applyAlignment="1">
      <alignment horizontal="left" vertical="center" wrapText="1"/>
    </xf>
    <xf numFmtId="0" fontId="30" fillId="2" borderId="277" xfId="0" applyFont="1" applyFill="1" applyBorder="1" applyAlignment="1">
      <alignment horizontal="left" vertical="center" wrapText="1"/>
    </xf>
    <xf numFmtId="0" fontId="30" fillId="2" borderId="14" xfId="0" applyFont="1" applyFill="1" applyBorder="1" applyAlignment="1" applyProtection="1">
      <alignment horizontal="left" vertical="top" wrapText="1"/>
      <protection locked="0"/>
    </xf>
    <xf numFmtId="0" fontId="30" fillId="2" borderId="17" xfId="0" applyFont="1" applyFill="1" applyBorder="1" applyAlignment="1" applyProtection="1">
      <alignment horizontal="left" vertical="top" wrapText="1"/>
      <protection locked="0"/>
    </xf>
    <xf numFmtId="0" fontId="30" fillId="2" borderId="18" xfId="0" applyFont="1" applyFill="1" applyBorder="1" applyAlignment="1" applyProtection="1">
      <alignment horizontal="left" vertical="top" wrapText="1"/>
      <protection locked="0"/>
    </xf>
    <xf numFmtId="0" fontId="30" fillId="3" borderId="59" xfId="0" applyFont="1" applyFill="1" applyBorder="1" applyAlignment="1">
      <alignment horizontal="center" vertical="center" wrapText="1"/>
    </xf>
    <xf numFmtId="0" fontId="27" fillId="3" borderId="20" xfId="0" applyFont="1" applyFill="1" applyBorder="1" applyAlignment="1">
      <alignment vertical="center" wrapText="1"/>
    </xf>
    <xf numFmtId="0" fontId="30" fillId="2" borderId="234" xfId="0" applyFont="1" applyFill="1" applyBorder="1" applyAlignment="1" applyProtection="1">
      <alignment horizontal="center" vertical="center" wrapText="1"/>
      <protection locked="0"/>
    </xf>
    <xf numFmtId="0" fontId="30" fillId="3" borderId="14"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0" borderId="11" xfId="0" applyFont="1" applyBorder="1" applyAlignment="1" applyProtection="1">
      <alignment horizontal="left" vertical="top" wrapText="1"/>
      <protection locked="0"/>
    </xf>
    <xf numFmtId="0" fontId="30" fillId="0" borderId="28" xfId="0" applyFont="1" applyBorder="1" applyAlignment="1" applyProtection="1">
      <alignment horizontal="left" vertical="top" wrapText="1"/>
      <protection locked="0"/>
    </xf>
    <xf numFmtId="0" fontId="30" fillId="0" borderId="36" xfId="0" applyFont="1" applyBorder="1" applyAlignment="1" applyProtection="1">
      <alignment horizontal="left" vertical="top" wrapText="1"/>
      <protection locked="0"/>
    </xf>
    <xf numFmtId="0" fontId="27" fillId="3" borderId="43" xfId="0" applyFont="1" applyFill="1" applyBorder="1" applyAlignment="1">
      <alignment horizontal="left" vertical="center" wrapText="1"/>
    </xf>
    <xf numFmtId="0" fontId="27" fillId="3" borderId="37"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228" xfId="0" applyFont="1" applyFill="1" applyBorder="1" applyAlignment="1" applyProtection="1">
      <alignment horizontal="center" vertical="center" wrapText="1"/>
      <protection locked="0"/>
    </xf>
    <xf numFmtId="0" fontId="67" fillId="0" borderId="228" xfId="2" applyFont="1" applyFill="1" applyBorder="1" applyAlignment="1" applyProtection="1">
      <alignment horizontal="left" vertical="center" wrapText="1"/>
      <protection locked="0"/>
    </xf>
    <xf numFmtId="0" fontId="67" fillId="0" borderId="284" xfId="2" applyFont="1" applyFill="1" applyBorder="1" applyAlignment="1" applyProtection="1">
      <alignment horizontal="left" vertical="center" wrapText="1"/>
      <protection locked="0"/>
    </xf>
    <xf numFmtId="0" fontId="67" fillId="0" borderId="259" xfId="2" applyFont="1" applyFill="1" applyBorder="1" applyAlignment="1" applyProtection="1">
      <alignment horizontal="left" vertical="center" wrapText="1"/>
      <protection locked="0"/>
    </xf>
    <xf numFmtId="0" fontId="27" fillId="3" borderId="37" xfId="0" applyFont="1" applyFill="1" applyBorder="1" applyAlignment="1">
      <alignment horizontal="left" vertical="center" wrapText="1"/>
    </xf>
    <xf numFmtId="0" fontId="27" fillId="3" borderId="27" xfId="0" applyFont="1" applyFill="1" applyBorder="1" applyAlignment="1">
      <alignment horizontal="left" vertical="center" wrapText="1"/>
    </xf>
    <xf numFmtId="0" fontId="27" fillId="3" borderId="55" xfId="0" applyFont="1" applyFill="1" applyBorder="1" applyAlignment="1">
      <alignment horizontal="left" vertical="center" wrapText="1"/>
    </xf>
    <xf numFmtId="0" fontId="27" fillId="3" borderId="248" xfId="0" applyFont="1" applyFill="1" applyBorder="1" applyAlignment="1">
      <alignment horizontal="left" vertical="center" wrapText="1"/>
    </xf>
    <xf numFmtId="0" fontId="30" fillId="0" borderId="18" xfId="0" applyFont="1" applyBorder="1" applyAlignment="1" applyProtection="1">
      <alignment horizontal="left" vertical="center" wrapText="1"/>
      <protection locked="0"/>
    </xf>
    <xf numFmtId="0" fontId="31" fillId="0" borderId="0" xfId="0" applyFont="1" applyAlignment="1">
      <alignment horizontal="left" vertical="center"/>
    </xf>
    <xf numFmtId="0" fontId="30" fillId="0" borderId="248" xfId="0" applyFont="1" applyBorder="1" applyAlignment="1" applyProtection="1">
      <alignment horizontal="left" vertical="top" wrapText="1"/>
      <protection locked="0"/>
    </xf>
    <xf numFmtId="0" fontId="30" fillId="0" borderId="284" xfId="0" applyFont="1" applyBorder="1" applyAlignment="1" applyProtection="1">
      <alignment horizontal="left" vertical="top" wrapText="1"/>
      <protection locked="0"/>
    </xf>
    <xf numFmtId="0" fontId="30" fillId="0" borderId="259" xfId="0" applyFont="1" applyBorder="1" applyAlignment="1" applyProtection="1">
      <alignment horizontal="left" vertical="top" wrapText="1"/>
      <protection locked="0"/>
    </xf>
    <xf numFmtId="0" fontId="27" fillId="3" borderId="14" xfId="0" applyFont="1" applyFill="1" applyBorder="1" applyAlignment="1">
      <alignment horizontal="left" vertical="center" wrapText="1"/>
    </xf>
    <xf numFmtId="0" fontId="27" fillId="3" borderId="276" xfId="0" applyFont="1" applyFill="1" applyBorder="1" applyAlignment="1">
      <alignment horizontal="center" vertical="center" wrapText="1"/>
    </xf>
    <xf numFmtId="0" fontId="27" fillId="3" borderId="277" xfId="0" applyFont="1" applyFill="1" applyBorder="1" applyAlignment="1">
      <alignment horizontal="center" vertical="center" wrapText="1"/>
    </xf>
    <xf numFmtId="0" fontId="30" fillId="0" borderId="276" xfId="0" applyFont="1" applyBorder="1" applyAlignment="1" applyProtection="1">
      <alignment horizontal="right" vertical="center" wrapText="1"/>
      <protection locked="0"/>
    </xf>
    <xf numFmtId="0" fontId="30" fillId="0" borderId="277" xfId="0" applyFont="1" applyBorder="1" applyAlignment="1" applyProtection="1">
      <alignment horizontal="right" vertical="center" wrapText="1"/>
      <protection locked="0"/>
    </xf>
    <xf numFmtId="0" fontId="29" fillId="3" borderId="220" xfId="0" applyFont="1" applyFill="1" applyBorder="1" applyAlignment="1">
      <alignment horizontal="left" vertical="center" wrapText="1"/>
    </xf>
    <xf numFmtId="0" fontId="29" fillId="3" borderId="277" xfId="0" applyFont="1" applyFill="1" applyBorder="1" applyAlignment="1">
      <alignment horizontal="left" vertical="center" wrapText="1"/>
    </xf>
    <xf numFmtId="0" fontId="30" fillId="0" borderId="248" xfId="0" applyFont="1" applyBorder="1" applyAlignment="1" applyProtection="1">
      <alignment horizontal="left" vertical="top"/>
      <protection locked="0"/>
    </xf>
    <xf numFmtId="0" fontId="30" fillId="0" borderId="284" xfId="0" applyFont="1" applyBorder="1" applyAlignment="1" applyProtection="1">
      <alignment horizontal="left" vertical="top"/>
      <protection locked="0"/>
    </xf>
    <xf numFmtId="0" fontId="30" fillId="0" borderId="259" xfId="0" applyFont="1" applyBorder="1" applyAlignment="1" applyProtection="1">
      <alignment horizontal="left" vertical="top"/>
      <protection locked="0"/>
    </xf>
    <xf numFmtId="0" fontId="31" fillId="0" borderId="284" xfId="0" applyFont="1" applyBorder="1" applyAlignment="1" applyProtection="1">
      <alignment horizontal="left" vertical="top" wrapText="1"/>
      <protection locked="0"/>
    </xf>
    <xf numFmtId="0" fontId="31" fillId="0" borderId="259" xfId="0" applyFont="1" applyBorder="1" applyAlignment="1" applyProtection="1">
      <alignment horizontal="left" vertical="top" wrapText="1"/>
      <protection locked="0"/>
    </xf>
    <xf numFmtId="0" fontId="27" fillId="0" borderId="0" xfId="0" applyFont="1" applyAlignment="1">
      <alignment horizontal="left" wrapText="1"/>
    </xf>
    <xf numFmtId="0" fontId="27" fillId="0" borderId="0" xfId="0" applyFont="1" applyAlignment="1">
      <alignment horizontal="left" vertical="top" wrapText="1"/>
    </xf>
    <xf numFmtId="0" fontId="27" fillId="3" borderId="279" xfId="0" applyFont="1" applyFill="1" applyBorder="1" applyAlignment="1">
      <alignment horizontal="center" vertical="center" wrapText="1"/>
    </xf>
    <xf numFmtId="0" fontId="27" fillId="3" borderId="181" xfId="0" applyFont="1" applyFill="1" applyBorder="1" applyAlignment="1">
      <alignment horizontal="center" vertical="center" wrapText="1"/>
    </xf>
    <xf numFmtId="0" fontId="27" fillId="3" borderId="276" xfId="0" applyFont="1" applyFill="1" applyBorder="1" applyAlignment="1">
      <alignment horizontal="center" vertical="center"/>
    </xf>
    <xf numFmtId="0" fontId="27" fillId="3" borderId="220" xfId="0" applyFont="1" applyFill="1" applyBorder="1" applyAlignment="1">
      <alignment horizontal="center" vertical="center"/>
    </xf>
    <xf numFmtId="0" fontId="27" fillId="3" borderId="295"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56" xfId="0" applyFont="1" applyFill="1" applyBorder="1" applyAlignment="1">
      <alignment horizontal="center" vertical="center"/>
    </xf>
    <xf numFmtId="0" fontId="27" fillId="3" borderId="296" xfId="0" applyFont="1" applyFill="1" applyBorder="1" applyAlignment="1">
      <alignment horizontal="center" vertical="center"/>
    </xf>
    <xf numFmtId="0" fontId="27" fillId="3" borderId="180" xfId="0" applyFont="1" applyFill="1" applyBorder="1" applyAlignment="1">
      <alignment horizontal="center" vertical="center"/>
    </xf>
    <xf numFmtId="0" fontId="27" fillId="3" borderId="278" xfId="0" applyFont="1" applyFill="1" applyBorder="1" applyAlignment="1">
      <alignment horizontal="center" vertical="center"/>
    </xf>
    <xf numFmtId="0" fontId="27" fillId="3" borderId="277" xfId="0" applyFont="1" applyFill="1" applyBorder="1" applyAlignment="1">
      <alignment horizontal="center" vertical="center"/>
    </xf>
    <xf numFmtId="0" fontId="27" fillId="3" borderId="18" xfId="0" applyFont="1" applyFill="1" applyBorder="1" applyAlignment="1">
      <alignment horizontal="center" vertical="center"/>
    </xf>
    <xf numFmtId="0" fontId="30" fillId="0" borderId="226" xfId="0" applyFont="1" applyBorder="1" applyAlignment="1" applyProtection="1">
      <alignment horizontal="left" vertical="center" wrapText="1"/>
      <protection locked="0"/>
    </xf>
    <xf numFmtId="0" fontId="30" fillId="0" borderId="293" xfId="0" applyFont="1" applyBorder="1" applyAlignment="1" applyProtection="1">
      <alignment horizontal="left" vertical="center" wrapText="1"/>
      <protection locked="0"/>
    </xf>
    <xf numFmtId="0" fontId="30" fillId="0" borderId="227" xfId="0" applyFont="1" applyBorder="1" applyAlignment="1" applyProtection="1">
      <alignment horizontal="left" vertical="center" wrapText="1"/>
      <protection locked="0"/>
    </xf>
    <xf numFmtId="0" fontId="30" fillId="0" borderId="48" xfId="0" applyFont="1" applyBorder="1" applyAlignment="1" applyProtection="1">
      <alignment horizontal="left" vertical="center" wrapText="1"/>
      <protection locked="0"/>
    </xf>
    <xf numFmtId="0" fontId="30" fillId="0" borderId="294" xfId="0" applyFont="1" applyBorder="1" applyAlignment="1" applyProtection="1">
      <alignment horizontal="left" vertical="center" wrapText="1"/>
      <protection locked="0"/>
    </xf>
    <xf numFmtId="0" fontId="30" fillId="0" borderId="39" xfId="0" applyFont="1" applyBorder="1" applyAlignment="1" applyProtection="1">
      <alignment horizontal="left" vertical="center" wrapText="1"/>
      <protection locked="0"/>
    </xf>
    <xf numFmtId="0" fontId="30" fillId="0" borderId="54" xfId="0" applyFont="1" applyBorder="1" applyAlignment="1" applyProtection="1">
      <alignment horizontal="left" vertical="center" wrapText="1"/>
      <protection locked="0"/>
    </xf>
    <xf numFmtId="0" fontId="30" fillId="0" borderId="43"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40"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34" xfId="0" applyFont="1" applyBorder="1" applyAlignment="1" applyProtection="1">
      <alignment horizontal="left" vertical="center" wrapText="1"/>
      <protection locked="0"/>
    </xf>
    <xf numFmtId="0" fontId="30" fillId="0" borderId="228" xfId="0" applyFont="1" applyBorder="1" applyAlignment="1" applyProtection="1">
      <alignment horizontal="center" vertical="center" wrapText="1"/>
      <protection locked="0"/>
    </xf>
    <xf numFmtId="0" fontId="11" fillId="0" borderId="0" xfId="0" applyFont="1" applyAlignment="1">
      <alignment horizontal="left"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5" fillId="2" borderId="248" xfId="0" applyFont="1" applyFill="1" applyBorder="1" applyAlignment="1" applyProtection="1">
      <alignment horizontal="center" vertical="center"/>
      <protection locked="0"/>
    </xf>
    <xf numFmtId="0" fontId="5" fillId="2" borderId="284" xfId="0" applyFont="1" applyFill="1" applyBorder="1" applyAlignment="1" applyProtection="1">
      <alignment horizontal="center" vertical="center"/>
      <protection locked="0"/>
    </xf>
    <xf numFmtId="0" fontId="5" fillId="2" borderId="259" xfId="0" applyFont="1" applyFill="1" applyBorder="1" applyAlignment="1" applyProtection="1">
      <alignment horizontal="center" vertical="center"/>
      <protection locked="0"/>
    </xf>
    <xf numFmtId="0" fontId="27" fillId="3" borderId="296" xfId="0" applyFont="1" applyFill="1" applyBorder="1" applyAlignment="1">
      <alignment horizontal="left" vertical="center"/>
    </xf>
    <xf numFmtId="0" fontId="27" fillId="3" borderId="220" xfId="0" applyFont="1" applyFill="1" applyBorder="1" applyAlignment="1">
      <alignment horizontal="left" vertical="center"/>
    </xf>
    <xf numFmtId="0" fontId="27" fillId="3" borderId="180" xfId="0" applyFont="1" applyFill="1" applyBorder="1" applyAlignment="1">
      <alignment horizontal="left" vertical="center"/>
    </xf>
    <xf numFmtId="0" fontId="27" fillId="3" borderId="17" xfId="0" applyFont="1" applyFill="1" applyBorder="1" applyAlignment="1">
      <alignment horizontal="left" vertical="center"/>
    </xf>
    <xf numFmtId="0" fontId="27" fillId="0" borderId="248" xfId="0" applyFont="1" applyBorder="1" applyAlignment="1">
      <alignment horizontal="center" vertical="center"/>
    </xf>
    <xf numFmtId="0" fontId="27" fillId="0" borderId="284" xfId="0" applyFont="1" applyBorder="1" applyAlignment="1">
      <alignment horizontal="center" vertical="center"/>
    </xf>
    <xf numFmtId="0" fontId="27" fillId="0" borderId="285" xfId="0" applyFont="1" applyBorder="1" applyAlignment="1">
      <alignment horizontal="center" vertical="center"/>
    </xf>
    <xf numFmtId="0" fontId="27" fillId="2" borderId="276" xfId="0" applyFont="1" applyFill="1" applyBorder="1" applyAlignment="1" applyProtection="1">
      <alignment horizontal="center" vertical="center"/>
      <protection locked="0"/>
    </xf>
    <xf numFmtId="0" fontId="27" fillId="2" borderId="278" xfId="0" applyFont="1" applyFill="1" applyBorder="1" applyAlignment="1" applyProtection="1">
      <alignment horizontal="center" vertical="center"/>
      <protection locked="0"/>
    </xf>
    <xf numFmtId="0" fontId="27" fillId="2" borderId="277"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7" fillId="3" borderId="234" xfId="0" applyFont="1" applyFill="1" applyBorder="1" applyAlignment="1">
      <alignment horizontal="left" vertical="center"/>
    </xf>
    <xf numFmtId="187" fontId="6" fillId="3" borderId="276" xfId="0" applyNumberFormat="1" applyFont="1" applyFill="1" applyBorder="1" applyAlignment="1">
      <alignment horizontal="center" vertical="center"/>
    </xf>
    <xf numFmtId="187" fontId="6" fillId="3" borderId="278" xfId="0" applyNumberFormat="1" applyFont="1" applyFill="1" applyBorder="1" applyAlignment="1">
      <alignment horizontal="center" vertical="center"/>
    </xf>
    <xf numFmtId="187" fontId="6" fillId="3" borderId="277" xfId="0" applyNumberFormat="1" applyFont="1" applyFill="1" applyBorder="1" applyAlignment="1">
      <alignment horizontal="center" vertical="center"/>
    </xf>
    <xf numFmtId="187" fontId="6" fillId="3" borderId="14" xfId="0" applyNumberFormat="1" applyFont="1" applyFill="1" applyBorder="1" applyAlignment="1">
      <alignment horizontal="center" vertical="center"/>
    </xf>
    <xf numFmtId="187" fontId="6" fillId="3" borderId="17" xfId="0" applyNumberFormat="1" applyFont="1" applyFill="1" applyBorder="1" applyAlignment="1">
      <alignment horizontal="center" vertical="center"/>
    </xf>
    <xf numFmtId="187" fontId="6" fillId="3" borderId="18" xfId="0" applyNumberFormat="1" applyFont="1" applyFill="1" applyBorder="1" applyAlignment="1">
      <alignment horizontal="center" vertical="center"/>
    </xf>
    <xf numFmtId="0" fontId="27" fillId="3" borderId="279" xfId="0" applyFont="1" applyFill="1" applyBorder="1" applyAlignment="1">
      <alignment horizontal="center" vertical="center"/>
    </xf>
    <xf numFmtId="0" fontId="27" fillId="3" borderId="59" xfId="0" applyFont="1" applyFill="1" applyBorder="1" applyAlignment="1">
      <alignment horizontal="center" vertical="center"/>
    </xf>
    <xf numFmtId="0" fontId="48" fillId="3" borderId="276" xfId="0" applyFont="1" applyFill="1" applyBorder="1" applyAlignment="1">
      <alignment horizontal="center" vertical="center"/>
    </xf>
    <xf numFmtId="0" fontId="48" fillId="3" borderId="278" xfId="0" applyFont="1" applyFill="1" applyBorder="1" applyAlignment="1">
      <alignment horizontal="center" vertical="center"/>
    </xf>
    <xf numFmtId="0" fontId="48" fillId="3" borderId="277" xfId="0" applyFont="1" applyFill="1" applyBorder="1" applyAlignment="1">
      <alignment horizontal="center" vertical="center"/>
    </xf>
    <xf numFmtId="0" fontId="48" fillId="3" borderId="14"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18" xfId="0" applyFont="1" applyFill="1" applyBorder="1" applyAlignment="1">
      <alignment horizontal="center" vertical="center"/>
    </xf>
    <xf numFmtId="0" fontId="27" fillId="0" borderId="0" xfId="0" applyFont="1" applyAlignment="1">
      <alignment horizontal="left" vertical="center"/>
    </xf>
    <xf numFmtId="0" fontId="27" fillId="3" borderId="248" xfId="0" applyFont="1" applyFill="1" applyBorder="1" applyAlignment="1">
      <alignment horizontal="left" vertical="center"/>
    </xf>
    <xf numFmtId="0" fontId="31" fillId="0" borderId="17" xfId="0" applyFont="1" applyBorder="1" applyAlignment="1">
      <alignment horizontal="left" vertical="center" wrapText="1"/>
    </xf>
    <xf numFmtId="0" fontId="27" fillId="3" borderId="222" xfId="0" applyFont="1" applyFill="1" applyBorder="1" applyAlignment="1">
      <alignment horizontal="center" vertical="center" wrapText="1"/>
    </xf>
    <xf numFmtId="0" fontId="27" fillId="2" borderId="222" xfId="0" applyFont="1" applyFill="1" applyBorder="1" applyAlignment="1" applyProtection="1">
      <alignment horizontal="center" vertical="center" wrapText="1"/>
      <protection locked="0"/>
    </xf>
    <xf numFmtId="0" fontId="27" fillId="2" borderId="276" xfId="0" applyFont="1" applyFill="1" applyBorder="1" applyAlignment="1" applyProtection="1">
      <alignment horizontal="left" vertical="center" wrapText="1"/>
      <protection locked="0"/>
    </xf>
    <xf numFmtId="0" fontId="27" fillId="2" borderId="278" xfId="0" applyFont="1" applyFill="1" applyBorder="1" applyAlignment="1" applyProtection="1">
      <alignment horizontal="left" vertical="center" wrapText="1"/>
      <protection locked="0"/>
    </xf>
    <xf numFmtId="0" fontId="27" fillId="2" borderId="277" xfId="0" applyFont="1" applyFill="1" applyBorder="1" applyAlignment="1" applyProtection="1">
      <alignment horizontal="left" vertical="center" wrapText="1"/>
      <protection locked="0"/>
    </xf>
    <xf numFmtId="0" fontId="27" fillId="2" borderId="14" xfId="0" applyFont="1" applyFill="1" applyBorder="1" applyAlignment="1" applyProtection="1">
      <alignment horizontal="left" vertical="center" wrapText="1"/>
      <protection locked="0"/>
    </xf>
    <xf numFmtId="0" fontId="27" fillId="2" borderId="17"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3" borderId="223" xfId="0" applyFont="1" applyFill="1" applyBorder="1" applyAlignment="1">
      <alignment horizontal="center" vertical="center" wrapText="1"/>
    </xf>
    <xf numFmtId="0" fontId="27" fillId="2" borderId="223" xfId="0" applyFont="1" applyFill="1" applyBorder="1" applyAlignment="1" applyProtection="1">
      <alignment horizontal="center" vertical="center" wrapText="1"/>
      <protection locked="0"/>
    </xf>
    <xf numFmtId="0" fontId="27" fillId="3" borderId="224" xfId="0" applyFont="1" applyFill="1" applyBorder="1" applyAlignment="1">
      <alignment horizontal="center" vertical="center" wrapText="1"/>
    </xf>
    <xf numFmtId="0" fontId="27" fillId="2" borderId="224" xfId="0" applyFont="1" applyFill="1" applyBorder="1" applyAlignment="1" applyProtection="1">
      <alignment horizontal="center" vertical="center" wrapText="1"/>
      <protection locked="0"/>
    </xf>
    <xf numFmtId="0" fontId="27" fillId="3" borderId="276" xfId="0" applyFont="1" applyFill="1" applyBorder="1" applyAlignment="1">
      <alignment horizontal="left" vertical="center" wrapText="1"/>
    </xf>
    <xf numFmtId="0" fontId="27" fillId="3" borderId="278" xfId="0" applyFont="1" applyFill="1" applyBorder="1" applyAlignment="1">
      <alignment horizontal="left" vertical="center" wrapText="1"/>
    </xf>
    <xf numFmtId="0" fontId="27" fillId="2" borderId="234" xfId="0" applyFont="1" applyFill="1" applyBorder="1" applyAlignment="1" applyProtection="1">
      <alignment horizontal="center" vertical="center"/>
      <protection locked="0"/>
    </xf>
    <xf numFmtId="0" fontId="27" fillId="2" borderId="279" xfId="0" applyFont="1" applyFill="1" applyBorder="1" applyAlignment="1" applyProtection="1">
      <alignment horizontal="center" vertical="center"/>
      <protection locked="0"/>
    </xf>
    <xf numFmtId="0" fontId="27" fillId="3" borderId="279" xfId="0" applyFont="1" applyFill="1" applyBorder="1" applyAlignment="1">
      <alignment horizontal="left" vertical="center"/>
    </xf>
    <xf numFmtId="0" fontId="27" fillId="3" borderId="10" xfId="0" applyFont="1" applyFill="1" applyBorder="1" applyAlignment="1">
      <alignment horizontal="left" vertical="center" wrapText="1"/>
    </xf>
    <xf numFmtId="0" fontId="27" fillId="2" borderId="0" xfId="0" applyFont="1" applyFill="1" applyAlignment="1" applyProtection="1">
      <alignment horizontal="center" vertical="center"/>
      <protection locked="0"/>
    </xf>
    <xf numFmtId="0" fontId="27" fillId="2" borderId="19"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3" borderId="70" xfId="0" applyFont="1" applyFill="1" applyBorder="1" applyAlignment="1">
      <alignment horizontal="left" vertical="center"/>
    </xf>
    <xf numFmtId="0" fontId="27" fillId="3" borderId="59" xfId="0" applyFont="1" applyFill="1" applyBorder="1" applyAlignment="1">
      <alignment horizontal="left" vertical="center"/>
    </xf>
    <xf numFmtId="0" fontId="27" fillId="0" borderId="276" xfId="0" applyFont="1" applyBorder="1" applyAlignment="1">
      <alignment horizontal="left" vertical="center"/>
    </xf>
    <xf numFmtId="0" fontId="27" fillId="0" borderId="278" xfId="0" applyFont="1" applyBorder="1" applyAlignment="1">
      <alignment horizontal="left" vertical="center"/>
    </xf>
    <xf numFmtId="0" fontId="27" fillId="0" borderId="10" xfId="0" applyFont="1" applyBorder="1" applyAlignment="1">
      <alignment horizontal="left" vertical="center"/>
    </xf>
    <xf numFmtId="0" fontId="27" fillId="3" borderId="234" xfId="0" applyFont="1" applyFill="1" applyBorder="1" applyAlignment="1">
      <alignment horizontal="center" vertical="center" wrapText="1"/>
    </xf>
    <xf numFmtId="0" fontId="27" fillId="2" borderId="276" xfId="0" applyFont="1" applyFill="1" applyBorder="1" applyAlignment="1" applyProtection="1">
      <alignment horizontal="center" vertical="center" wrapText="1"/>
      <protection locked="0"/>
    </xf>
    <xf numFmtId="0" fontId="27" fillId="2" borderId="278" xfId="0" applyFont="1" applyFill="1" applyBorder="1" applyAlignment="1" applyProtection="1">
      <alignment horizontal="center" vertical="center" wrapText="1"/>
      <protection locked="0"/>
    </xf>
    <xf numFmtId="0" fontId="27" fillId="2" borderId="277" xfId="0"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31" fillId="0" borderId="17" xfId="0" applyFont="1" applyBorder="1" applyAlignment="1">
      <alignment horizontal="left" vertical="center"/>
    </xf>
    <xf numFmtId="0" fontId="27" fillId="3" borderId="228" xfId="0" applyFont="1" applyFill="1" applyBorder="1" applyAlignment="1">
      <alignment horizontal="center" vertical="center" wrapText="1"/>
    </xf>
    <xf numFmtId="0" fontId="27" fillId="3" borderId="284" xfId="0" applyFont="1" applyFill="1" applyBorder="1" applyAlignment="1">
      <alignment horizontal="center" vertical="center" wrapText="1"/>
    </xf>
    <xf numFmtId="0" fontId="23" fillId="0" borderId="228" xfId="2" applyFill="1" applyBorder="1" applyAlignment="1" applyProtection="1">
      <alignment horizontal="left" vertical="center" wrapText="1"/>
      <protection locked="0"/>
    </xf>
    <xf numFmtId="0" fontId="23" fillId="0" borderId="284" xfId="2" applyFill="1" applyBorder="1" applyAlignment="1" applyProtection="1">
      <alignment horizontal="left" vertical="center" wrapText="1"/>
      <protection locked="0"/>
    </xf>
    <xf numFmtId="0" fontId="23" fillId="0" borderId="259" xfId="2" applyFill="1" applyBorder="1" applyAlignment="1" applyProtection="1">
      <alignment horizontal="left" vertical="center" wrapText="1"/>
      <protection locked="0"/>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0" xfId="0" applyFont="1" applyAlignment="1">
      <alignment horizontal="center" vertical="center" wrapText="1"/>
    </xf>
    <xf numFmtId="0" fontId="6" fillId="2" borderId="10" xfId="0" applyFont="1" applyFill="1" applyBorder="1" applyAlignment="1">
      <alignment horizontal="left" vertical="center" wrapText="1"/>
    </xf>
    <xf numFmtId="0" fontId="6" fillId="2" borderId="0" xfId="0" applyFont="1" applyFill="1" applyAlignment="1">
      <alignment horizontal="left" vertical="center" wrapText="1"/>
    </xf>
    <xf numFmtId="0" fontId="99" fillId="0" borderId="10" xfId="0" applyFont="1" applyBorder="1" applyAlignment="1">
      <alignment horizontal="right" vertical="center"/>
    </xf>
    <xf numFmtId="0" fontId="99" fillId="0" borderId="0" xfId="0" applyFont="1" applyAlignment="1">
      <alignment horizontal="right" vertical="center"/>
    </xf>
    <xf numFmtId="0" fontId="118" fillId="0" borderId="0" xfId="7" applyFont="1" applyAlignment="1">
      <alignment horizontal="center"/>
    </xf>
    <xf numFmtId="0" fontId="109" fillId="0" borderId="303" xfId="8" applyFont="1" applyBorder="1" applyAlignment="1">
      <alignment horizontal="center" vertical="center" wrapText="1"/>
    </xf>
    <xf numFmtId="0" fontId="109" fillId="0" borderId="304" xfId="8" applyFont="1" applyBorder="1" applyAlignment="1">
      <alignment horizontal="center" vertical="center" wrapText="1"/>
    </xf>
    <xf numFmtId="0" fontId="109" fillId="0" borderId="305" xfId="8" applyFont="1" applyBorder="1" applyAlignment="1">
      <alignment horizontal="center" vertical="center" wrapText="1"/>
    </xf>
    <xf numFmtId="0" fontId="109" fillId="0" borderId="309" xfId="8" applyFont="1" applyBorder="1" applyAlignment="1">
      <alignment horizontal="center" vertical="center" wrapText="1"/>
    </xf>
    <xf numFmtId="0" fontId="109" fillId="0" borderId="310" xfId="8" applyFont="1" applyBorder="1" applyAlignment="1">
      <alignment horizontal="center" vertical="center" wrapText="1"/>
    </xf>
    <xf numFmtId="0" fontId="109" fillId="0" borderId="311" xfId="8" applyFont="1" applyBorder="1" applyAlignment="1">
      <alignment horizontal="center" vertical="center" wrapText="1"/>
    </xf>
    <xf numFmtId="0" fontId="110" fillId="0" borderId="306" xfId="8" applyFont="1" applyBorder="1" applyAlignment="1">
      <alignment horizontal="center" vertical="center"/>
    </xf>
    <xf numFmtId="0" fontId="110" fillId="0" borderId="307" xfId="8" applyFont="1" applyBorder="1" applyAlignment="1">
      <alignment horizontal="center" vertical="center"/>
    </xf>
    <xf numFmtId="0" fontId="110" fillId="0" borderId="308" xfId="8" applyFont="1" applyBorder="1" applyAlignment="1">
      <alignment horizontal="center" vertical="center"/>
    </xf>
    <xf numFmtId="0" fontId="110" fillId="0" borderId="306" xfId="8" applyFont="1" applyBorder="1" applyAlignment="1">
      <alignment horizontal="center" vertical="center" wrapText="1"/>
    </xf>
    <xf numFmtId="0" fontId="120" fillId="0" borderId="0" xfId="8" applyFont="1" applyAlignment="1">
      <alignment horizontal="left" vertical="center" wrapText="1"/>
    </xf>
    <xf numFmtId="0" fontId="121" fillId="0" borderId="0" xfId="2" applyFont="1" applyAlignment="1" applyProtection="1">
      <alignment horizontal="left" vertical="center" wrapText="1"/>
      <protection locked="0"/>
    </xf>
    <xf numFmtId="49" fontId="120" fillId="0" borderId="0" xfId="8" applyNumberFormat="1" applyFont="1" applyAlignment="1">
      <alignment horizontal="left" vertical="center" wrapText="1"/>
    </xf>
    <xf numFmtId="49" fontId="121" fillId="0" borderId="0" xfId="2" applyNumberFormat="1" applyFont="1" applyAlignment="1" applyProtection="1">
      <alignment horizontal="left" vertical="center" wrapText="1"/>
      <protection locked="0"/>
    </xf>
    <xf numFmtId="0" fontId="120" fillId="0" borderId="0" xfId="8" applyFont="1" applyAlignment="1">
      <alignment horizontal="left" vertical="center"/>
    </xf>
    <xf numFmtId="0" fontId="119" fillId="0" borderId="0" xfId="8" applyFont="1" applyAlignment="1">
      <alignment horizontal="center" vertical="center"/>
    </xf>
    <xf numFmtId="0" fontId="114" fillId="3" borderId="232" xfId="9" applyFont="1" applyFill="1" applyBorder="1" applyAlignment="1">
      <alignment horizontal="center" vertical="center" textRotation="255" wrapText="1"/>
    </xf>
    <xf numFmtId="0" fontId="114" fillId="3" borderId="234" xfId="9" applyFont="1" applyFill="1" applyBorder="1" applyAlignment="1">
      <alignment horizontal="center" vertical="center" wrapText="1"/>
    </xf>
    <xf numFmtId="0" fontId="114" fillId="3" borderId="232" xfId="9" applyFont="1" applyFill="1" applyBorder="1" applyAlignment="1">
      <alignment horizontal="center" vertical="center" textRotation="255"/>
    </xf>
    <xf numFmtId="0" fontId="114" fillId="3" borderId="286" xfId="9" applyFont="1" applyFill="1" applyBorder="1" applyAlignment="1">
      <alignment horizontal="center" vertical="center" textRotation="255"/>
    </xf>
    <xf numFmtId="0" fontId="114" fillId="3" borderId="287" xfId="9" applyFont="1" applyFill="1" applyBorder="1" applyAlignment="1">
      <alignment horizontal="center" vertical="center" wrapText="1"/>
    </xf>
    <xf numFmtId="0" fontId="29" fillId="3" borderId="63" xfId="0" applyFont="1" applyFill="1" applyBorder="1" applyAlignment="1">
      <alignment vertical="center" wrapText="1"/>
    </xf>
    <xf numFmtId="0" fontId="0" fillId="3" borderId="64" xfId="0" applyFill="1" applyBorder="1" applyAlignment="1">
      <alignment vertical="center" wrapText="1"/>
    </xf>
    <xf numFmtId="0" fontId="32" fillId="3" borderId="1" xfId="0" applyFont="1" applyFill="1" applyBorder="1" applyAlignment="1">
      <alignment horizontal="left" vertical="center" wrapText="1"/>
    </xf>
    <xf numFmtId="0" fontId="32" fillId="3" borderId="65" xfId="0" applyFont="1" applyFill="1" applyBorder="1" applyAlignment="1">
      <alignment horizontal="left" vertical="center" wrapText="1"/>
    </xf>
    <xf numFmtId="0" fontId="27" fillId="3" borderId="66"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7" fillId="3" borderId="65" xfId="0" applyFont="1" applyFill="1" applyBorder="1" applyAlignment="1">
      <alignment horizontal="left" vertical="center"/>
    </xf>
    <xf numFmtId="38" fontId="30" fillId="3" borderId="57" xfId="4" applyFont="1" applyFill="1" applyBorder="1" applyAlignment="1">
      <alignment horizontal="right" vertical="center"/>
    </xf>
    <xf numFmtId="38" fontId="30" fillId="3" borderId="24" xfId="4" applyFont="1" applyFill="1" applyBorder="1" applyAlignment="1">
      <alignment horizontal="right" vertical="center"/>
    </xf>
    <xf numFmtId="38" fontId="30" fillId="0" borderId="24" xfId="4" applyFont="1" applyFill="1" applyBorder="1" applyAlignment="1" applyProtection="1">
      <alignment horizontal="right" vertical="center"/>
      <protection locked="0"/>
    </xf>
    <xf numFmtId="38" fontId="30" fillId="0" borderId="16" xfId="4" applyFont="1" applyFill="1" applyBorder="1" applyAlignment="1" applyProtection="1">
      <alignment horizontal="right" vertical="center"/>
      <protection locked="0"/>
    </xf>
    <xf numFmtId="38" fontId="30" fillId="0" borderId="43" xfId="4" applyFont="1" applyFill="1" applyBorder="1" applyAlignment="1" applyProtection="1">
      <alignment horizontal="right" vertical="center"/>
      <protection locked="0"/>
    </xf>
    <xf numFmtId="38" fontId="30" fillId="0" borderId="40" xfId="4" applyFont="1" applyFill="1" applyBorder="1" applyAlignment="1" applyProtection="1">
      <alignment horizontal="right" vertical="center"/>
      <protection locked="0"/>
    </xf>
    <xf numFmtId="0" fontId="44" fillId="0" borderId="0" xfId="0" applyFont="1" applyAlignment="1">
      <alignment horizontal="left" vertical="center" shrinkToFit="1"/>
    </xf>
    <xf numFmtId="0" fontId="27" fillId="3" borderId="12"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12" xfId="0" applyFont="1" applyFill="1" applyBorder="1" applyAlignment="1">
      <alignment horizontal="left" vertical="center"/>
    </xf>
    <xf numFmtId="0" fontId="27" fillId="3" borderId="33" xfId="0" applyFont="1" applyFill="1" applyBorder="1" applyAlignment="1">
      <alignment horizontal="left" vertical="center"/>
    </xf>
    <xf numFmtId="0" fontId="27" fillId="3" borderId="5" xfId="0" applyFont="1" applyFill="1" applyBorder="1" applyAlignment="1">
      <alignment horizontal="left" vertical="center"/>
    </xf>
    <xf numFmtId="0" fontId="27" fillId="3" borderId="13" xfId="0" applyFont="1" applyFill="1" applyBorder="1" applyAlignment="1">
      <alignment horizontal="left" vertical="center"/>
    </xf>
    <xf numFmtId="0" fontId="27" fillId="3" borderId="3"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11"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36" xfId="0" applyFont="1" applyFill="1" applyBorder="1" applyAlignment="1">
      <alignment horizontal="center" vertical="center" shrinkToFit="1"/>
    </xf>
    <xf numFmtId="0" fontId="27" fillId="3" borderId="73" xfId="0" applyFont="1" applyFill="1" applyBorder="1" applyAlignment="1">
      <alignment horizontal="left" vertical="center" shrinkToFit="1"/>
    </xf>
    <xf numFmtId="0" fontId="27" fillId="3" borderId="79" xfId="0" applyFont="1" applyFill="1" applyBorder="1" applyAlignment="1">
      <alignment horizontal="left" vertical="center" shrinkToFit="1"/>
    </xf>
    <xf numFmtId="0" fontId="27" fillId="3" borderId="74" xfId="0" applyFont="1" applyFill="1" applyBorder="1" applyAlignment="1">
      <alignment horizontal="left" vertical="center" shrinkToFit="1"/>
    </xf>
    <xf numFmtId="0" fontId="42" fillId="3" borderId="49" xfId="0" applyFont="1" applyFill="1" applyBorder="1" applyAlignment="1">
      <alignment horizontal="left" vertical="center" shrinkToFit="1"/>
    </xf>
    <xf numFmtId="0" fontId="42" fillId="3" borderId="50" xfId="0" applyFont="1" applyFill="1" applyBorder="1" applyAlignment="1">
      <alignment horizontal="left" vertical="center" shrinkToFit="1"/>
    </xf>
    <xf numFmtId="0" fontId="42" fillId="3" borderId="52" xfId="0" applyFont="1" applyFill="1" applyBorder="1" applyAlignment="1">
      <alignment horizontal="left" vertical="center" shrinkToFit="1"/>
    </xf>
    <xf numFmtId="0" fontId="27" fillId="3" borderId="82" xfId="0" applyFont="1" applyFill="1" applyBorder="1" applyAlignment="1">
      <alignment horizontal="left" vertical="center"/>
    </xf>
    <xf numFmtId="0" fontId="27" fillId="3" borderId="83" xfId="0" applyFont="1" applyFill="1" applyBorder="1" applyAlignment="1">
      <alignment horizontal="left" vertical="center"/>
    </xf>
    <xf numFmtId="0" fontId="27" fillId="3" borderId="84" xfId="0" applyFont="1" applyFill="1" applyBorder="1" applyAlignment="1">
      <alignment horizontal="left" vertical="center"/>
    </xf>
    <xf numFmtId="0" fontId="27" fillId="3" borderId="43" xfId="0" applyFont="1" applyFill="1" applyBorder="1" applyAlignment="1">
      <alignment horizontal="left" vertical="center"/>
    </xf>
    <xf numFmtId="0" fontId="27" fillId="3" borderId="7" xfId="0" applyFont="1" applyFill="1" applyBorder="1" applyAlignment="1">
      <alignment horizontal="left" vertical="center"/>
    </xf>
    <xf numFmtId="0" fontId="27" fillId="3" borderId="34" xfId="0" applyFont="1" applyFill="1" applyBorder="1" applyAlignment="1">
      <alignment horizontal="left" vertical="center"/>
    </xf>
    <xf numFmtId="0" fontId="27" fillId="3" borderId="11" xfId="0" applyFont="1" applyFill="1" applyBorder="1" applyAlignment="1">
      <alignment horizontal="left" vertical="center" shrinkToFit="1"/>
    </xf>
    <xf numFmtId="0" fontId="27" fillId="3" borderId="28" xfId="0" applyFont="1" applyFill="1" applyBorder="1" applyAlignment="1">
      <alignment horizontal="left" vertical="center" shrinkToFit="1"/>
    </xf>
    <xf numFmtId="0" fontId="27" fillId="3" borderId="36" xfId="0" applyFont="1" applyFill="1" applyBorder="1" applyAlignment="1">
      <alignment horizontal="left" vertical="center" shrinkToFit="1"/>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0" fontId="42" fillId="3" borderId="1"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4" xfId="0" applyFont="1" applyFill="1" applyBorder="1" applyAlignment="1">
      <alignment horizontal="center" vertical="center"/>
    </xf>
    <xf numFmtId="0" fontId="27" fillId="0" borderId="0" xfId="0" applyFont="1" applyFill="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10" xfId="0" applyFont="1" applyFill="1" applyBorder="1" applyAlignment="1">
      <alignment horizontal="left" vertical="center"/>
    </xf>
    <xf numFmtId="0" fontId="6" fillId="3" borderId="0" xfId="0" applyFont="1" applyFill="1" applyBorder="1" applyAlignment="1">
      <alignment horizontal="left" vertical="center"/>
    </xf>
    <xf numFmtId="0" fontId="6" fillId="3" borderId="19" xfId="0" applyFont="1" applyFill="1" applyBorder="1" applyAlignment="1">
      <alignment horizontal="left" vertical="center"/>
    </xf>
    <xf numFmtId="0" fontId="6" fillId="3" borderId="14"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22" xfId="0" applyFont="1" applyFill="1" applyBorder="1" applyAlignment="1">
      <alignment horizontal="left" vertical="center"/>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6" fillId="3" borderId="22" xfId="0" applyFont="1" applyFill="1" applyBorder="1" applyAlignment="1">
      <alignment horizontal="center" vertical="center" wrapText="1"/>
    </xf>
    <xf numFmtId="0" fontId="6" fillId="3" borderId="22" xfId="0" applyFont="1" applyFill="1" applyBorder="1" applyAlignment="1">
      <alignment horizontal="center" vertical="center"/>
    </xf>
    <xf numFmtId="0" fontId="27" fillId="2" borderId="196" xfId="0" applyFont="1" applyFill="1" applyBorder="1" applyAlignment="1" applyProtection="1">
      <alignment horizontal="center" vertical="center"/>
      <protection locked="0"/>
    </xf>
    <xf numFmtId="0" fontId="27" fillId="2" borderId="204"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41" fillId="0" borderId="0" xfId="0" applyFont="1" applyAlignment="1">
      <alignment horizontal="left" vertical="center" shrinkToFit="1"/>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15" fillId="3" borderId="35" xfId="0" applyFont="1" applyFill="1" applyBorder="1" applyAlignment="1" applyProtection="1">
      <alignment horizontal="center" vertical="center"/>
    </xf>
    <xf numFmtId="0" fontId="15" fillId="3" borderId="37" xfId="0" applyFont="1" applyFill="1" applyBorder="1" applyAlignment="1" applyProtection="1">
      <alignment horizontal="center" vertical="center"/>
    </xf>
    <xf numFmtId="0" fontId="5" fillId="0" borderId="40" xfId="0" applyFont="1" applyBorder="1" applyAlignment="1" applyProtection="1">
      <alignment horizontal="left" vertical="center"/>
      <protection locked="0"/>
    </xf>
    <xf numFmtId="0" fontId="15" fillId="3" borderId="226" xfId="0" applyFont="1" applyFill="1" applyBorder="1" applyAlignment="1" applyProtection="1">
      <alignment horizontal="center" vertical="center"/>
    </xf>
    <xf numFmtId="0" fontId="15" fillId="3" borderId="227" xfId="0" applyFont="1" applyFill="1" applyBorder="1" applyAlignment="1" applyProtection="1">
      <alignment horizontal="center" vertical="center"/>
    </xf>
    <xf numFmtId="38" fontId="5" fillId="0" borderId="31" xfId="1" applyFont="1" applyFill="1" applyBorder="1" applyAlignment="1" applyProtection="1">
      <alignment horizontal="right" vertical="center"/>
      <protection locked="0"/>
    </xf>
    <xf numFmtId="38" fontId="5" fillId="0" borderId="29" xfId="1" applyFont="1" applyFill="1" applyBorder="1" applyAlignment="1" applyProtection="1">
      <alignment horizontal="right" vertical="center"/>
      <protection locked="0"/>
    </xf>
    <xf numFmtId="0" fontId="15" fillId="3" borderId="10"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38" fontId="5" fillId="0" borderId="6" xfId="1" applyFont="1" applyFill="1" applyBorder="1" applyAlignment="1" applyProtection="1">
      <alignment horizontal="right" vertical="center"/>
      <protection locked="0"/>
    </xf>
    <xf numFmtId="38" fontId="5" fillId="0" borderId="7" xfId="1" applyFont="1" applyFill="1" applyBorder="1" applyAlignment="1" applyProtection="1">
      <alignment horizontal="right" vertical="center"/>
      <protection locked="0"/>
    </xf>
    <xf numFmtId="0" fontId="15" fillId="3" borderId="25" xfId="0" applyFont="1" applyFill="1" applyBorder="1" applyAlignment="1" applyProtection="1">
      <alignment horizontal="center" vertical="center"/>
    </xf>
    <xf numFmtId="0" fontId="80" fillId="0" borderId="0" xfId="0" applyFont="1" applyFill="1" applyAlignment="1">
      <alignment horizontal="left" vertical="center" wrapText="1"/>
    </xf>
    <xf numFmtId="0" fontId="80" fillId="0" borderId="0" xfId="0" applyFont="1" applyFill="1" applyAlignment="1">
      <alignment horizontal="left" vertical="center"/>
    </xf>
    <xf numFmtId="0" fontId="6" fillId="3" borderId="40" xfId="0" applyFont="1" applyFill="1" applyBorder="1" applyAlignment="1">
      <alignment horizontal="left" vertical="center" wrapText="1"/>
    </xf>
    <xf numFmtId="38" fontId="5" fillId="3" borderId="6" xfId="1" applyFont="1" applyFill="1" applyBorder="1" applyAlignment="1">
      <alignment horizontal="right" vertical="center"/>
    </xf>
    <xf numFmtId="38" fontId="5" fillId="3" borderId="7" xfId="1" applyFont="1" applyFill="1" applyBorder="1" applyAlignment="1">
      <alignment horizontal="right" vertical="center"/>
    </xf>
    <xf numFmtId="0" fontId="15" fillId="3" borderId="11" xfId="0" applyFont="1" applyFill="1" applyBorder="1" applyAlignment="1" applyProtection="1">
      <alignment horizontal="center" vertical="center"/>
    </xf>
    <xf numFmtId="0" fontId="15" fillId="3" borderId="39" xfId="0" applyFont="1" applyFill="1" applyBorder="1" applyAlignment="1" applyProtection="1">
      <alignment horizontal="center" vertical="center"/>
    </xf>
    <xf numFmtId="0" fontId="5" fillId="0" borderId="39" xfId="0" applyFont="1" applyBorder="1" applyAlignment="1" applyProtection="1">
      <alignment horizontal="left" vertical="center"/>
      <protection locked="0"/>
    </xf>
    <xf numFmtId="38" fontId="5" fillId="0" borderId="54" xfId="1" applyFont="1" applyFill="1" applyBorder="1" applyAlignment="1" applyProtection="1">
      <alignment horizontal="right" vertical="center"/>
      <protection locked="0"/>
    </xf>
    <xf numFmtId="38" fontId="5" fillId="0" borderId="28" xfId="1" applyFont="1" applyFill="1" applyBorder="1" applyAlignment="1" applyProtection="1">
      <alignment horizontal="right" vertical="center"/>
      <protection locked="0"/>
    </xf>
    <xf numFmtId="0" fontId="6" fillId="3" borderId="48"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38" xfId="0" applyFont="1" applyFill="1" applyBorder="1" applyAlignment="1">
      <alignment horizontal="left" vertical="center" wrapText="1"/>
    </xf>
    <xf numFmtId="38" fontId="5" fillId="3" borderId="48" xfId="1" applyFont="1" applyFill="1" applyBorder="1" applyAlignment="1">
      <alignment horizontal="right" vertical="center"/>
    </xf>
    <xf numFmtId="38" fontId="5" fillId="3" borderId="3" xfId="1" applyFont="1" applyFill="1" applyBorder="1" applyAlignment="1">
      <alignment horizontal="right" vertical="center"/>
    </xf>
    <xf numFmtId="0" fontId="15" fillId="3" borderId="43" xfId="0" applyFont="1" applyFill="1" applyBorder="1" applyAlignment="1" applyProtection="1">
      <alignment horizontal="center" vertical="center"/>
    </xf>
    <xf numFmtId="0" fontId="15" fillId="3" borderId="40" xfId="0" applyFont="1" applyFill="1" applyBorder="1" applyAlignment="1" applyProtection="1">
      <alignment horizontal="center" vertical="center"/>
    </xf>
    <xf numFmtId="0" fontId="5" fillId="0" borderId="2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38" fontId="5" fillId="0" borderId="25" xfId="1" applyFont="1" applyFill="1" applyBorder="1" applyAlignment="1" applyProtection="1">
      <alignment horizontal="right" vertical="center"/>
      <protection locked="0"/>
    </xf>
    <xf numFmtId="38" fontId="5" fillId="0" borderId="8" xfId="1" applyFont="1" applyFill="1" applyBorder="1" applyAlignment="1" applyProtection="1">
      <alignment horizontal="right" vertical="center"/>
      <protection locked="0"/>
    </xf>
    <xf numFmtId="0" fontId="6" fillId="3" borderId="228" xfId="0" applyFont="1" applyFill="1" applyBorder="1" applyAlignment="1">
      <alignment horizontal="center" vertical="center" wrapText="1"/>
    </xf>
    <xf numFmtId="0" fontId="6" fillId="3" borderId="229" xfId="0" applyFont="1" applyFill="1" applyBorder="1" applyAlignment="1">
      <alignment horizontal="center" vertical="center"/>
    </xf>
    <xf numFmtId="0" fontId="6" fillId="3" borderId="18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228" xfId="0" applyFont="1" applyFill="1" applyBorder="1" applyAlignment="1">
      <alignment horizontal="center" vertical="center"/>
    </xf>
    <xf numFmtId="0" fontId="6" fillId="3" borderId="209" xfId="0" applyFont="1" applyFill="1" applyBorder="1" applyAlignment="1">
      <alignment horizontal="center" vertical="center"/>
    </xf>
    <xf numFmtId="0" fontId="6" fillId="3" borderId="210" xfId="0" applyFont="1" applyFill="1" applyBorder="1" applyAlignment="1">
      <alignment horizontal="center" vertical="center"/>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6" fillId="3" borderId="0" xfId="0" applyFont="1" applyFill="1" applyAlignment="1">
      <alignment horizontal="distributed" vertical="center" wrapText="1"/>
    </xf>
    <xf numFmtId="176" fontId="27" fillId="3" borderId="0" xfId="0" applyNumberFormat="1" applyFont="1" applyFill="1" applyAlignment="1">
      <alignment horizontal="distributed"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7" fillId="3" borderId="6" xfId="0" applyFont="1" applyFill="1" applyBorder="1" applyAlignment="1">
      <alignment horizontal="center" vertical="center" shrinkToFit="1"/>
    </xf>
    <xf numFmtId="0" fontId="27" fillId="3" borderId="7" xfId="0" applyFont="1" applyFill="1" applyBorder="1" applyAlignment="1">
      <alignment horizontal="center" vertical="center" shrinkToFit="1"/>
    </xf>
    <xf numFmtId="0" fontId="27" fillId="3" borderId="34" xfId="0" applyFont="1" applyFill="1" applyBorder="1" applyAlignment="1">
      <alignment horizontal="center" vertical="center" shrinkToFit="1"/>
    </xf>
    <xf numFmtId="0" fontId="30" fillId="3" borderId="12" xfId="0" applyFont="1" applyFill="1" applyBorder="1" applyAlignment="1">
      <alignment horizontal="left" vertical="center"/>
    </xf>
    <xf numFmtId="0" fontId="30" fillId="3" borderId="33" xfId="0" applyFont="1" applyFill="1" applyBorder="1" applyAlignment="1">
      <alignment horizontal="left" vertical="center"/>
    </xf>
    <xf numFmtId="0" fontId="30" fillId="3" borderId="5" xfId="0" applyFont="1" applyFill="1" applyBorder="1" applyAlignment="1">
      <alignment horizontal="left" vertical="center"/>
    </xf>
    <xf numFmtId="0" fontId="27" fillId="3" borderId="8"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0" xfId="0" applyFont="1" applyFill="1" applyAlignment="1">
      <alignment horizontal="center" vertical="center"/>
    </xf>
    <xf numFmtId="0" fontId="27" fillId="3" borderId="19"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30" fillId="3" borderId="1" xfId="0" applyFont="1" applyFill="1" applyBorder="1" applyAlignment="1">
      <alignment horizontal="left" vertical="center"/>
    </xf>
    <xf numFmtId="0" fontId="30" fillId="3" borderId="2" xfId="0" applyFont="1" applyFill="1" applyBorder="1" applyAlignment="1">
      <alignment horizontal="left" vertical="center"/>
    </xf>
    <xf numFmtId="0" fontId="30" fillId="3" borderId="4" xfId="0" applyFont="1" applyFill="1" applyBorder="1" applyAlignment="1">
      <alignment horizontal="left" vertical="center"/>
    </xf>
    <xf numFmtId="0" fontId="30" fillId="3" borderId="10" xfId="0" applyFont="1" applyFill="1" applyBorder="1" applyAlignment="1">
      <alignment horizontal="left" vertical="center"/>
    </xf>
    <xf numFmtId="0" fontId="30" fillId="3" borderId="0" xfId="0" applyFont="1" applyFill="1" applyBorder="1" applyAlignment="1">
      <alignment horizontal="left" vertical="center"/>
    </xf>
    <xf numFmtId="0" fontId="30" fillId="3" borderId="19" xfId="0" applyFont="1" applyFill="1" applyBorder="1" applyAlignment="1">
      <alignment horizontal="left" vertical="center"/>
    </xf>
    <xf numFmtId="0" fontId="30" fillId="3" borderId="14" xfId="0" applyFont="1" applyFill="1" applyBorder="1" applyAlignment="1">
      <alignment horizontal="left" vertical="center"/>
    </xf>
    <xf numFmtId="0" fontId="30" fillId="3" borderId="17" xfId="0" applyFont="1" applyFill="1" applyBorder="1" applyAlignment="1">
      <alignment horizontal="left" vertical="center"/>
    </xf>
    <xf numFmtId="0" fontId="30" fillId="3" borderId="18" xfId="0" applyFont="1" applyFill="1" applyBorder="1" applyAlignment="1">
      <alignment horizontal="left" vertical="center"/>
    </xf>
    <xf numFmtId="0" fontId="28" fillId="3" borderId="13"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32" xfId="0" applyFont="1" applyFill="1" applyBorder="1" applyAlignment="1">
      <alignment horizontal="center" vertical="center" wrapText="1"/>
    </xf>
    <xf numFmtId="178" fontId="30" fillId="3" borderId="12" xfId="0" applyNumberFormat="1" applyFont="1" applyFill="1" applyBorder="1" applyAlignment="1">
      <alignment horizontal="center" vertical="center" wrapText="1"/>
    </xf>
    <xf numFmtId="178" fontId="30" fillId="3" borderId="33" xfId="0" applyNumberFormat="1" applyFont="1" applyFill="1" applyBorder="1" applyAlignment="1">
      <alignment horizontal="center" vertical="center" wrapText="1"/>
    </xf>
    <xf numFmtId="178" fontId="30" fillId="3" borderId="5" xfId="0" applyNumberFormat="1" applyFont="1" applyFill="1" applyBorder="1" applyAlignment="1">
      <alignment horizontal="center" vertical="center" wrapText="1"/>
    </xf>
    <xf numFmtId="0" fontId="30" fillId="3" borderId="43"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34" xfId="0" applyFont="1" applyFill="1" applyBorder="1" applyAlignment="1">
      <alignment horizontal="center" vertical="center" wrapText="1"/>
    </xf>
    <xf numFmtId="178" fontId="30" fillId="3" borderId="12" xfId="0" applyNumberFormat="1" applyFont="1" applyFill="1" applyBorder="1" applyAlignment="1" applyProtection="1">
      <alignment horizontal="center" vertical="center" wrapText="1"/>
      <protection locked="0"/>
    </xf>
    <xf numFmtId="178" fontId="30" fillId="3" borderId="33" xfId="0" applyNumberFormat="1" applyFont="1" applyFill="1" applyBorder="1" applyAlignment="1" applyProtection="1">
      <alignment horizontal="center" vertical="center" wrapText="1"/>
      <protection locked="0"/>
    </xf>
    <xf numFmtId="178" fontId="30" fillId="3" borderId="5" xfId="0" applyNumberFormat="1" applyFont="1" applyFill="1" applyBorder="1" applyAlignment="1" applyProtection="1">
      <alignment horizontal="center" vertical="center" wrapText="1"/>
      <protection locked="0"/>
    </xf>
    <xf numFmtId="0" fontId="27" fillId="3" borderId="11"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7" xfId="0" applyFont="1" applyFill="1" applyBorder="1" applyAlignment="1">
      <alignment horizontal="center" vertical="center" wrapText="1"/>
    </xf>
    <xf numFmtId="38" fontId="30" fillId="0" borderId="47" xfId="4" applyFont="1" applyFill="1" applyBorder="1" applyAlignment="1" applyProtection="1">
      <alignment horizontal="right" vertical="center"/>
      <protection locked="0"/>
    </xf>
    <xf numFmtId="38" fontId="30" fillId="0" borderId="44" xfId="4" applyFont="1" applyFill="1" applyBorder="1" applyAlignment="1" applyProtection="1">
      <alignment horizontal="right" vertical="center"/>
      <protection locked="0"/>
    </xf>
    <xf numFmtId="38" fontId="30" fillId="0" borderId="67" xfId="4" applyFont="1" applyFill="1" applyBorder="1" applyAlignment="1" applyProtection="1">
      <alignment horizontal="right" vertical="center"/>
      <protection locked="0"/>
    </xf>
    <xf numFmtId="38" fontId="30" fillId="0" borderId="22" xfId="4" applyFont="1" applyFill="1" applyBorder="1" applyAlignment="1" applyProtection="1">
      <alignment horizontal="right" vertical="center"/>
      <protection locked="0"/>
    </xf>
    <xf numFmtId="38" fontId="30" fillId="0" borderId="12" xfId="4" applyFont="1" applyFill="1" applyBorder="1" applyAlignment="1" applyProtection="1">
      <alignment horizontal="right" vertical="center"/>
      <protection locked="0"/>
    </xf>
    <xf numFmtId="38" fontId="30" fillId="3" borderId="22" xfId="4" applyFont="1" applyFill="1" applyBorder="1" applyAlignment="1">
      <alignment horizontal="right" vertical="center"/>
    </xf>
    <xf numFmtId="0" fontId="27" fillId="3" borderId="68" xfId="0" applyFont="1" applyFill="1" applyBorder="1" applyAlignment="1">
      <alignment horizontal="center" vertical="center"/>
    </xf>
    <xf numFmtId="0" fontId="31" fillId="3" borderId="70" xfId="0" applyFont="1" applyFill="1" applyBorder="1" applyAlignment="1">
      <alignment horizontal="center" vertical="center"/>
    </xf>
    <xf numFmtId="0" fontId="31" fillId="3" borderId="72" xfId="0" applyFont="1" applyFill="1" applyBorder="1" applyAlignment="1">
      <alignment horizontal="center" vertical="center"/>
    </xf>
    <xf numFmtId="38" fontId="30" fillId="0" borderId="45" xfId="4" applyFont="1" applyFill="1" applyBorder="1" applyAlignment="1" applyProtection="1">
      <alignment horizontal="right" vertical="center"/>
      <protection locked="0"/>
    </xf>
    <xf numFmtId="38" fontId="30" fillId="0" borderId="61" xfId="4" applyFont="1" applyFill="1" applyBorder="1" applyAlignment="1" applyProtection="1">
      <alignment horizontal="right" vertical="center"/>
      <protection locked="0"/>
    </xf>
    <xf numFmtId="38" fontId="30" fillId="3" borderId="46" xfId="4" applyFont="1" applyFill="1" applyBorder="1" applyAlignment="1">
      <alignment horizontal="right" vertical="center"/>
    </xf>
    <xf numFmtId="38" fontId="31" fillId="3" borderId="29" xfId="4" applyFont="1" applyFill="1" applyBorder="1" applyAlignment="1">
      <alignment horizontal="right" vertical="center"/>
    </xf>
    <xf numFmtId="38" fontId="31" fillId="3" borderId="30" xfId="4" applyFont="1" applyFill="1" applyBorder="1" applyAlignment="1">
      <alignment horizontal="right" vertical="center"/>
    </xf>
    <xf numFmtId="38" fontId="30" fillId="0" borderId="58" xfId="4" applyFont="1" applyFill="1" applyBorder="1" applyAlignment="1" applyProtection="1">
      <alignment horizontal="right" vertical="center"/>
      <protection locked="0"/>
    </xf>
    <xf numFmtId="38" fontId="30" fillId="0" borderId="62" xfId="4" applyFont="1" applyFill="1" applyBorder="1" applyAlignment="1" applyProtection="1">
      <alignment horizontal="right" vertical="center"/>
      <protection locked="0"/>
    </xf>
    <xf numFmtId="38" fontId="30" fillId="0" borderId="71" xfId="4" applyFont="1" applyFill="1" applyBorder="1" applyAlignment="1" applyProtection="1">
      <alignment horizontal="right" vertical="center"/>
      <protection locked="0"/>
    </xf>
    <xf numFmtId="38" fontId="30" fillId="0" borderId="11" xfId="4" applyFont="1" applyFill="1" applyBorder="1" applyAlignment="1" applyProtection="1">
      <alignment horizontal="right" vertical="center"/>
      <protection locked="0"/>
    </xf>
    <xf numFmtId="38" fontId="30" fillId="0" borderId="39" xfId="4" applyFont="1" applyFill="1" applyBorder="1" applyAlignment="1" applyProtection="1">
      <alignment horizontal="right" vertical="center"/>
      <protection locked="0"/>
    </xf>
    <xf numFmtId="38" fontId="30" fillId="0" borderId="8" xfId="4" applyFont="1" applyFill="1" applyBorder="1" applyAlignment="1" applyProtection="1">
      <alignment horizontal="right" vertical="center"/>
      <protection locked="0"/>
    </xf>
    <xf numFmtId="38" fontId="30" fillId="0" borderId="37" xfId="4" applyFont="1" applyFill="1" applyBorder="1" applyAlignment="1" applyProtection="1">
      <alignment horizontal="right" vertical="center"/>
      <protection locked="0"/>
    </xf>
    <xf numFmtId="38" fontId="30" fillId="0" borderId="35" xfId="4" applyFont="1" applyFill="1" applyBorder="1" applyAlignment="1" applyProtection="1">
      <alignment horizontal="right" vertical="center"/>
      <protection locked="0"/>
    </xf>
    <xf numFmtId="38" fontId="30" fillId="0" borderId="69" xfId="4" applyFont="1" applyFill="1" applyBorder="1" applyAlignment="1" applyProtection="1">
      <alignment horizontal="right" vertical="center"/>
      <protection locked="0"/>
    </xf>
    <xf numFmtId="38" fontId="30" fillId="0" borderId="13" xfId="4" applyFont="1" applyFill="1" applyBorder="1" applyAlignment="1" applyProtection="1">
      <alignment horizontal="right" vertical="center"/>
      <protection locked="0"/>
    </xf>
    <xf numFmtId="38" fontId="30" fillId="0" borderId="38" xfId="4" applyFont="1" applyFill="1" applyBorder="1" applyAlignment="1" applyProtection="1">
      <alignment horizontal="right" vertical="center"/>
      <protection locked="0"/>
    </xf>
    <xf numFmtId="38" fontId="30" fillId="0" borderId="29" xfId="4" applyFont="1" applyFill="1" applyBorder="1" applyAlignment="1" applyProtection="1">
      <alignment horizontal="right" vertical="center"/>
      <protection locked="0"/>
    </xf>
    <xf numFmtId="38" fontId="30" fillId="0" borderId="55" xfId="4" applyFont="1" applyFill="1" applyBorder="1" applyAlignment="1" applyProtection="1">
      <alignment horizontal="right" vertical="center"/>
      <protection locked="0"/>
    </xf>
    <xf numFmtId="38" fontId="30" fillId="0" borderId="3" xfId="4" applyFont="1" applyFill="1" applyBorder="1" applyAlignment="1" applyProtection="1">
      <alignment horizontal="right" vertical="center"/>
      <protection locked="0"/>
    </xf>
    <xf numFmtId="38" fontId="30" fillId="0" borderId="7" xfId="4" applyFont="1" applyFill="1" applyBorder="1" applyAlignment="1" applyProtection="1">
      <alignment horizontal="right" vertical="center"/>
      <protection locked="0"/>
    </xf>
    <xf numFmtId="38" fontId="30" fillId="3" borderId="73" xfId="4" applyFont="1" applyFill="1" applyBorder="1" applyAlignment="1">
      <alignment horizontal="right" vertical="center"/>
    </xf>
    <xf numFmtId="38" fontId="30" fillId="3" borderId="79" xfId="4" applyFont="1" applyFill="1" applyBorder="1" applyAlignment="1">
      <alignment horizontal="right" vertical="center"/>
    </xf>
    <xf numFmtId="38" fontId="30" fillId="3" borderId="74" xfId="4" applyFont="1" applyFill="1" applyBorder="1" applyAlignment="1">
      <alignment horizontal="right" vertical="center"/>
    </xf>
    <xf numFmtId="38" fontId="45" fillId="3" borderId="53" xfId="4" applyFont="1" applyFill="1" applyBorder="1" applyAlignment="1">
      <alignment horizontal="right" vertical="center"/>
    </xf>
    <xf numFmtId="38" fontId="45" fillId="3" borderId="80" xfId="4" applyFont="1" applyFill="1" applyBorder="1" applyAlignment="1">
      <alignment horizontal="right" vertical="center"/>
    </xf>
    <xf numFmtId="38" fontId="45" fillId="3" borderId="81" xfId="4" applyFont="1" applyFill="1" applyBorder="1" applyAlignment="1">
      <alignment horizontal="right" vertical="center"/>
    </xf>
    <xf numFmtId="38" fontId="45" fillId="3" borderId="52" xfId="4" applyFont="1" applyFill="1" applyBorder="1" applyAlignment="1">
      <alignment horizontal="right" vertical="center"/>
    </xf>
    <xf numFmtId="38" fontId="45" fillId="3" borderId="50" xfId="4" applyFont="1" applyFill="1" applyBorder="1" applyAlignment="1">
      <alignment horizontal="right" vertical="center"/>
    </xf>
    <xf numFmtId="38" fontId="45" fillId="3" borderId="51" xfId="4" applyFont="1" applyFill="1" applyBorder="1" applyAlignment="1">
      <alignment horizontal="right" vertical="center"/>
    </xf>
    <xf numFmtId="38" fontId="30" fillId="3" borderId="75" xfId="4" applyFont="1" applyFill="1" applyBorder="1" applyAlignment="1">
      <alignment horizontal="right" vertical="center"/>
    </xf>
    <xf numFmtId="38" fontId="30" fillId="3" borderId="76" xfId="4" applyFont="1" applyFill="1" applyBorder="1" applyAlignment="1">
      <alignment horizontal="right" vertical="center"/>
    </xf>
    <xf numFmtId="38" fontId="30" fillId="3" borderId="77" xfId="4" applyFont="1" applyFill="1" applyBorder="1" applyAlignment="1">
      <alignment horizontal="right" vertical="center"/>
    </xf>
    <xf numFmtId="38" fontId="30" fillId="3" borderId="78" xfId="4" applyFont="1" applyFill="1" applyBorder="1" applyAlignment="1">
      <alignment horizontal="right" vertical="center"/>
    </xf>
    <xf numFmtId="38" fontId="30" fillId="3" borderId="46" xfId="4" applyFont="1" applyFill="1" applyBorder="1" applyAlignment="1">
      <alignment horizontal="right" vertical="center" wrapText="1"/>
    </xf>
    <xf numFmtId="38" fontId="30" fillId="3" borderId="29" xfId="4" applyFont="1" applyFill="1" applyBorder="1" applyAlignment="1">
      <alignment horizontal="right" vertical="center" wrapText="1"/>
    </xf>
    <xf numFmtId="38" fontId="30" fillId="3" borderId="30" xfId="4" applyFont="1" applyFill="1" applyBorder="1" applyAlignment="1">
      <alignment horizontal="right" vertical="center" wrapText="1"/>
    </xf>
    <xf numFmtId="38" fontId="30" fillId="0" borderId="6" xfId="4" applyFont="1" applyFill="1" applyBorder="1" applyAlignment="1" applyProtection="1">
      <alignment horizontal="right" vertical="center"/>
      <protection locked="0"/>
    </xf>
    <xf numFmtId="38" fontId="30" fillId="0" borderId="34" xfId="4" applyFont="1" applyFill="1" applyBorder="1" applyAlignment="1" applyProtection="1">
      <alignment horizontal="right" vertical="center"/>
      <protection locked="0"/>
    </xf>
    <xf numFmtId="38" fontId="30" fillId="0" borderId="82" xfId="4" applyFont="1" applyFill="1" applyBorder="1" applyAlignment="1" applyProtection="1">
      <alignment horizontal="right" vertical="center"/>
      <protection locked="0"/>
    </xf>
    <xf numFmtId="38" fontId="30" fillId="0" borderId="83" xfId="4" applyFont="1" applyFill="1" applyBorder="1" applyAlignment="1" applyProtection="1">
      <alignment horizontal="right" vertical="center"/>
      <protection locked="0"/>
    </xf>
    <xf numFmtId="38" fontId="30" fillId="3" borderId="89" xfId="4" applyFont="1" applyFill="1" applyBorder="1" applyAlignment="1">
      <alignment horizontal="right" vertical="center" wrapText="1"/>
    </xf>
    <xf numFmtId="38" fontId="30" fillId="3" borderId="90" xfId="4" applyFont="1" applyFill="1" applyBorder="1" applyAlignment="1">
      <alignment horizontal="right" vertical="center" wrapText="1"/>
    </xf>
    <xf numFmtId="38" fontId="30" fillId="3" borderId="91" xfId="4" applyFont="1" applyFill="1" applyBorder="1" applyAlignment="1">
      <alignment horizontal="right" vertical="center" wrapText="1"/>
    </xf>
    <xf numFmtId="38" fontId="30" fillId="3" borderId="43" xfId="4" applyFont="1" applyFill="1" applyBorder="1" applyAlignment="1">
      <alignment horizontal="right" vertical="center" wrapText="1"/>
    </xf>
    <xf numFmtId="38" fontId="30" fillId="3" borderId="7" xfId="4" applyFont="1" applyFill="1" applyBorder="1" applyAlignment="1">
      <alignment horizontal="right" vertical="center" wrapText="1"/>
    </xf>
    <xf numFmtId="38" fontId="30" fillId="3" borderId="34" xfId="4" applyFont="1" applyFill="1" applyBorder="1" applyAlignment="1">
      <alignment horizontal="right" vertical="center" wrapText="1"/>
    </xf>
    <xf numFmtId="38" fontId="30" fillId="3" borderId="82" xfId="4" applyFont="1" applyFill="1" applyBorder="1" applyAlignment="1">
      <alignment horizontal="right" vertical="center"/>
    </xf>
    <xf numFmtId="38" fontId="30" fillId="3" borderId="85" xfId="4" applyFont="1" applyFill="1" applyBorder="1" applyAlignment="1">
      <alignment horizontal="right" vertical="center"/>
    </xf>
    <xf numFmtId="38" fontId="30" fillId="0" borderId="86" xfId="4" applyFont="1" applyFill="1" applyBorder="1" applyAlignment="1" applyProtection="1">
      <alignment horizontal="right" vertical="center"/>
      <protection locked="0"/>
    </xf>
    <xf numFmtId="38" fontId="30" fillId="0" borderId="84" xfId="4" applyFont="1" applyFill="1" applyBorder="1" applyAlignment="1" applyProtection="1">
      <alignment horizontal="right" vertical="center"/>
      <protection locked="0"/>
    </xf>
    <xf numFmtId="38" fontId="30" fillId="0" borderId="85" xfId="4" applyFont="1" applyFill="1" applyBorder="1" applyAlignment="1" applyProtection="1">
      <alignment horizontal="right" vertical="center"/>
      <protection locked="0"/>
    </xf>
    <xf numFmtId="0" fontId="29" fillId="3" borderId="43"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30" fillId="0" borderId="12" xfId="0" applyFont="1" applyBorder="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5" xfId="0" applyFont="1" applyBorder="1" applyAlignment="1" applyProtection="1">
      <alignment horizontal="left" vertical="center"/>
      <protection locked="0"/>
    </xf>
    <xf numFmtId="38" fontId="30" fillId="3" borderId="11" xfId="4" applyFont="1" applyFill="1" applyBorder="1" applyAlignment="1">
      <alignment horizontal="right" vertical="center"/>
    </xf>
    <xf numFmtId="38" fontId="30" fillId="3" borderId="28" xfId="4" applyFont="1" applyFill="1" applyBorder="1" applyAlignment="1">
      <alignment horizontal="right" vertical="center"/>
    </xf>
    <xf numFmtId="38" fontId="30" fillId="3" borderId="36" xfId="4" applyFont="1" applyFill="1" applyBorder="1" applyAlignment="1">
      <alignment horizontal="right" vertical="center"/>
    </xf>
    <xf numFmtId="0" fontId="42" fillId="3" borderId="12" xfId="0" applyFont="1" applyFill="1" applyBorder="1" applyAlignment="1">
      <alignment horizontal="left" vertical="center" shrinkToFit="1"/>
    </xf>
    <xf numFmtId="0" fontId="42" fillId="3" borderId="33" xfId="0" applyFont="1" applyFill="1" applyBorder="1" applyAlignment="1">
      <alignment horizontal="left" vertical="center" shrinkToFit="1"/>
    </xf>
    <xf numFmtId="38" fontId="45" fillId="3" borderId="12" xfId="4" applyFont="1" applyFill="1" applyBorder="1" applyAlignment="1">
      <alignment horizontal="right" vertical="center"/>
    </xf>
    <xf numFmtId="38" fontId="45" fillId="3" borderId="42" xfId="4" applyFont="1" applyFill="1" applyBorder="1" applyAlignment="1">
      <alignment horizontal="right" vertical="center"/>
    </xf>
    <xf numFmtId="38" fontId="45" fillId="3" borderId="17" xfId="4" applyFont="1" applyFill="1" applyBorder="1" applyAlignment="1">
      <alignment horizontal="right" vertical="center"/>
    </xf>
    <xf numFmtId="38" fontId="45" fillId="3" borderId="56" xfId="4" applyFont="1" applyFill="1" applyBorder="1" applyAlignment="1">
      <alignment horizontal="right" vertical="center"/>
    </xf>
    <xf numFmtId="38" fontId="45" fillId="3" borderId="21" xfId="4" applyFont="1" applyFill="1" applyBorder="1" applyAlignment="1">
      <alignment horizontal="right" vertical="center"/>
    </xf>
    <xf numFmtId="38" fontId="45" fillId="3" borderId="87" xfId="4" applyFont="1" applyFill="1" applyBorder="1" applyAlignment="1">
      <alignment horizontal="right" vertical="center"/>
    </xf>
    <xf numFmtId="38" fontId="45" fillId="3" borderId="88" xfId="4" applyFont="1" applyFill="1" applyBorder="1" applyAlignment="1">
      <alignment horizontal="right" vertical="center"/>
    </xf>
    <xf numFmtId="38" fontId="45" fillId="3" borderId="14" xfId="4" applyFont="1" applyFill="1" applyBorder="1" applyAlignment="1">
      <alignment horizontal="right" vertical="center"/>
    </xf>
    <xf numFmtId="38" fontId="45" fillId="3" borderId="18" xfId="4" applyFont="1" applyFill="1" applyBorder="1" applyAlignment="1">
      <alignment horizontal="right" vertical="center"/>
    </xf>
    <xf numFmtId="38" fontId="30" fillId="3" borderId="58" xfId="4" applyFont="1" applyFill="1" applyBorder="1" applyAlignment="1">
      <alignment horizontal="right" vertical="center"/>
    </xf>
    <xf numFmtId="38" fontId="30" fillId="3" borderId="62" xfId="4" applyFont="1" applyFill="1" applyBorder="1" applyAlignment="1">
      <alignment horizontal="right" vertical="center"/>
    </xf>
    <xf numFmtId="38" fontId="30" fillId="3" borderId="71" xfId="4" applyFont="1" applyFill="1" applyBorder="1" applyAlignment="1">
      <alignment horizontal="right" vertical="center"/>
    </xf>
    <xf numFmtId="0" fontId="29" fillId="3" borderId="18" xfId="0" applyFont="1" applyFill="1" applyBorder="1" applyAlignment="1">
      <alignment horizontal="center" vertical="center" wrapText="1"/>
    </xf>
    <xf numFmtId="0" fontId="47" fillId="0" borderId="12" xfId="0" applyFont="1" applyBorder="1" applyAlignment="1" applyProtection="1">
      <alignment horizontal="center" vertical="center"/>
      <protection locked="0"/>
    </xf>
    <xf numFmtId="0" fontId="47" fillId="0" borderId="33"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0" fontId="29" fillId="0" borderId="0" xfId="0" applyFont="1" applyAlignment="1">
      <alignment vertical="center" wrapText="1"/>
    </xf>
    <xf numFmtId="0" fontId="37" fillId="0" borderId="0" xfId="0" applyFont="1" applyAlignment="1">
      <alignment horizontal="left" vertical="center"/>
    </xf>
    <xf numFmtId="185" fontId="27" fillId="3" borderId="25" xfId="0" applyNumberFormat="1" applyFont="1" applyFill="1" applyBorder="1" applyAlignment="1">
      <alignment horizontal="left" vertical="center" wrapText="1"/>
    </xf>
    <xf numFmtId="185" fontId="27" fillId="3" borderId="8" xfId="0" applyNumberFormat="1" applyFont="1" applyFill="1" applyBorder="1" applyAlignment="1">
      <alignment horizontal="left" vertical="center" wrapText="1"/>
    </xf>
    <xf numFmtId="185" fontId="27" fillId="3" borderId="37" xfId="0" applyNumberFormat="1" applyFont="1" applyFill="1" applyBorder="1" applyAlignment="1">
      <alignment horizontal="left" vertical="center" wrapText="1"/>
    </xf>
    <xf numFmtId="185" fontId="27" fillId="3" borderId="26" xfId="0" applyNumberFormat="1" applyFont="1" applyFill="1" applyBorder="1" applyAlignment="1">
      <alignment horizontal="left" vertical="center" wrapText="1"/>
    </xf>
    <xf numFmtId="185" fontId="27" fillId="3" borderId="0" xfId="0" applyNumberFormat="1" applyFont="1" applyFill="1" applyAlignment="1">
      <alignment horizontal="left" vertical="center" wrapText="1"/>
    </xf>
    <xf numFmtId="185" fontId="27" fillId="3" borderId="27" xfId="0" applyNumberFormat="1" applyFont="1" applyFill="1" applyBorder="1" applyAlignment="1">
      <alignment horizontal="left" vertical="center" wrapText="1"/>
    </xf>
    <xf numFmtId="185" fontId="27" fillId="3" borderId="31" xfId="0" applyNumberFormat="1" applyFont="1" applyFill="1" applyBorder="1" applyAlignment="1">
      <alignment horizontal="left" vertical="center" wrapText="1"/>
    </xf>
    <xf numFmtId="185" fontId="27" fillId="3" borderId="29" xfId="0" applyNumberFormat="1" applyFont="1" applyFill="1" applyBorder="1" applyAlignment="1">
      <alignment horizontal="left" vertical="center" wrapText="1"/>
    </xf>
    <xf numFmtId="185" fontId="27" fillId="3" borderId="55" xfId="0" applyNumberFormat="1" applyFont="1" applyFill="1" applyBorder="1" applyAlignment="1">
      <alignment horizontal="left" vertical="center" wrapText="1"/>
    </xf>
    <xf numFmtId="3" fontId="30" fillId="0" borderId="12" xfId="0" applyNumberFormat="1" applyFont="1" applyBorder="1" applyAlignment="1" applyProtection="1">
      <alignment horizontal="right" vertical="center" wrapText="1"/>
      <protection locked="0"/>
    </xf>
    <xf numFmtId="3" fontId="30" fillId="0" borderId="33" xfId="0" applyNumberFormat="1" applyFont="1" applyBorder="1" applyAlignment="1" applyProtection="1">
      <alignment horizontal="right" vertical="center" wrapText="1"/>
      <protection locked="0"/>
    </xf>
    <xf numFmtId="3" fontId="30" fillId="3" borderId="12" xfId="0" applyNumberFormat="1" applyFont="1" applyFill="1" applyBorder="1" applyAlignment="1">
      <alignment horizontal="right" vertical="center" wrapText="1"/>
    </xf>
    <xf numFmtId="3" fontId="30" fillId="3" borderId="33" xfId="0" applyNumberFormat="1" applyFont="1" applyFill="1" applyBorder="1" applyAlignment="1">
      <alignment horizontal="right" vertical="center" wrapText="1"/>
    </xf>
    <xf numFmtId="187" fontId="30" fillId="3" borderId="12" xfId="0" applyNumberFormat="1" applyFont="1" applyFill="1" applyBorder="1" applyAlignment="1">
      <alignment horizontal="center" vertical="center"/>
    </xf>
    <xf numFmtId="187" fontId="30" fillId="3" borderId="33" xfId="0" applyNumberFormat="1" applyFont="1" applyFill="1" applyBorder="1" applyAlignment="1">
      <alignment horizontal="center" vertical="center"/>
    </xf>
    <xf numFmtId="185" fontId="27" fillId="3" borderId="9" xfId="0" applyNumberFormat="1" applyFont="1" applyFill="1" applyBorder="1" applyAlignment="1">
      <alignment horizontal="left" vertical="center" wrapText="1"/>
    </xf>
    <xf numFmtId="185" fontId="27" fillId="3" borderId="6" xfId="0" applyNumberFormat="1" applyFont="1" applyFill="1" applyBorder="1" applyAlignment="1">
      <alignment horizontal="left" vertical="center" wrapText="1"/>
    </xf>
    <xf numFmtId="185" fontId="27" fillId="3" borderId="7" xfId="0" applyNumberFormat="1" applyFont="1" applyFill="1" applyBorder="1" applyAlignment="1">
      <alignment horizontal="left" vertical="center" wrapText="1"/>
    </xf>
    <xf numFmtId="185" fontId="27" fillId="3" borderId="34" xfId="0" applyNumberFormat="1" applyFont="1" applyFill="1" applyBorder="1" applyAlignment="1">
      <alignment horizontal="left" vertical="center" wrapText="1"/>
    </xf>
    <xf numFmtId="185" fontId="27" fillId="3" borderId="30" xfId="0" applyNumberFormat="1"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6" fillId="3" borderId="25"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37" xfId="0" applyFont="1" applyFill="1" applyBorder="1" applyAlignment="1">
      <alignment horizontal="center" vertical="center"/>
    </xf>
    <xf numFmtId="0" fontId="5" fillId="0" borderId="48"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38" fontId="5" fillId="0" borderId="48" xfId="1" applyFont="1" applyFill="1" applyBorder="1" applyAlignment="1" applyProtection="1">
      <alignment horizontal="right" vertical="center"/>
      <protection locked="0"/>
    </xf>
    <xf numFmtId="38" fontId="5" fillId="0" borderId="3" xfId="1" applyFont="1" applyFill="1" applyBorder="1" applyAlignment="1" applyProtection="1">
      <alignment horizontal="right" vertical="center"/>
      <protection locked="0"/>
    </xf>
    <xf numFmtId="0" fontId="15" fillId="3" borderId="219" xfId="0" applyFont="1" applyFill="1" applyBorder="1" applyAlignment="1" applyProtection="1">
      <alignment horizontal="center" vertical="center"/>
    </xf>
    <xf numFmtId="0" fontId="15" fillId="3" borderId="225" xfId="0" applyFont="1" applyFill="1" applyBorder="1" applyAlignment="1" applyProtection="1">
      <alignment horizontal="center" vertical="center"/>
    </xf>
    <xf numFmtId="0" fontId="9" fillId="0" borderId="0" xfId="5" applyFont="1" applyAlignment="1">
      <alignment horizontal="center" vertical="center" wrapText="1"/>
    </xf>
    <xf numFmtId="0" fontId="6" fillId="0" borderId="0" xfId="5" applyFont="1" applyAlignment="1">
      <alignment horizontal="left" vertical="center" wrapText="1"/>
    </xf>
    <xf numFmtId="0" fontId="5" fillId="3" borderId="248" xfId="0" applyFont="1" applyFill="1" applyBorder="1" applyAlignment="1">
      <alignment horizontal="left" vertical="center"/>
    </xf>
    <xf numFmtId="0" fontId="5" fillId="3" borderId="247" xfId="0" applyFont="1" applyFill="1" applyBorder="1" applyAlignment="1">
      <alignment horizontal="left" vertical="center"/>
    </xf>
    <xf numFmtId="0" fontId="6" fillId="3" borderId="6" xfId="0" applyFont="1" applyFill="1" applyBorder="1" applyAlignment="1">
      <alignment horizontal="left" vertical="center" wrapText="1" indent="3"/>
    </xf>
    <xf numFmtId="0" fontId="6" fillId="3" borderId="7" xfId="0" applyFont="1" applyFill="1" applyBorder="1" applyAlignment="1">
      <alignment horizontal="left" vertical="center" wrapText="1" indent="3"/>
    </xf>
    <xf numFmtId="0" fontId="6" fillId="3" borderId="34" xfId="0" applyFont="1" applyFill="1" applyBorder="1" applyAlignment="1">
      <alignment horizontal="left" vertical="center" wrapText="1" indent="3"/>
    </xf>
    <xf numFmtId="0" fontId="5" fillId="3" borderId="248" xfId="0" applyFont="1" applyFill="1" applyBorder="1" applyAlignment="1">
      <alignment horizontal="center" vertical="center" wrapText="1"/>
    </xf>
    <xf numFmtId="0" fontId="5" fillId="3" borderId="247" xfId="0" applyFont="1" applyFill="1" applyBorder="1" applyAlignment="1">
      <alignment horizontal="center" vertical="center" wrapText="1"/>
    </xf>
    <xf numFmtId="0" fontId="5" fillId="3" borderId="259" xfId="0" applyFont="1" applyFill="1" applyBorder="1" applyAlignment="1">
      <alignment horizontal="center" vertical="center" wrapText="1"/>
    </xf>
    <xf numFmtId="0" fontId="6" fillId="3" borderId="247" xfId="0" applyFont="1" applyFill="1" applyBorder="1" applyAlignment="1">
      <alignment horizontal="left" vertical="center"/>
    </xf>
    <xf numFmtId="0" fontId="6" fillId="3" borderId="259" xfId="0" applyFont="1" applyFill="1" applyBorder="1" applyAlignment="1">
      <alignment horizontal="left" vertical="center"/>
    </xf>
    <xf numFmtId="0" fontId="12" fillId="3" borderId="0" xfId="0" applyFont="1" applyFill="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76" xfId="0" applyFont="1" applyBorder="1" applyAlignment="1" applyProtection="1">
      <alignment horizontal="left" vertical="center" wrapText="1"/>
      <protection locked="0"/>
    </xf>
    <xf numFmtId="0" fontId="5" fillId="0" borderId="278" xfId="0" applyFont="1" applyBorder="1" applyAlignment="1" applyProtection="1">
      <alignment horizontal="left" vertical="center" wrapText="1"/>
      <protection locked="0"/>
    </xf>
    <xf numFmtId="0" fontId="5" fillId="0" borderId="277" xfId="0" applyFont="1" applyBorder="1" applyAlignment="1" applyProtection="1">
      <alignment horizontal="left" vertical="center" wrapText="1"/>
      <protection locked="0"/>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5" fillId="0" borderId="120" xfId="5" applyFont="1" applyBorder="1" applyAlignment="1" applyProtection="1">
      <alignment horizontal="left" vertical="center" wrapText="1"/>
      <protection locked="0"/>
    </xf>
    <xf numFmtId="0" fontId="5" fillId="0" borderId="146" xfId="5" applyFont="1" applyBorder="1" applyAlignment="1" applyProtection="1">
      <alignment horizontal="left" vertical="center" wrapText="1"/>
      <protection locked="0"/>
    </xf>
    <xf numFmtId="0" fontId="5" fillId="0" borderId="119" xfId="5" applyFont="1" applyBorder="1" applyAlignment="1" applyProtection="1">
      <alignment horizontal="left" vertical="center" wrapText="1"/>
      <protection locked="0"/>
    </xf>
    <xf numFmtId="0" fontId="5" fillId="0" borderId="115" xfId="5" applyFont="1" applyBorder="1" applyAlignment="1" applyProtection="1">
      <alignment horizontal="left" vertical="center" wrapText="1"/>
      <protection locked="0"/>
    </xf>
    <xf numFmtId="0" fontId="5" fillId="0" borderId="143" xfId="5" applyFont="1" applyBorder="1" applyAlignment="1" applyProtection="1">
      <alignment horizontal="left" vertical="center" wrapText="1"/>
      <protection locked="0"/>
    </xf>
    <xf numFmtId="0" fontId="5" fillId="0" borderId="114" xfId="5" applyFont="1" applyBorder="1" applyAlignment="1" applyProtection="1">
      <alignment horizontal="left" vertical="center" wrapText="1"/>
      <protection locked="0"/>
    </xf>
    <xf numFmtId="0" fontId="5" fillId="0" borderId="113" xfId="5" applyFont="1" applyBorder="1" applyAlignment="1" applyProtection="1">
      <alignment horizontal="left" vertical="center" wrapText="1"/>
      <protection locked="0"/>
    </xf>
    <xf numFmtId="0" fontId="5" fillId="0" borderId="148" xfId="5" applyFont="1" applyBorder="1" applyAlignment="1" applyProtection="1">
      <alignment horizontal="left" vertical="center" wrapText="1"/>
      <protection locked="0"/>
    </xf>
    <xf numFmtId="0" fontId="5" fillId="0" borderId="112" xfId="5" applyFont="1" applyBorder="1" applyAlignment="1" applyProtection="1">
      <alignment horizontal="left" vertical="center" wrapText="1"/>
      <protection locked="0"/>
    </xf>
    <xf numFmtId="0" fontId="5" fillId="0" borderId="234" xfId="5" applyFont="1" applyBorder="1" applyAlignment="1" applyProtection="1">
      <alignment horizontal="left" vertical="center" wrapText="1"/>
      <protection locked="0"/>
    </xf>
    <xf numFmtId="0" fontId="5" fillId="0" borderId="248" xfId="5" applyFont="1" applyBorder="1" applyAlignment="1" applyProtection="1">
      <alignment horizontal="left" vertical="center" wrapText="1"/>
      <protection locked="0"/>
    </xf>
    <xf numFmtId="0" fontId="5" fillId="0" borderId="233" xfId="5" applyFont="1" applyBorder="1" applyAlignment="1" applyProtection="1">
      <alignment horizontal="left" vertical="center" wrapText="1"/>
      <protection locked="0"/>
    </xf>
    <xf numFmtId="0" fontId="49" fillId="3" borderId="232" xfId="5" applyFont="1" applyFill="1" applyBorder="1" applyAlignment="1">
      <alignment horizontal="center" vertical="center" wrapText="1"/>
    </xf>
    <xf numFmtId="0" fontId="49" fillId="3" borderId="279" xfId="5" applyFont="1" applyFill="1" applyBorder="1" applyAlignment="1">
      <alignment horizontal="center" vertical="center" wrapText="1"/>
    </xf>
    <xf numFmtId="0" fontId="49" fillId="3" borderId="59" xfId="5" applyFont="1" applyFill="1" applyBorder="1" applyAlignment="1">
      <alignment horizontal="center" vertical="center" wrapText="1"/>
    </xf>
    <xf numFmtId="0" fontId="5" fillId="3" borderId="276" xfId="5" applyFont="1" applyFill="1" applyBorder="1" applyAlignment="1">
      <alignment horizontal="left" vertical="center" wrapText="1"/>
    </xf>
    <xf numFmtId="0" fontId="5" fillId="3" borderId="278" xfId="5" applyFont="1" applyFill="1" applyBorder="1" applyAlignment="1">
      <alignment horizontal="left" vertical="center" wrapText="1"/>
    </xf>
    <xf numFmtId="0" fontId="5" fillId="3" borderId="277" xfId="5" applyFont="1" applyFill="1" applyBorder="1" applyAlignment="1">
      <alignment horizontal="left" vertical="center" wrapText="1"/>
    </xf>
    <xf numFmtId="0" fontId="5" fillId="3" borderId="14" xfId="5" applyFont="1" applyFill="1" applyBorder="1" applyAlignment="1">
      <alignment horizontal="left" vertical="center" wrapText="1"/>
    </xf>
    <xf numFmtId="0" fontId="5" fillId="3" borderId="17" xfId="5" applyFont="1" applyFill="1" applyBorder="1" applyAlignment="1">
      <alignment horizontal="left" vertical="center" wrapText="1"/>
    </xf>
    <xf numFmtId="0" fontId="5" fillId="3" borderId="18" xfId="5" applyFont="1" applyFill="1" applyBorder="1" applyAlignment="1">
      <alignment horizontal="left" vertical="center" wrapText="1"/>
    </xf>
    <xf numFmtId="0" fontId="5" fillId="3" borderId="248" xfId="5" applyFont="1" applyFill="1" applyBorder="1" applyAlignment="1">
      <alignment horizontal="center" vertical="center" wrapText="1"/>
    </xf>
    <xf numFmtId="0" fontId="5" fillId="3" borderId="247" xfId="5" applyFont="1" applyFill="1" applyBorder="1" applyAlignment="1">
      <alignment horizontal="center" vertical="center" wrapText="1"/>
    </xf>
    <xf numFmtId="0" fontId="5" fillId="3" borderId="259" xfId="5" applyFont="1" applyFill="1" applyBorder="1" applyAlignment="1">
      <alignment horizontal="center" vertical="center" wrapText="1"/>
    </xf>
    <xf numFmtId="178" fontId="5" fillId="3" borderId="248" xfId="5" applyNumberFormat="1" applyFont="1" applyFill="1" applyBorder="1" applyAlignment="1">
      <alignment horizontal="center" vertical="center" wrapText="1"/>
    </xf>
    <xf numFmtId="178" fontId="5" fillId="3" borderId="247" xfId="5" applyNumberFormat="1" applyFont="1" applyFill="1" applyBorder="1" applyAlignment="1">
      <alignment horizontal="center" vertical="center" wrapText="1"/>
    </xf>
    <xf numFmtId="178" fontId="5" fillId="3" borderId="259" xfId="5" applyNumberFormat="1" applyFont="1" applyFill="1" applyBorder="1" applyAlignment="1">
      <alignment horizontal="center" vertical="center" wrapText="1"/>
    </xf>
    <xf numFmtId="0" fontId="5" fillId="0" borderId="256" xfId="5" applyFont="1" applyBorder="1" applyAlignment="1" applyProtection="1">
      <alignment horizontal="left" vertical="center" wrapText="1"/>
      <protection locked="0"/>
    </xf>
    <xf numFmtId="0" fontId="5" fillId="0" borderId="255" xfId="5" applyFont="1" applyBorder="1" applyAlignment="1" applyProtection="1">
      <alignment horizontal="left" vertical="center" wrapText="1"/>
      <protection locked="0"/>
    </xf>
    <xf numFmtId="0" fontId="5" fillId="0" borderId="254" xfId="5" applyFont="1" applyBorder="1" applyAlignment="1" applyProtection="1">
      <alignment horizontal="left" vertical="center" wrapText="1"/>
      <protection locked="0"/>
    </xf>
    <xf numFmtId="0" fontId="6" fillId="3" borderId="234" xfId="5" applyFont="1" applyFill="1" applyBorder="1" applyAlignment="1">
      <alignment horizontal="center" vertical="center" wrapText="1"/>
    </xf>
    <xf numFmtId="0" fontId="6" fillId="3" borderId="248" xfId="5" applyFont="1" applyFill="1" applyBorder="1" applyAlignment="1">
      <alignment horizontal="center" vertical="center" wrapText="1"/>
    </xf>
    <xf numFmtId="0" fontId="6" fillId="3" borderId="233" xfId="5" applyFont="1" applyFill="1" applyBorder="1" applyAlignment="1">
      <alignment horizontal="center" vertical="center" wrapText="1"/>
    </xf>
    <xf numFmtId="0" fontId="5" fillId="0" borderId="266" xfId="5" applyFont="1" applyBorder="1" applyAlignment="1" applyProtection="1">
      <alignment horizontal="left" vertical="center" wrapText="1"/>
      <protection locked="0"/>
    </xf>
    <xf numFmtId="0" fontId="5" fillId="0" borderId="265" xfId="5" applyFont="1" applyBorder="1" applyAlignment="1" applyProtection="1">
      <alignment horizontal="left" vertical="center" wrapText="1"/>
      <protection locked="0"/>
    </xf>
    <xf numFmtId="0" fontId="5" fillId="0" borderId="264" xfId="5" applyFont="1" applyBorder="1" applyAlignment="1" applyProtection="1">
      <alignment horizontal="left" vertical="center" wrapText="1"/>
      <protection locked="0"/>
    </xf>
    <xf numFmtId="0" fontId="5" fillId="0" borderId="117" xfId="5" applyFont="1" applyBorder="1" applyAlignment="1" applyProtection="1">
      <alignment horizontal="left" vertical="center" wrapText="1"/>
      <protection locked="0"/>
    </xf>
    <xf numFmtId="0" fontId="5" fillId="0" borderId="147" xfId="5" applyFont="1" applyBorder="1" applyAlignment="1" applyProtection="1">
      <alignment horizontal="left" vertical="center" wrapText="1"/>
      <protection locked="0"/>
    </xf>
    <xf numFmtId="0" fontId="5" fillId="0" borderId="116" xfId="5" applyFont="1" applyBorder="1" applyAlignment="1" applyProtection="1">
      <alignment horizontal="left" vertical="center" wrapText="1"/>
      <protection locked="0"/>
    </xf>
    <xf numFmtId="0" fontId="5" fillId="0" borderId="115" xfId="5" applyFont="1" applyBorder="1" applyAlignment="1" applyProtection="1">
      <alignment horizontal="left" vertical="top" wrapText="1"/>
      <protection locked="0"/>
    </xf>
    <xf numFmtId="0" fontId="5" fillId="0" borderId="143" xfId="5" applyFont="1" applyBorder="1" applyAlignment="1" applyProtection="1">
      <alignment horizontal="left" vertical="top" wrapText="1"/>
      <protection locked="0"/>
    </xf>
    <xf numFmtId="0" fontId="5" fillId="0" borderId="114" xfId="5" applyFont="1" applyBorder="1" applyAlignment="1" applyProtection="1">
      <alignment horizontal="left" vertical="top" wrapText="1"/>
      <protection locked="0"/>
    </xf>
    <xf numFmtId="0" fontId="5" fillId="0" borderId="113" xfId="5" applyFont="1" applyBorder="1" applyAlignment="1" applyProtection="1">
      <alignment horizontal="left" vertical="top" wrapText="1"/>
      <protection locked="0"/>
    </xf>
    <xf numFmtId="0" fontId="5" fillId="0" borderId="148" xfId="5" applyFont="1" applyBorder="1" applyAlignment="1" applyProtection="1">
      <alignment horizontal="left" vertical="top" wrapText="1"/>
      <protection locked="0"/>
    </xf>
    <xf numFmtId="0" fontId="5" fillId="0" borderId="112" xfId="5" applyFont="1" applyBorder="1" applyAlignment="1" applyProtection="1">
      <alignment horizontal="left" vertical="top" wrapText="1"/>
      <protection locked="0"/>
    </xf>
    <xf numFmtId="0" fontId="49" fillId="3" borderId="253" xfId="5" applyFont="1" applyFill="1" applyBorder="1" applyAlignment="1">
      <alignment horizontal="center" vertical="center" wrapText="1"/>
    </xf>
    <xf numFmtId="0" fontId="49" fillId="3" borderId="97" xfId="5" applyFont="1" applyFill="1" applyBorder="1" applyAlignment="1">
      <alignment horizontal="center" vertical="center" wrapText="1"/>
    </xf>
    <xf numFmtId="0" fontId="49" fillId="3" borderId="118" xfId="5" applyFont="1" applyFill="1" applyBorder="1" applyAlignment="1">
      <alignment horizontal="center" vertical="center" wrapText="1"/>
    </xf>
    <xf numFmtId="0" fontId="52" fillId="0" borderId="0" xfId="5" applyFont="1" applyAlignment="1">
      <alignment horizontal="center" vertical="center"/>
    </xf>
    <xf numFmtId="0" fontId="5" fillId="3" borderId="248" xfId="5" applyFont="1" applyFill="1" applyBorder="1" applyAlignment="1">
      <alignment horizontal="left" vertical="center" wrapText="1"/>
    </xf>
    <xf numFmtId="0" fontId="5" fillId="3" borderId="247" xfId="5" applyFont="1" applyFill="1" applyBorder="1" applyAlignment="1">
      <alignment horizontal="left" vertical="center" wrapText="1"/>
    </xf>
    <xf numFmtId="0" fontId="5" fillId="3" borderId="259" xfId="5" applyFont="1" applyFill="1" applyBorder="1" applyAlignment="1">
      <alignment horizontal="left" vertical="center" wrapText="1"/>
    </xf>
    <xf numFmtId="0" fontId="5" fillId="0" borderId="248" xfId="0" applyFont="1" applyBorder="1" applyAlignment="1" applyProtection="1">
      <alignment horizontal="left" vertical="center" wrapText="1"/>
      <protection locked="0"/>
    </xf>
    <xf numFmtId="0" fontId="5" fillId="0" borderId="247" xfId="0" applyFont="1" applyBorder="1" applyAlignment="1" applyProtection="1">
      <alignment horizontal="left" vertical="center" wrapText="1"/>
      <protection locked="0"/>
    </xf>
    <xf numFmtId="0" fontId="5" fillId="0" borderId="259" xfId="0" applyFont="1" applyBorder="1" applyAlignment="1" applyProtection="1">
      <alignment horizontal="left" vertical="center" wrapText="1"/>
      <protection locked="0"/>
    </xf>
    <xf numFmtId="0" fontId="5" fillId="0" borderId="97"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96" xfId="5" applyFont="1" applyBorder="1" applyAlignment="1" applyProtection="1">
      <alignment horizontal="center" vertical="center"/>
      <protection locked="0"/>
    </xf>
    <xf numFmtId="0" fontId="5" fillId="0" borderId="124" xfId="5" applyFont="1" applyBorder="1" applyAlignment="1" applyProtection="1">
      <alignment horizontal="left" vertical="center" wrapText="1"/>
      <protection locked="0"/>
    </xf>
    <xf numFmtId="0" fontId="11" fillId="0" borderId="124" xfId="5" applyBorder="1" applyAlignment="1" applyProtection="1">
      <alignment horizontal="left" vertical="center" wrapText="1"/>
      <protection locked="0"/>
    </xf>
    <xf numFmtId="0" fontId="11" fillId="0" borderId="149" xfId="5" applyBorder="1" applyAlignment="1" applyProtection="1">
      <alignment horizontal="left" vertical="center" wrapText="1"/>
      <protection locked="0"/>
    </xf>
    <xf numFmtId="0" fontId="11" fillId="0" borderId="123" xfId="5" applyBorder="1" applyAlignment="1" applyProtection="1">
      <alignment horizontal="left" vertical="center" wrapText="1"/>
      <protection locked="0"/>
    </xf>
    <xf numFmtId="0" fontId="5" fillId="3" borderId="258" xfId="5" applyFont="1" applyFill="1" applyBorder="1" applyAlignment="1">
      <alignment horizontal="center" vertical="center" wrapText="1"/>
    </xf>
    <xf numFmtId="0" fontId="49" fillId="3" borderId="0" xfId="5" applyFont="1" applyFill="1" applyAlignment="1">
      <alignment horizontal="distributed" vertical="center"/>
    </xf>
    <xf numFmtId="176" fontId="49" fillId="3" borderId="0" xfId="5" applyNumberFormat="1" applyFont="1" applyFill="1" applyAlignment="1">
      <alignment horizontal="distributed" vertical="center"/>
    </xf>
    <xf numFmtId="0" fontId="49" fillId="3" borderId="239" xfId="5" applyFont="1" applyFill="1" applyBorder="1" applyAlignment="1">
      <alignment horizontal="center" vertical="center" wrapText="1"/>
    </xf>
    <xf numFmtId="0" fontId="49" fillId="3" borderId="103" xfId="5" applyFont="1" applyFill="1" applyBorder="1" applyAlignment="1">
      <alignment horizontal="center" vertical="center" wrapText="1"/>
    </xf>
    <xf numFmtId="0" fontId="49" fillId="3" borderId="101" xfId="5" applyFont="1" applyFill="1" applyBorder="1" applyAlignment="1">
      <alignment horizontal="center" vertical="center" wrapText="1"/>
    </xf>
    <xf numFmtId="0" fontId="5" fillId="0" borderId="238" xfId="5" applyFont="1" applyBorder="1" applyAlignment="1" applyProtection="1">
      <alignment horizontal="left" vertical="top" wrapText="1"/>
      <protection locked="0"/>
    </xf>
    <xf numFmtId="0" fontId="5" fillId="0" borderId="237" xfId="5" applyFont="1" applyBorder="1" applyAlignment="1" applyProtection="1">
      <alignment horizontal="left" vertical="top" wrapText="1"/>
      <protection locked="0"/>
    </xf>
    <xf numFmtId="0" fontId="5" fillId="0" borderId="236" xfId="5" applyFont="1" applyBorder="1" applyAlignment="1" applyProtection="1">
      <alignment horizontal="left" vertical="top" wrapText="1"/>
      <protection locked="0"/>
    </xf>
    <xf numFmtId="0" fontId="5" fillId="0" borderId="102" xfId="5" applyFont="1" applyBorder="1" applyAlignment="1" applyProtection="1">
      <alignment horizontal="left" vertical="top" wrapText="1"/>
      <protection locked="0"/>
    </xf>
    <xf numFmtId="0" fontId="5" fillId="0" borderId="0" xfId="5" applyFont="1" applyAlignment="1" applyProtection="1">
      <alignment horizontal="left" vertical="top" wrapText="1"/>
      <protection locked="0"/>
    </xf>
    <xf numFmtId="0" fontId="5" fillId="0" borderId="96" xfId="5" applyFont="1" applyBorder="1" applyAlignment="1" applyProtection="1">
      <alignment horizontal="left" vertical="top" wrapText="1"/>
      <protection locked="0"/>
    </xf>
    <xf numFmtId="0" fontId="5" fillId="0" borderId="100" xfId="5" applyFont="1" applyBorder="1" applyAlignment="1" applyProtection="1">
      <alignment horizontal="left" vertical="top" wrapText="1"/>
      <protection locked="0"/>
    </xf>
    <xf numFmtId="0" fontId="5" fillId="0" borderId="94" xfId="5" applyFont="1" applyBorder="1" applyAlignment="1" applyProtection="1">
      <alignment horizontal="left" vertical="top" wrapText="1"/>
      <protection locked="0"/>
    </xf>
    <xf numFmtId="0" fontId="5" fillId="0" borderId="93" xfId="5" applyFont="1" applyBorder="1" applyAlignment="1" applyProtection="1">
      <alignment horizontal="left" vertical="top" wrapText="1"/>
      <protection locked="0"/>
    </xf>
    <xf numFmtId="0" fontId="49" fillId="3" borderId="249" xfId="5" applyFont="1" applyFill="1" applyBorder="1" applyAlignment="1">
      <alignment horizontal="center" vertical="center" wrapText="1"/>
    </xf>
    <xf numFmtId="0" fontId="49" fillId="3" borderId="95" xfId="5" applyFont="1" applyFill="1" applyBorder="1" applyAlignment="1">
      <alignment horizontal="center" vertical="center" wrapText="1"/>
    </xf>
    <xf numFmtId="176" fontId="6" fillId="3" borderId="248" xfId="5" applyNumberFormat="1" applyFont="1" applyFill="1" applyBorder="1" applyAlignment="1">
      <alignment horizontal="center" vertical="center" wrapText="1"/>
    </xf>
    <xf numFmtId="176" fontId="6" fillId="3" borderId="247" xfId="5" applyNumberFormat="1" applyFont="1" applyFill="1" applyBorder="1" applyAlignment="1">
      <alignment horizontal="center" vertical="center" wrapText="1"/>
    </xf>
    <xf numFmtId="176" fontId="6" fillId="3" borderId="246" xfId="5" applyNumberFormat="1" applyFont="1" applyFill="1" applyBorder="1" applyAlignment="1">
      <alignment horizontal="center" vertical="center" wrapText="1"/>
    </xf>
    <xf numFmtId="0" fontId="6" fillId="3" borderId="245" xfId="5" applyFont="1" applyFill="1" applyBorder="1" applyAlignment="1">
      <alignment horizontal="center" vertical="center" wrapText="1"/>
    </xf>
    <xf numFmtId="0" fontId="6" fillId="3" borderId="244" xfId="5" applyFont="1" applyFill="1" applyBorder="1" applyAlignment="1">
      <alignment horizontal="center" vertical="center" wrapText="1"/>
    </xf>
    <xf numFmtId="0" fontId="6" fillId="3" borderId="243" xfId="5" applyFont="1" applyFill="1" applyBorder="1" applyAlignment="1">
      <alignment horizontal="center" vertical="center" wrapText="1"/>
    </xf>
    <xf numFmtId="0" fontId="5" fillId="0" borderId="242" xfId="5" applyFont="1" applyBorder="1" applyAlignment="1" applyProtection="1">
      <alignment horizontal="left" vertical="center" wrapText="1"/>
      <protection locked="0"/>
    </xf>
    <xf numFmtId="0" fontId="5" fillId="0" borderId="241" xfId="5" applyFont="1" applyBorder="1" applyAlignment="1" applyProtection="1">
      <alignment horizontal="left" vertical="center" wrapText="1"/>
      <protection locked="0"/>
    </xf>
    <xf numFmtId="0" fontId="5" fillId="0" borderId="240" xfId="5" applyFont="1" applyBorder="1" applyAlignment="1" applyProtection="1">
      <alignment horizontal="left" vertical="center" wrapText="1"/>
      <protection locked="0"/>
    </xf>
    <xf numFmtId="0" fontId="49" fillId="3" borderId="111" xfId="5" applyFont="1" applyFill="1" applyBorder="1" applyAlignment="1">
      <alignment horizontal="center" vertical="center" wrapText="1"/>
    </xf>
    <xf numFmtId="0" fontId="49" fillId="3" borderId="109" xfId="5" applyFont="1" applyFill="1" applyBorder="1" applyAlignment="1">
      <alignment horizontal="center" vertical="center" wrapText="1"/>
    </xf>
    <xf numFmtId="0" fontId="5" fillId="0" borderId="110" xfId="5" applyFont="1" applyBorder="1" applyAlignment="1" applyProtection="1">
      <alignment horizontal="left" vertical="top" wrapText="1"/>
      <protection locked="0"/>
    </xf>
    <xf numFmtId="0" fontId="5" fillId="0" borderId="90" xfId="5" applyFont="1" applyBorder="1" applyAlignment="1" applyProtection="1">
      <alignment horizontal="left" vertical="top" wrapText="1"/>
      <protection locked="0"/>
    </xf>
    <xf numFmtId="0" fontId="5" fillId="0" borderId="98" xfId="5" applyFont="1" applyBorder="1" applyAlignment="1" applyProtection="1">
      <alignment horizontal="left" vertical="top" wrapText="1"/>
      <protection locked="0"/>
    </xf>
    <xf numFmtId="0" fontId="5" fillId="0" borderId="108" xfId="5" applyFont="1" applyBorder="1" applyAlignment="1" applyProtection="1">
      <alignment horizontal="left" vertical="top" wrapText="1"/>
      <protection locked="0"/>
    </xf>
    <xf numFmtId="0" fontId="5" fillId="0" borderId="107" xfId="5" applyFont="1" applyBorder="1" applyAlignment="1" applyProtection="1">
      <alignment horizontal="left" vertical="top" wrapText="1"/>
      <protection locked="0"/>
    </xf>
    <xf numFmtId="0" fontId="5" fillId="0" borderId="106" xfId="5" applyFont="1" applyBorder="1" applyAlignment="1" applyProtection="1">
      <alignment horizontal="left" vertical="top" wrapText="1"/>
      <protection locked="0"/>
    </xf>
    <xf numFmtId="0" fontId="5" fillId="3" borderId="235" xfId="5" applyFont="1" applyFill="1" applyBorder="1" applyAlignment="1">
      <alignment horizontal="left" vertical="center" wrapText="1"/>
    </xf>
    <xf numFmtId="0" fontId="5" fillId="0" borderId="108" xfId="5" applyFont="1" applyBorder="1" applyAlignment="1" applyProtection="1">
      <alignment horizontal="left" vertical="center" wrapText="1"/>
      <protection locked="0"/>
    </xf>
    <xf numFmtId="0" fontId="5" fillId="0" borderId="107" xfId="5" applyFont="1" applyBorder="1" applyAlignment="1" applyProtection="1">
      <alignment horizontal="left" vertical="center" wrapText="1"/>
      <protection locked="0"/>
    </xf>
    <xf numFmtId="0" fontId="5" fillId="0" borderId="106" xfId="5" applyFont="1" applyBorder="1" applyAlignment="1" applyProtection="1">
      <alignment horizontal="left" vertical="center" wrapText="1"/>
      <protection locked="0"/>
    </xf>
    <xf numFmtId="0" fontId="49" fillId="3" borderId="257" xfId="5" applyFont="1" applyFill="1" applyBorder="1" applyAlignment="1">
      <alignment horizontal="center" vertical="center" wrapText="1"/>
    </xf>
    <xf numFmtId="0" fontId="5" fillId="0" borderId="263" xfId="5" applyFont="1" applyBorder="1" applyAlignment="1" applyProtection="1">
      <alignment horizontal="left" vertical="top" wrapText="1"/>
      <protection locked="0"/>
    </xf>
    <xf numFmtId="0" fontId="5" fillId="0" borderId="262" xfId="5" applyFont="1" applyBorder="1" applyAlignment="1" applyProtection="1">
      <alignment horizontal="left" vertical="top" wrapText="1"/>
      <protection locked="0"/>
    </xf>
    <xf numFmtId="0" fontId="5" fillId="0" borderId="261" xfId="5" applyFont="1" applyBorder="1" applyAlignment="1" applyProtection="1">
      <alignment horizontal="left" vertical="top" wrapText="1"/>
      <protection locked="0"/>
    </xf>
    <xf numFmtId="0" fontId="49" fillId="3" borderId="270" xfId="5" applyFont="1" applyFill="1" applyBorder="1" applyAlignment="1">
      <alignment horizontal="center" vertical="center" wrapText="1"/>
    </xf>
    <xf numFmtId="0" fontId="6" fillId="3" borderId="269" xfId="5" applyFont="1" applyFill="1" applyBorder="1" applyAlignment="1">
      <alignment horizontal="center" vertical="center" wrapText="1"/>
    </xf>
    <xf numFmtId="0" fontId="6" fillId="3" borderId="268" xfId="5" applyFont="1" applyFill="1" applyBorder="1" applyAlignment="1">
      <alignment horizontal="center" vertical="center" wrapText="1"/>
    </xf>
    <xf numFmtId="0" fontId="6" fillId="3" borderId="267" xfId="5" applyFont="1" applyFill="1" applyBorder="1" applyAlignment="1">
      <alignment horizontal="center" vertical="center" wrapText="1"/>
    </xf>
    <xf numFmtId="0" fontId="5" fillId="0" borderId="266" xfId="5" applyFont="1" applyBorder="1" applyAlignment="1" applyProtection="1">
      <alignment horizontal="left" vertical="top" wrapText="1"/>
      <protection locked="0"/>
    </xf>
    <xf numFmtId="0" fontId="5" fillId="0" borderId="265" xfId="5" applyFont="1" applyBorder="1" applyAlignment="1" applyProtection="1">
      <alignment horizontal="left" vertical="top" wrapText="1"/>
      <protection locked="0"/>
    </xf>
    <xf numFmtId="0" fontId="5" fillId="0" borderId="264" xfId="5" applyFont="1" applyBorder="1" applyAlignment="1" applyProtection="1">
      <alignment horizontal="left" vertical="top" wrapText="1"/>
      <protection locked="0"/>
    </xf>
    <xf numFmtId="0" fontId="49" fillId="3" borderId="232" xfId="5" applyFont="1" applyFill="1" applyBorder="1" applyAlignment="1">
      <alignment horizontal="left" vertical="center" wrapText="1"/>
    </xf>
    <xf numFmtId="0" fontId="49" fillId="3" borderId="253" xfId="5" applyFont="1" applyFill="1" applyBorder="1" applyAlignment="1">
      <alignment horizontal="left" vertical="center" wrapText="1"/>
    </xf>
    <xf numFmtId="0" fontId="49" fillId="3" borderId="97" xfId="5" applyFont="1" applyFill="1" applyBorder="1" applyAlignment="1">
      <alignment horizontal="left" vertical="center" wrapText="1"/>
    </xf>
    <xf numFmtId="0" fontId="49" fillId="3" borderId="118" xfId="5" applyFont="1" applyFill="1" applyBorder="1" applyAlignment="1">
      <alignment horizontal="left" vertical="center" wrapText="1"/>
    </xf>
    <xf numFmtId="0" fontId="49" fillId="3" borderId="234" xfId="5" applyFont="1" applyFill="1" applyBorder="1" applyAlignment="1">
      <alignment horizontal="center" vertical="center" wrapText="1"/>
    </xf>
    <xf numFmtId="0" fontId="49" fillId="3" borderId="248" xfId="5" applyFont="1" applyFill="1" applyBorder="1" applyAlignment="1">
      <alignment horizontal="center" vertical="center" wrapText="1"/>
    </xf>
    <xf numFmtId="0" fontId="49" fillId="3" borderId="233" xfId="5" applyFont="1" applyFill="1" applyBorder="1" applyAlignment="1">
      <alignment horizontal="center" vertical="center" wrapText="1"/>
    </xf>
    <xf numFmtId="0" fontId="5" fillId="3" borderId="171" xfId="5" applyFont="1" applyFill="1" applyBorder="1" applyAlignment="1">
      <alignment horizontal="left" vertical="center" wrapText="1"/>
    </xf>
    <xf numFmtId="0" fontId="5" fillId="3" borderId="172" xfId="5" applyFont="1" applyFill="1" applyBorder="1" applyAlignment="1">
      <alignment horizontal="left" vertical="center" wrapText="1"/>
    </xf>
    <xf numFmtId="0" fontId="5" fillId="3" borderId="173" xfId="5" applyFont="1" applyFill="1" applyBorder="1" applyAlignment="1">
      <alignment horizontal="left" vertical="center" wrapText="1"/>
    </xf>
    <xf numFmtId="0" fontId="5" fillId="3" borderId="175" xfId="5" applyFont="1" applyFill="1" applyBorder="1" applyAlignment="1">
      <alignment horizontal="center" vertical="center" wrapText="1"/>
    </xf>
    <xf numFmtId="0" fontId="5" fillId="3" borderId="172" xfId="5" applyFont="1" applyFill="1" applyBorder="1" applyAlignment="1">
      <alignment horizontal="center" vertical="center" wrapText="1"/>
    </xf>
    <xf numFmtId="0" fontId="5" fillId="3" borderId="176" xfId="5" applyFont="1" applyFill="1" applyBorder="1" applyAlignment="1">
      <alignment horizontal="center" vertical="center" wrapText="1"/>
    </xf>
    <xf numFmtId="0" fontId="5" fillId="3" borderId="108" xfId="5" applyFont="1" applyFill="1" applyBorder="1" applyAlignment="1">
      <alignment horizontal="left" vertical="center" wrapText="1"/>
    </xf>
    <xf numFmtId="0" fontId="5" fillId="3" borderId="107" xfId="5" applyFont="1" applyFill="1" applyBorder="1" applyAlignment="1">
      <alignment horizontal="left" vertical="center" wrapText="1"/>
    </xf>
    <xf numFmtId="0" fontId="5" fillId="3" borderId="106" xfId="5" applyFont="1" applyFill="1" applyBorder="1" applyAlignment="1">
      <alignment horizontal="left" vertical="center" wrapText="1"/>
    </xf>
    <xf numFmtId="0" fontId="6" fillId="3" borderId="247" xfId="5" applyFont="1" applyFill="1" applyBorder="1" applyAlignment="1">
      <alignment horizontal="center" vertical="center" wrapText="1"/>
    </xf>
    <xf numFmtId="0" fontId="6" fillId="3" borderId="259" xfId="5" applyFont="1" applyFill="1" applyBorder="1" applyAlignment="1">
      <alignment horizontal="center" vertical="center" wrapText="1"/>
    </xf>
    <xf numFmtId="0" fontId="6" fillId="3" borderId="258" xfId="5" applyFont="1" applyFill="1" applyBorder="1" applyAlignment="1">
      <alignment horizontal="center" vertical="center" wrapText="1"/>
    </xf>
    <xf numFmtId="0" fontId="5" fillId="0" borderId="247" xfId="5" applyFont="1" applyBorder="1" applyAlignment="1" applyProtection="1">
      <alignment horizontal="left" vertical="center" wrapText="1"/>
      <protection locked="0"/>
    </xf>
    <xf numFmtId="0" fontId="5" fillId="0" borderId="258" xfId="5" applyFont="1" applyBorder="1" applyAlignment="1" applyProtection="1">
      <alignment horizontal="left" vertical="center" wrapText="1"/>
      <protection locked="0"/>
    </xf>
    <xf numFmtId="0" fontId="5" fillId="0" borderId="129" xfId="5" applyFont="1" applyBorder="1" applyAlignment="1" applyProtection="1">
      <alignment horizontal="left" vertical="center" wrapText="1"/>
      <protection locked="0"/>
    </xf>
    <xf numFmtId="0" fontId="5" fillId="0" borderId="128" xfId="5" applyFont="1" applyBorder="1" applyAlignment="1" applyProtection="1">
      <alignment horizontal="left" vertical="center" wrapText="1"/>
      <protection locked="0"/>
    </xf>
    <xf numFmtId="0" fontId="5" fillId="0" borderId="142" xfId="5" applyFont="1" applyBorder="1" applyAlignment="1" applyProtection="1">
      <alignment horizontal="left" vertical="center" wrapText="1"/>
      <protection locked="0"/>
    </xf>
    <xf numFmtId="0" fontId="5" fillId="3" borderId="275" xfId="5" applyFont="1" applyFill="1" applyBorder="1" applyAlignment="1">
      <alignment horizontal="left" vertical="center" wrapText="1"/>
    </xf>
    <xf numFmtId="0" fontId="5" fillId="3" borderId="274" xfId="5" applyFont="1" applyFill="1" applyBorder="1" applyAlignment="1">
      <alignment horizontal="left" vertical="center" wrapText="1"/>
    </xf>
    <xf numFmtId="0" fontId="5" fillId="3" borderId="273" xfId="5" applyFont="1" applyFill="1" applyBorder="1" applyAlignment="1">
      <alignment horizontal="left" vertical="center" wrapText="1"/>
    </xf>
    <xf numFmtId="0" fontId="5" fillId="0" borderId="272" xfId="5" applyFont="1" applyBorder="1" applyAlignment="1" applyProtection="1">
      <alignment horizontal="left" vertical="center" wrapText="1"/>
      <protection locked="0"/>
    </xf>
    <xf numFmtId="0" fontId="5" fillId="0" borderId="251" xfId="5" applyFont="1" applyBorder="1" applyAlignment="1" applyProtection="1">
      <alignment horizontal="left" vertical="center" wrapText="1"/>
      <protection locked="0"/>
    </xf>
    <xf numFmtId="0" fontId="5" fillId="0" borderId="271" xfId="5" applyFont="1" applyBorder="1" applyAlignment="1" applyProtection="1">
      <alignment horizontal="left" vertical="center" wrapText="1"/>
      <protection locked="0"/>
    </xf>
    <xf numFmtId="0" fontId="5" fillId="0" borderId="144" xfId="5" applyFont="1" applyBorder="1" applyAlignment="1" applyProtection="1">
      <alignment horizontal="left" vertical="center" wrapText="1"/>
      <protection locked="0"/>
    </xf>
    <xf numFmtId="0" fontId="5" fillId="0" borderId="145" xfId="5" applyFont="1" applyBorder="1" applyAlignment="1" applyProtection="1">
      <alignment horizontal="left" vertical="center" wrapText="1"/>
      <protection locked="0"/>
    </xf>
    <xf numFmtId="0" fontId="12" fillId="3" borderId="23" xfId="0" applyFont="1" applyFill="1" applyBorder="1" applyAlignment="1">
      <alignment vertical="center" textRotation="255" wrapText="1"/>
    </xf>
    <xf numFmtId="0" fontId="24" fillId="0" borderId="0" xfId="0" applyFont="1" applyAlignment="1">
      <alignment horizontal="center" vertical="center" wrapText="1"/>
    </xf>
    <xf numFmtId="0" fontId="24" fillId="0" borderId="0" xfId="0" applyFont="1" applyAlignment="1">
      <alignment horizontal="center" vertical="center"/>
    </xf>
    <xf numFmtId="0" fontId="5" fillId="3" borderId="259" xfId="0" applyFont="1" applyFill="1" applyBorder="1" applyAlignment="1">
      <alignment horizontal="left" vertical="center"/>
    </xf>
    <xf numFmtId="0" fontId="6" fillId="3" borderId="9"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0" xfId="0" applyFont="1" applyFill="1" applyAlignment="1">
      <alignment horizontal="left" vertical="center" wrapText="1"/>
    </xf>
    <xf numFmtId="0" fontId="6" fillId="3" borderId="19"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30" fillId="3" borderId="1" xfId="0" applyFont="1" applyFill="1" applyBorder="1" applyAlignment="1" applyProtection="1">
      <alignment horizontal="left" vertical="center"/>
    </xf>
    <xf numFmtId="0" fontId="30" fillId="3" borderId="2" xfId="0" applyFont="1" applyFill="1" applyBorder="1" applyAlignment="1" applyProtection="1">
      <alignment horizontal="left" vertical="center"/>
    </xf>
    <xf numFmtId="0" fontId="30" fillId="3" borderId="4" xfId="0" applyFont="1" applyFill="1" applyBorder="1" applyAlignment="1" applyProtection="1">
      <alignment horizontal="left" vertical="center"/>
    </xf>
    <xf numFmtId="0" fontId="30" fillId="3" borderId="10" xfId="0" applyFont="1" applyFill="1" applyBorder="1" applyAlignment="1" applyProtection="1">
      <alignment horizontal="left" vertical="center"/>
    </xf>
    <xf numFmtId="0" fontId="30" fillId="3" borderId="0" xfId="0" applyFont="1" applyFill="1" applyBorder="1" applyAlignment="1" applyProtection="1">
      <alignment horizontal="left" vertical="center"/>
    </xf>
    <xf numFmtId="0" fontId="30" fillId="3" borderId="19" xfId="0" applyFont="1" applyFill="1" applyBorder="1" applyAlignment="1" applyProtection="1">
      <alignment horizontal="left" vertical="center"/>
    </xf>
    <xf numFmtId="0" fontId="30" fillId="3" borderId="14" xfId="0" applyFont="1" applyFill="1" applyBorder="1" applyAlignment="1" applyProtection="1">
      <alignment horizontal="left" vertical="center"/>
    </xf>
    <xf numFmtId="0" fontId="30" fillId="3" borderId="17" xfId="0" applyFont="1" applyFill="1" applyBorder="1" applyAlignment="1" applyProtection="1">
      <alignment horizontal="left" vertical="center"/>
    </xf>
    <xf numFmtId="0" fontId="30" fillId="3" borderId="18" xfId="0" applyFont="1" applyFill="1" applyBorder="1" applyAlignment="1" applyProtection="1">
      <alignment horizontal="left" vertical="center"/>
    </xf>
    <xf numFmtId="0" fontId="12" fillId="3" borderId="0" xfId="0" applyFont="1" applyFill="1" applyAlignment="1" applyProtection="1">
      <alignment horizontal="distributed" vertical="center"/>
    </xf>
    <xf numFmtId="176" fontId="27" fillId="3" borderId="0" xfId="0" applyNumberFormat="1" applyFont="1" applyFill="1" applyAlignment="1" applyProtection="1">
      <alignment horizontal="distributed" vertical="center" wrapText="1"/>
    </xf>
    <xf numFmtId="0" fontId="24" fillId="0" borderId="0" xfId="0" applyFont="1" applyAlignment="1" applyProtection="1">
      <alignment horizontal="center" vertical="center" wrapText="1"/>
    </xf>
    <xf numFmtId="0" fontId="24" fillId="0" borderId="0" xfId="0" applyFont="1" applyAlignment="1" applyProtection="1">
      <alignment horizontal="center" vertical="center"/>
    </xf>
    <xf numFmtId="0" fontId="6" fillId="3" borderId="9" xfId="0" applyFont="1" applyFill="1" applyBorder="1" applyAlignment="1" applyProtection="1">
      <alignment horizontal="center" vertical="center"/>
    </xf>
    <xf numFmtId="0" fontId="5" fillId="3" borderId="248" xfId="0" applyFont="1" applyFill="1" applyBorder="1" applyAlignment="1" applyProtection="1">
      <alignment horizontal="left" vertical="center"/>
    </xf>
    <xf numFmtId="0" fontId="5" fillId="3" borderId="247" xfId="0" applyFont="1" applyFill="1" applyBorder="1" applyAlignment="1" applyProtection="1">
      <alignment horizontal="left" vertical="center"/>
    </xf>
    <xf numFmtId="0" fontId="12" fillId="3" borderId="23" xfId="0" applyFont="1" applyFill="1" applyBorder="1" applyAlignment="1" applyProtection="1">
      <alignment vertical="center" textRotation="255" wrapText="1"/>
    </xf>
    <xf numFmtId="0" fontId="6" fillId="3" borderId="6" xfId="0" applyFont="1" applyFill="1" applyBorder="1" applyAlignment="1" applyProtection="1">
      <alignment horizontal="left" vertical="center" wrapText="1" indent="3"/>
    </xf>
    <xf numFmtId="0" fontId="6" fillId="3" borderId="7" xfId="0" applyFont="1" applyFill="1" applyBorder="1" applyAlignment="1" applyProtection="1">
      <alignment horizontal="left" vertical="center" wrapText="1" indent="3"/>
    </xf>
    <xf numFmtId="0" fontId="6" fillId="3" borderId="34" xfId="0" applyFont="1" applyFill="1" applyBorder="1" applyAlignment="1" applyProtection="1">
      <alignment horizontal="left" vertical="center" wrapText="1" indent="3"/>
    </xf>
    <xf numFmtId="0" fontId="6" fillId="3" borderId="25"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5" fillId="3" borderId="259" xfId="0" applyFont="1" applyFill="1" applyBorder="1" applyAlignment="1" applyProtection="1">
      <alignment horizontal="left" vertical="center"/>
    </xf>
    <xf numFmtId="0" fontId="5" fillId="3" borderId="248" xfId="0" applyFont="1" applyFill="1" applyBorder="1" applyAlignment="1" applyProtection="1">
      <alignment horizontal="center" vertical="center" wrapText="1"/>
    </xf>
    <xf numFmtId="0" fontId="5" fillId="3" borderId="247" xfId="0" applyFont="1" applyFill="1" applyBorder="1" applyAlignment="1" applyProtection="1">
      <alignment horizontal="center" vertical="center" wrapText="1"/>
    </xf>
    <xf numFmtId="0" fontId="5" fillId="3" borderId="259" xfId="0" applyFont="1" applyFill="1" applyBorder="1" applyAlignment="1" applyProtection="1">
      <alignment horizontal="center" vertical="center" wrapText="1"/>
    </xf>
    <xf numFmtId="0" fontId="6" fillId="3" borderId="9"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6" fillId="3" borderId="19" xfId="0" applyFont="1" applyFill="1" applyBorder="1" applyAlignment="1" applyProtection="1">
      <alignment horizontal="left" vertical="center" wrapText="1"/>
    </xf>
    <xf numFmtId="0" fontId="6" fillId="3" borderId="30" xfId="0" applyFont="1" applyFill="1" applyBorder="1" applyAlignment="1" applyProtection="1">
      <alignment horizontal="left" vertical="center" wrapText="1"/>
    </xf>
    <xf numFmtId="0" fontId="6" fillId="3" borderId="247" xfId="0" applyFont="1" applyFill="1" applyBorder="1" applyAlignment="1" applyProtection="1">
      <alignment horizontal="left" vertical="center"/>
    </xf>
    <xf numFmtId="0" fontId="6" fillId="3" borderId="259" xfId="0" applyFont="1" applyFill="1" applyBorder="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9" fillId="0" borderId="0" xfId="5" applyFont="1" applyAlignment="1" applyProtection="1">
      <alignment horizontal="center" vertical="center" wrapText="1"/>
    </xf>
    <xf numFmtId="0" fontId="5" fillId="3" borderId="248" xfId="5" applyFont="1" applyFill="1" applyBorder="1" applyAlignment="1" applyProtection="1">
      <alignment horizontal="left" vertical="center" wrapText="1"/>
    </xf>
    <xf numFmtId="0" fontId="5" fillId="3" borderId="247" xfId="5" applyFont="1" applyFill="1" applyBorder="1" applyAlignment="1" applyProtection="1">
      <alignment horizontal="left" vertical="center" wrapText="1"/>
    </xf>
    <xf numFmtId="0" fontId="5" fillId="3" borderId="259" xfId="5" applyFont="1" applyFill="1" applyBorder="1" applyAlignment="1" applyProtection="1">
      <alignment horizontal="left" vertical="center" wrapText="1"/>
    </xf>
    <xf numFmtId="0" fontId="49" fillId="3" borderId="279" xfId="5" applyFont="1" applyFill="1" applyBorder="1" applyAlignment="1" applyProtection="1">
      <alignment horizontal="center" vertical="center" wrapText="1"/>
    </xf>
    <xf numFmtId="0" fontId="49" fillId="3" borderId="59" xfId="5" applyFont="1" applyFill="1" applyBorder="1" applyAlignment="1" applyProtection="1">
      <alignment horizontal="center" vertical="center" wrapText="1"/>
    </xf>
    <xf numFmtId="0" fontId="5" fillId="3" borderId="276" xfId="5" applyFont="1" applyFill="1" applyBorder="1" applyAlignment="1" applyProtection="1">
      <alignment horizontal="left" vertical="center" wrapText="1"/>
    </xf>
    <xf numFmtId="0" fontId="5" fillId="3" borderId="278" xfId="5" applyFont="1" applyFill="1" applyBorder="1" applyAlignment="1" applyProtection="1">
      <alignment horizontal="left" vertical="center" wrapText="1"/>
    </xf>
    <xf numFmtId="0" fontId="5" fillId="3" borderId="277" xfId="5" applyFont="1" applyFill="1" applyBorder="1" applyAlignment="1" applyProtection="1">
      <alignment horizontal="left" vertical="center" wrapText="1"/>
    </xf>
    <xf numFmtId="0" fontId="5" fillId="3" borderId="14" xfId="5" applyFont="1" applyFill="1" applyBorder="1" applyAlignment="1" applyProtection="1">
      <alignment horizontal="left" vertical="center" wrapText="1"/>
    </xf>
    <xf numFmtId="0" fontId="5" fillId="3" borderId="17" xfId="5" applyFont="1" applyFill="1" applyBorder="1" applyAlignment="1" applyProtection="1">
      <alignment horizontal="left" vertical="center" wrapText="1"/>
    </xf>
    <xf numFmtId="0" fontId="5" fillId="3" borderId="18" xfId="5" applyFont="1" applyFill="1" applyBorder="1" applyAlignment="1" applyProtection="1">
      <alignment horizontal="left" vertical="center" wrapText="1"/>
    </xf>
    <xf numFmtId="0" fontId="5" fillId="3" borderId="248" xfId="5" applyFont="1" applyFill="1" applyBorder="1" applyAlignment="1" applyProtection="1">
      <alignment horizontal="center" vertical="center" wrapText="1"/>
    </xf>
    <xf numFmtId="0" fontId="5" fillId="3" borderId="247" xfId="5" applyFont="1" applyFill="1" applyBorder="1" applyAlignment="1" applyProtection="1">
      <alignment horizontal="center" vertical="center" wrapText="1"/>
    </xf>
    <xf numFmtId="0" fontId="5" fillId="3" borderId="259" xfId="5" applyFont="1" applyFill="1" applyBorder="1" applyAlignment="1" applyProtection="1">
      <alignment horizontal="center" vertical="center" wrapText="1"/>
    </xf>
    <xf numFmtId="178" fontId="5" fillId="3" borderId="248" xfId="5" applyNumberFormat="1" applyFont="1" applyFill="1" applyBorder="1" applyAlignment="1" applyProtection="1">
      <alignment horizontal="center" vertical="center" wrapText="1"/>
    </xf>
    <xf numFmtId="178" fontId="5" fillId="3" borderId="247" xfId="5" applyNumberFormat="1" applyFont="1" applyFill="1" applyBorder="1" applyAlignment="1" applyProtection="1">
      <alignment horizontal="center" vertical="center" wrapText="1"/>
    </xf>
    <xf numFmtId="178" fontId="5" fillId="3" borderId="259" xfId="5" applyNumberFormat="1" applyFont="1" applyFill="1" applyBorder="1" applyAlignment="1" applyProtection="1">
      <alignment horizontal="center" vertical="center" wrapText="1"/>
    </xf>
    <xf numFmtId="0" fontId="49" fillId="3" borderId="0" xfId="5" applyFont="1" applyFill="1" applyAlignment="1" applyProtection="1">
      <alignment horizontal="distributed" vertical="center"/>
    </xf>
    <xf numFmtId="176" fontId="49" fillId="3" borderId="0" xfId="5" applyNumberFormat="1" applyFont="1" applyFill="1" applyAlignment="1" applyProtection="1">
      <alignment horizontal="distributed" vertical="center"/>
    </xf>
    <xf numFmtId="0" fontId="52" fillId="0" borderId="0" xfId="5" applyFont="1" applyAlignment="1" applyProtection="1">
      <alignment horizontal="center" vertical="center"/>
    </xf>
    <xf numFmtId="0" fontId="6" fillId="0" borderId="0" xfId="5" applyFont="1" applyAlignment="1" applyProtection="1">
      <alignment horizontal="left" vertical="center" wrapText="1"/>
    </xf>
    <xf numFmtId="0" fontId="49" fillId="3" borderId="111" xfId="5" applyFont="1" applyFill="1" applyBorder="1" applyAlignment="1" applyProtection="1">
      <alignment horizontal="center" vertical="center" wrapText="1"/>
    </xf>
    <xf numFmtId="0" fontId="49" fillId="3" borderId="103" xfId="5" applyFont="1" applyFill="1" applyBorder="1" applyAlignment="1" applyProtection="1">
      <alignment horizontal="center" vertical="center" wrapText="1"/>
    </xf>
    <xf numFmtId="0" fontId="49" fillId="3" borderId="109" xfId="5" applyFont="1" applyFill="1" applyBorder="1" applyAlignment="1" applyProtection="1">
      <alignment horizontal="center" vertical="center" wrapText="1"/>
    </xf>
    <xf numFmtId="0" fontId="5" fillId="3" borderId="171" xfId="5" applyFont="1" applyFill="1" applyBorder="1" applyAlignment="1" applyProtection="1">
      <alignment horizontal="left" vertical="center" wrapText="1"/>
    </xf>
    <xf numFmtId="0" fontId="5" fillId="3" borderId="172" xfId="5" applyFont="1" applyFill="1" applyBorder="1" applyAlignment="1" applyProtection="1">
      <alignment horizontal="left" vertical="center" wrapText="1"/>
    </xf>
    <xf numFmtId="0" fontId="5" fillId="3" borderId="173" xfId="5" applyFont="1" applyFill="1" applyBorder="1" applyAlignment="1" applyProtection="1">
      <alignment horizontal="left" vertical="center" wrapText="1"/>
    </xf>
    <xf numFmtId="0" fontId="5" fillId="3" borderId="175" xfId="5" applyFont="1" applyFill="1" applyBorder="1" applyAlignment="1" applyProtection="1">
      <alignment horizontal="center" vertical="center" wrapText="1"/>
    </xf>
    <xf numFmtId="0" fontId="5" fillId="3" borderId="172" xfId="5" applyFont="1" applyFill="1" applyBorder="1" applyAlignment="1" applyProtection="1">
      <alignment horizontal="center" vertical="center" wrapText="1"/>
    </xf>
    <xf numFmtId="0" fontId="5" fillId="3" borderId="176" xfId="5" applyFont="1" applyFill="1" applyBorder="1" applyAlignment="1" applyProtection="1">
      <alignment horizontal="center" vertical="center" wrapText="1"/>
    </xf>
    <xf numFmtId="0" fontId="5" fillId="3" borderId="275" xfId="5" applyFont="1" applyFill="1" applyBorder="1" applyAlignment="1" applyProtection="1">
      <alignment horizontal="left" vertical="center" wrapText="1"/>
    </xf>
    <xf numFmtId="0" fontId="5" fillId="3" borderId="274" xfId="5" applyFont="1" applyFill="1" applyBorder="1" applyAlignment="1" applyProtection="1">
      <alignment horizontal="left" vertical="center" wrapText="1"/>
    </xf>
    <xf numFmtId="0" fontId="5" fillId="3" borderId="273" xfId="5" applyFont="1" applyFill="1" applyBorder="1" applyAlignment="1" applyProtection="1">
      <alignment horizontal="left" vertical="center" wrapText="1"/>
    </xf>
    <xf numFmtId="0" fontId="49" fillId="3" borderId="232" xfId="5" applyFont="1" applyFill="1" applyBorder="1" applyAlignment="1" applyProtection="1">
      <alignment horizontal="center" vertical="center" wrapText="1"/>
    </xf>
    <xf numFmtId="0" fontId="6" fillId="3" borderId="248" xfId="5" applyFont="1" applyFill="1" applyBorder="1" applyAlignment="1" applyProtection="1">
      <alignment horizontal="center" vertical="center" wrapText="1"/>
    </xf>
    <xf numFmtId="0" fontId="6" fillId="3" borderId="247" xfId="5" applyFont="1" applyFill="1" applyBorder="1" applyAlignment="1" applyProtection="1">
      <alignment horizontal="center" vertical="center" wrapText="1"/>
    </xf>
    <xf numFmtId="0" fontId="6" fillId="3" borderId="259" xfId="5" applyFont="1" applyFill="1" applyBorder="1" applyAlignment="1" applyProtection="1">
      <alignment horizontal="center" vertical="center" wrapText="1"/>
    </xf>
    <xf numFmtId="0" fontId="6" fillId="3" borderId="258" xfId="5" applyFont="1" applyFill="1" applyBorder="1" applyAlignment="1" applyProtection="1">
      <alignment horizontal="center" vertical="center" wrapText="1"/>
    </xf>
    <xf numFmtId="0" fontId="49" fillId="3" borderId="257" xfId="5" applyFont="1" applyFill="1" applyBorder="1" applyAlignment="1" applyProtection="1">
      <alignment horizontal="center" vertical="center" wrapText="1"/>
    </xf>
    <xf numFmtId="0" fontId="49" fillId="3" borderId="101" xfId="5" applyFont="1" applyFill="1" applyBorder="1" applyAlignment="1" applyProtection="1">
      <alignment horizontal="center" vertical="center" wrapText="1"/>
    </xf>
    <xf numFmtId="0" fontId="49" fillId="3" borderId="270" xfId="5" applyFont="1" applyFill="1" applyBorder="1" applyAlignment="1" applyProtection="1">
      <alignment horizontal="center" vertical="center" wrapText="1"/>
    </xf>
    <xf numFmtId="0" fontId="49" fillId="3" borderId="97" xfId="5" applyFont="1" applyFill="1" applyBorder="1" applyAlignment="1" applyProtection="1">
      <alignment horizontal="center" vertical="center" wrapText="1"/>
    </xf>
    <xf numFmtId="0" fontId="49" fillId="3" borderId="95" xfId="5" applyFont="1" applyFill="1" applyBorder="1" applyAlignment="1" applyProtection="1">
      <alignment horizontal="center" vertical="center" wrapText="1"/>
    </xf>
    <xf numFmtId="176" fontId="6" fillId="3" borderId="248" xfId="5" applyNumberFormat="1" applyFont="1" applyFill="1" applyBorder="1" applyAlignment="1" applyProtection="1">
      <alignment horizontal="center" vertical="center" wrapText="1"/>
    </xf>
    <xf numFmtId="176" fontId="6" fillId="3" borderId="247" xfId="5" applyNumberFormat="1" applyFont="1" applyFill="1" applyBorder="1" applyAlignment="1" applyProtection="1">
      <alignment horizontal="center" vertical="center" wrapText="1"/>
    </xf>
    <xf numFmtId="176" fontId="6" fillId="3" borderId="246" xfId="5" applyNumberFormat="1" applyFont="1" applyFill="1" applyBorder="1" applyAlignment="1" applyProtection="1">
      <alignment horizontal="center" vertical="center" wrapText="1"/>
    </xf>
    <xf numFmtId="0" fontId="6" fillId="3" borderId="269" xfId="5" applyFont="1" applyFill="1" applyBorder="1" applyAlignment="1" applyProtection="1">
      <alignment horizontal="center" vertical="center" wrapText="1"/>
    </xf>
    <xf numFmtId="0" fontId="6" fillId="3" borderId="268" xfId="5" applyFont="1" applyFill="1" applyBorder="1" applyAlignment="1" applyProtection="1">
      <alignment horizontal="center" vertical="center" wrapText="1"/>
    </xf>
    <xf numFmtId="0" fontId="6" fillId="3" borderId="267" xfId="5" applyFont="1" applyFill="1" applyBorder="1" applyAlignment="1" applyProtection="1">
      <alignment horizontal="center" vertical="center" wrapText="1"/>
    </xf>
    <xf numFmtId="0" fontId="49" fillId="3" borderId="253" xfId="5" applyFont="1" applyFill="1" applyBorder="1" applyAlignment="1" applyProtection="1">
      <alignment horizontal="center" vertical="center" wrapText="1"/>
    </xf>
    <xf numFmtId="0" fontId="49" fillId="3" borderId="118" xfId="5" applyFont="1" applyFill="1" applyBorder="1" applyAlignment="1" applyProtection="1">
      <alignment horizontal="center" vertical="center" wrapText="1"/>
    </xf>
    <xf numFmtId="0" fontId="5" fillId="3" borderId="235" xfId="5" applyFont="1" applyFill="1" applyBorder="1" applyAlignment="1" applyProtection="1">
      <alignment horizontal="left" vertical="center" wrapText="1"/>
    </xf>
    <xf numFmtId="0" fontId="5" fillId="3" borderId="258" xfId="5" applyFont="1" applyFill="1" applyBorder="1" applyAlignment="1" applyProtection="1">
      <alignment horizontal="center" vertical="center" wrapText="1"/>
    </xf>
    <xf numFmtId="0" fontId="5" fillId="3" borderId="108" xfId="5" applyFont="1" applyFill="1" applyBorder="1" applyAlignment="1" applyProtection="1">
      <alignment horizontal="left" vertical="center" wrapText="1"/>
    </xf>
    <xf numFmtId="0" fontId="5" fillId="3" borderId="107" xfId="5" applyFont="1" applyFill="1" applyBorder="1" applyAlignment="1" applyProtection="1">
      <alignment horizontal="left" vertical="center" wrapText="1"/>
    </xf>
    <xf numFmtId="0" fontId="5" fillId="3" borderId="106" xfId="5" applyFont="1" applyFill="1" applyBorder="1" applyAlignment="1" applyProtection="1">
      <alignment horizontal="left" vertical="center" wrapText="1"/>
    </xf>
    <xf numFmtId="0" fontId="6" fillId="3" borderId="234" xfId="5" applyFont="1" applyFill="1" applyBorder="1" applyAlignment="1" applyProtection="1">
      <alignment horizontal="center" vertical="center" wrapText="1"/>
    </xf>
    <xf numFmtId="0" fontId="6" fillId="3" borderId="233" xfId="5"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49" fillId="3" borderId="234" xfId="5" applyFont="1" applyFill="1" applyBorder="1" applyAlignment="1" applyProtection="1">
      <alignment horizontal="center" vertical="center" wrapText="1"/>
    </xf>
    <xf numFmtId="0" fontId="49" fillId="3" borderId="248" xfId="5" applyFont="1" applyFill="1" applyBorder="1" applyAlignment="1" applyProtection="1">
      <alignment horizontal="center" vertical="center" wrapText="1"/>
    </xf>
    <xf numFmtId="0" fontId="49" fillId="3" borderId="233" xfId="5" applyFont="1" applyFill="1" applyBorder="1" applyAlignment="1" applyProtection="1">
      <alignment horizontal="center" vertical="center" wrapText="1"/>
    </xf>
    <xf numFmtId="0" fontId="49" fillId="3" borderId="232" xfId="5" applyFont="1" applyFill="1" applyBorder="1" applyAlignment="1" applyProtection="1">
      <alignment horizontal="left" vertical="center" wrapText="1"/>
    </xf>
    <xf numFmtId="0" fontId="49" fillId="3" borderId="253" xfId="5" applyFont="1" applyFill="1" applyBorder="1" applyAlignment="1" applyProtection="1">
      <alignment horizontal="left" vertical="center" wrapText="1"/>
    </xf>
    <xf numFmtId="0" fontId="49" fillId="3" borderId="97" xfId="5" applyFont="1" applyFill="1" applyBorder="1" applyAlignment="1" applyProtection="1">
      <alignment horizontal="left" vertical="center" wrapText="1"/>
    </xf>
    <xf numFmtId="0" fontId="49" fillId="3" borderId="118" xfId="5" applyFont="1" applyFill="1" applyBorder="1" applyAlignment="1" applyProtection="1">
      <alignment horizontal="left" vertical="center" wrapText="1"/>
    </xf>
    <xf numFmtId="0" fontId="49" fillId="3" borderId="239" xfId="5" applyFont="1" applyFill="1" applyBorder="1" applyAlignment="1" applyProtection="1">
      <alignment horizontal="center" vertical="center" wrapText="1"/>
    </xf>
    <xf numFmtId="0" fontId="49" fillId="3" borderId="249" xfId="5" applyFont="1" applyFill="1" applyBorder="1" applyAlignment="1" applyProtection="1">
      <alignment horizontal="center" vertical="center" wrapText="1"/>
    </xf>
    <xf numFmtId="0" fontId="6" fillId="3" borderId="245" xfId="5" applyFont="1" applyFill="1" applyBorder="1" applyAlignment="1" applyProtection="1">
      <alignment horizontal="center" vertical="center" wrapText="1"/>
    </xf>
    <xf numFmtId="0" fontId="6" fillId="3" borderId="244" xfId="5" applyFont="1" applyFill="1" applyBorder="1" applyAlignment="1" applyProtection="1">
      <alignment horizontal="center" vertical="center" wrapText="1"/>
    </xf>
    <xf numFmtId="0" fontId="6" fillId="3" borderId="243" xfId="5" applyFont="1" applyFill="1" applyBorder="1" applyAlignment="1" applyProtection="1">
      <alignment horizontal="center" vertical="center" wrapText="1"/>
    </xf>
    <xf numFmtId="0" fontId="29" fillId="3" borderId="279" xfId="0" applyFont="1" applyFill="1" applyBorder="1" applyAlignment="1" applyProtection="1">
      <alignment horizontal="center" vertical="center" wrapText="1"/>
      <protection locked="0"/>
    </xf>
  </cellXfs>
  <cellStyles count="10">
    <cellStyle name="タイトル" xfId="7" builtinId="1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2 2" xfId="6" xr:uid="{00000000-0005-0000-0000-000005000000}"/>
    <cellStyle name="標準 2 3" xfId="9" xr:uid="{8FC62942-7C8E-4450-A937-5DDF40127CAA}"/>
    <cellStyle name="標準 3" xfId="5" xr:uid="{00000000-0005-0000-0000-000006000000}"/>
    <cellStyle name="標準 4" xfId="8" xr:uid="{BF9F4E81-76DF-4166-A0A3-3AE0163F1B3C}"/>
  </cellStyles>
  <dxfs count="313">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dxf>
    <dxf>
      <font>
        <b/>
        <i val="0"/>
      </font>
    </dxf>
    <dxf>
      <font>
        <b/>
        <i val="0"/>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b val="0"/>
        <i val="0"/>
        <strike val="0"/>
        <color theme="1"/>
      </font>
      <numFmt numFmtId="176" formatCode="[$-411]ggge&quot;年&quot;m&quot;月&quot;d&quot;日&quot;;@"/>
    </dxf>
    <dxf>
      <font>
        <b/>
        <i val="0"/>
        <color rgb="FFFF0000"/>
      </font>
      <numFmt numFmtId="0" formatCode="General"/>
    </dxf>
    <dxf>
      <font>
        <b/>
        <i val="0"/>
        <color rgb="FFFF0000"/>
      </font>
      <numFmt numFmtId="0" formatCode="General"/>
    </dxf>
    <dxf>
      <font>
        <color theme="0" tint="-0.14996795556505021"/>
      </font>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ont>
        <color theme="0" tint="-0.14996795556505021"/>
      </font>
    </dxf>
    <dxf>
      <fill>
        <patternFill>
          <bgColor theme="8" tint="0.5999633777886288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285750</xdr:colOff>
      <xdr:row>66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8867775"/>
          <a:ext cx="285750" cy="0"/>
        </a:xfrm>
        <a:prstGeom prst="rect">
          <a:avLst/>
        </a:prstGeom>
        <a:noFill/>
        <a:ln w="9525">
          <a:noFill/>
          <a:miter lim="800000"/>
          <a:headEnd/>
          <a:tailEnd/>
        </a:ln>
      </xdr:spPr>
      <xdr:txBody>
        <a:bodyPr vertOverflow="clip" vert="vert" wrap="square" lIns="0" tIns="0" rIns="0" bIns="0" anchor="b" upright="1"/>
        <a:lstStyle/>
        <a:p>
          <a:pPr algn="l" rtl="0">
            <a:defRPr sz="1000"/>
          </a:pPr>
          <a:r>
            <a:rPr lang="ja-JP" altLang="en-US" sz="1000" b="0" i="0" u="none" strike="noStrike" baseline="0">
              <a:solidFill>
                <a:srgbClr val="000000"/>
              </a:solidFill>
              <a:latin typeface="ＭＳ 明朝"/>
              <a:ea typeface="ＭＳ 明朝"/>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B28EDA2F-A74A-4CCC-8D7D-E2D422AA279F}"/>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3D599E0F-AA80-4CB8-9E09-F504384BC4AB}"/>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B5BC73C8-4E3E-45CC-960B-624741604FAE}"/>
            </a:ext>
          </a:extLst>
        </xdr:cNvPr>
        <xdr:cNvSpPr/>
      </xdr:nvSpPr>
      <xdr:spPr>
        <a:xfrm>
          <a:off x="5229914" y="8322827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04C72CFA-F719-42AF-90D8-6D641A26AC61}"/>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360A02AE-4D48-4C44-89D4-AD546E73D2F2}"/>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A138F4B8-A362-4495-8F6C-393BD6305009}"/>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90992BF1-F329-4846-B862-A0147B20C58D}"/>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7C11C1B5-AB7C-4369-9AC7-CB3D97028355}"/>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B98D1B44-231D-42F0-9777-C04EBE953780}"/>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143564</xdr:colOff>
      <xdr:row>273</xdr:row>
      <xdr:rowOff>132178</xdr:rowOff>
    </xdr:from>
    <xdr:to>
      <xdr:col>10</xdr:col>
      <xdr:colOff>466585</xdr:colOff>
      <xdr:row>280</xdr:row>
      <xdr:rowOff>1243</xdr:rowOff>
    </xdr:to>
    <xdr:sp macro="" textlink="">
      <xdr:nvSpPr>
        <xdr:cNvPr id="2" name="右中かっこ 1">
          <a:extLst>
            <a:ext uri="{FF2B5EF4-FFF2-40B4-BE49-F238E27FC236}">
              <a16:creationId xmlns:a16="http://schemas.microsoft.com/office/drawing/2014/main" id="{3861218E-BED3-4E5A-B347-D7116E1BDF70}"/>
            </a:ext>
          </a:extLst>
        </xdr:cNvPr>
        <xdr:cNvSpPr/>
      </xdr:nvSpPr>
      <xdr:spPr>
        <a:xfrm>
          <a:off x="5229914" y="8027552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0712_&#12522;&#12473;&#12461;&#12523;&#30003;&#35531;&#26360;&#35352;&#36617;&#20363;%20-%20IPA&#26696;&#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目次"/>
      <sheetName val="申請書・総括票（第四次産業革命スキル習得講座）"/>
      <sheetName val="申請書・総括票（専門実践教育訓練給付金）"/>
      <sheetName val="施設別教育訓練講座票"/>
      <sheetName val="個票-1001"/>
      <sheetName val="訓練経費内訳票-1001"/>
      <sheetName val="講座運営管理状況_講師等経歴書-1001"/>
      <sheetName val="【使わない】スキル項目チェックシートｰ1002"/>
      <sheetName val="個票-1002"/>
      <sheetName val="個票-1002 (ipa案)"/>
      <sheetName val="【参照用】ロール対応表ｰ1002"/>
      <sheetName val="訓練経費内訳票-1002"/>
      <sheetName val="講座運営管理状況_講師等経歴書-1002"/>
      <sheetName val="04講座運営管理状況-1001"/>
    </sheetNames>
    <sheetDataSet>
      <sheetData sheetId="0">
        <row r="1">
          <cell r="X1" t="str">
            <v>ビジネス変革</v>
          </cell>
          <cell r="Y1"/>
          <cell r="Z1"/>
          <cell r="AA1" t="str">
            <v>データ活用</v>
          </cell>
          <cell r="AB1"/>
          <cell r="AC1"/>
          <cell r="AD1" t="str">
            <v>テクノロジー</v>
          </cell>
          <cell r="AE1"/>
          <cell r="AF1" t="str">
            <v>セキュリティ</v>
          </cell>
          <cell r="AG1"/>
        </row>
      </sheetData>
      <sheetData sheetId="1"/>
      <sheetData sheetId="2">
        <row r="2">
          <cell r="L2"/>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S1:S7" totalsRowShown="0">
  <autoFilter ref="S1:S7" xr:uid="{00000000-0009-0000-0100-000001000000}"/>
  <tableColumns count="1">
    <tableColumn id="1" xr3:uid="{00000000-0010-0000-0000-000001000000}" name="_1.クラウド関連の知識・技術"/>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AB1:AB11" totalsRowShown="0">
  <autoFilter ref="AB1:AB11" xr:uid="{00000000-0009-0000-0100-00000A000000}"/>
  <tableColumns count="1">
    <tableColumn id="1" xr3:uid="{00000000-0010-0000-0900-000001000000}" name="_10.生産システム分野関連の知識・技術"/>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T1:T11" totalsRowShown="0">
  <autoFilter ref="T1:T11" xr:uid="{00000000-0009-0000-0100-000002000000}"/>
  <tableColumns count="1">
    <tableColumn id="1" xr3:uid="{00000000-0010-0000-0100-000001000000}" name="_2.IoT関連の知識・技術"/>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U1:U4" totalsRowShown="0">
  <autoFilter ref="U1:U4" xr:uid="{00000000-0009-0000-0100-000003000000}"/>
  <tableColumns count="1">
    <tableColumn id="1" xr3:uid="{00000000-0010-0000-0200-000001000000}" name="_3.AI関連の知識・技術"/>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V1:V7" totalsRowShown="0">
  <autoFilter ref="V1:V7" xr:uid="{00000000-0009-0000-0100-000004000000}"/>
  <tableColumns count="1">
    <tableColumn id="1" xr3:uid="{00000000-0010-0000-0300-000001000000}" name="_4.データサイエンス関連の知識・技術"/>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W1:W6" totalsRowShown="0">
  <autoFilter ref="W1:W6" xr:uid="{00000000-0009-0000-0100-000005000000}"/>
  <tableColumns count="1">
    <tableColumn id="1" xr3:uid="{00000000-0010-0000-0400-000001000000}" name="_5.デジタルビジネス創出に関連する知識・技術"/>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X1:X3" totalsRowShown="0">
  <autoFilter ref="X1:X3" xr:uid="{00000000-0009-0000-0100-000006000000}"/>
  <tableColumns count="1">
    <tableColumn id="1" xr3:uid="{00000000-0010-0000-0500-000001000000}" name="_6.ネットワークに関する知識・技術"/>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Y1:Y4" totalsRowShown="0" dataDxfId="312">
  <autoFilter ref="Y1:Y4" xr:uid="{00000000-0009-0000-0100-000007000000}"/>
  <tableColumns count="1">
    <tableColumn id="1" xr3:uid="{00000000-0010-0000-0600-000001000000}" name="_7.セキュリティに関連する知識・技術" dataDxfId="31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Z1:Z13" totalsRowShown="0">
  <autoFilter ref="Z1:Z13" xr:uid="{00000000-0009-0000-0100-000008000000}"/>
  <tableColumns count="1">
    <tableColumn id="1" xr3:uid="{00000000-0010-0000-0700-000001000000}" name="_8.自動車モデルベース開発関連の知識・技術"/>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AA1:AA19" totalsRowShown="0">
  <autoFilter ref="AA1:AA19" xr:uid="{00000000-0009-0000-0100-000009000000}"/>
  <tableColumns count="1">
    <tableColumn id="1" xr3:uid="{00000000-0010-0000-0800-000001000000}" name="_9.自動運転関連の知識・技術"/>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000">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square" rtlCol="0" anchor="t">
        <a:sp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8.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9.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11.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ipa.go.jp/files/000106872.pdf" TargetMode="External"/><Relationship Id="rId1" Type="http://schemas.openxmlformats.org/officeDocument/2006/relationships/hyperlink" Target="https://www.ipa.go.jp/jinzai/skill-standard/dss/ps6vr700000083ki-att/00010687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U40"/>
  <sheetViews>
    <sheetView workbookViewId="0">
      <selection activeCell="AU13" sqref="AU13"/>
    </sheetView>
  </sheetViews>
  <sheetFormatPr defaultRowHeight="13.5" x14ac:dyDescent="0.15"/>
  <cols>
    <col min="19" max="19" width="53.5" bestFit="1" customWidth="1"/>
    <col min="20" max="20" width="57.75" bestFit="1" customWidth="1"/>
    <col min="21" max="21" width="35.5" bestFit="1" customWidth="1"/>
    <col min="22" max="22" width="33.375" bestFit="1" customWidth="1"/>
    <col min="23" max="23" width="68.375" bestFit="1" customWidth="1"/>
    <col min="24" max="24" width="40.625" bestFit="1" customWidth="1"/>
    <col min="25" max="25" width="38.5" customWidth="1"/>
    <col min="26" max="26" width="41.25" bestFit="1" customWidth="1"/>
    <col min="27" max="27" width="40" bestFit="1" customWidth="1"/>
    <col min="28" max="28" width="35.25" bestFit="1" customWidth="1"/>
    <col min="30" max="30" width="17.75" bestFit="1" customWidth="1"/>
    <col min="31" max="31" width="29.75" bestFit="1" customWidth="1"/>
    <col min="33" max="33" width="23.125" bestFit="1" customWidth="1"/>
    <col min="36" max="36" width="14.5" bestFit="1" customWidth="1"/>
    <col min="37" max="37" width="31.25" bestFit="1" customWidth="1"/>
    <col min="42" max="42" width="17.75" bestFit="1" customWidth="1"/>
    <col min="43" max="43" width="22.625" bestFit="1" customWidth="1"/>
    <col min="44" max="45" width="16.625" bestFit="1" customWidth="1"/>
    <col min="46" max="46" width="22.625" bestFit="1" customWidth="1"/>
  </cols>
  <sheetData>
    <row r="1" spans="2:47" x14ac:dyDescent="0.15">
      <c r="B1" t="s">
        <v>223</v>
      </c>
      <c r="F1" t="s">
        <v>230</v>
      </c>
      <c r="I1" t="s">
        <v>239</v>
      </c>
      <c r="K1">
        <v>1001</v>
      </c>
      <c r="M1" t="s">
        <v>255</v>
      </c>
      <c r="O1" t="s">
        <v>258</v>
      </c>
      <c r="S1" t="s">
        <v>326</v>
      </c>
      <c r="T1" t="s">
        <v>327</v>
      </c>
      <c r="U1" t="s">
        <v>328</v>
      </c>
      <c r="V1" t="s">
        <v>329</v>
      </c>
      <c r="W1" t="s">
        <v>330</v>
      </c>
      <c r="X1" t="s">
        <v>331</v>
      </c>
      <c r="Y1" t="s">
        <v>332</v>
      </c>
      <c r="Z1" t="s">
        <v>333</v>
      </c>
      <c r="AA1" t="s">
        <v>334</v>
      </c>
      <c r="AB1" t="s">
        <v>335</v>
      </c>
      <c r="AD1" t="s">
        <v>255</v>
      </c>
      <c r="AE1" t="s">
        <v>341</v>
      </c>
      <c r="AF1" t="s">
        <v>337</v>
      </c>
      <c r="AG1" t="s">
        <v>339</v>
      </c>
      <c r="AH1" t="s">
        <v>343</v>
      </c>
      <c r="AI1" t="s">
        <v>345</v>
      </c>
      <c r="AJ1" t="s">
        <v>347</v>
      </c>
      <c r="AK1" t="s">
        <v>349</v>
      </c>
      <c r="AL1" t="s">
        <v>352</v>
      </c>
      <c r="AO1" t="s">
        <v>383</v>
      </c>
      <c r="AP1" t="s">
        <v>255</v>
      </c>
      <c r="AQ1" t="s">
        <v>388</v>
      </c>
      <c r="AR1" t="s">
        <v>391</v>
      </c>
      <c r="AS1" t="s">
        <v>391</v>
      </c>
      <c r="AT1" t="s">
        <v>394</v>
      </c>
      <c r="AU1" t="s">
        <v>424</v>
      </c>
    </row>
    <row r="2" spans="2:47" x14ac:dyDescent="0.15">
      <c r="B2" t="s">
        <v>224</v>
      </c>
      <c r="F2" t="s">
        <v>231</v>
      </c>
      <c r="H2" t="s">
        <v>238</v>
      </c>
      <c r="I2" t="s">
        <v>240</v>
      </c>
      <c r="K2">
        <v>1002</v>
      </c>
      <c r="M2" t="s">
        <v>256</v>
      </c>
      <c r="O2" t="s">
        <v>259</v>
      </c>
      <c r="S2" t="s">
        <v>322</v>
      </c>
      <c r="T2" t="s">
        <v>312</v>
      </c>
      <c r="U2" t="s">
        <v>309</v>
      </c>
      <c r="V2" t="s">
        <v>295</v>
      </c>
      <c r="W2" t="s">
        <v>299</v>
      </c>
      <c r="X2" t="s">
        <v>295</v>
      </c>
      <c r="Y2" s="78" t="s">
        <v>295</v>
      </c>
      <c r="Z2" t="s">
        <v>283</v>
      </c>
      <c r="AA2" t="s">
        <v>687</v>
      </c>
      <c r="AB2" t="s">
        <v>269</v>
      </c>
      <c r="AD2" t="s">
        <v>256</v>
      </c>
      <c r="AE2" t="s">
        <v>342</v>
      </c>
      <c r="AF2" t="s">
        <v>338</v>
      </c>
      <c r="AG2" t="s">
        <v>340</v>
      </c>
      <c r="AH2" t="s">
        <v>344</v>
      </c>
      <c r="AI2" t="s">
        <v>346</v>
      </c>
      <c r="AJ2" t="s">
        <v>348</v>
      </c>
      <c r="AK2" t="s">
        <v>380</v>
      </c>
      <c r="AL2" t="s">
        <v>353</v>
      </c>
      <c r="AN2" t="s">
        <v>238</v>
      </c>
      <c r="AO2" t="s">
        <v>384</v>
      </c>
      <c r="AP2" t="s">
        <v>386</v>
      </c>
      <c r="AQ2" t="s">
        <v>389</v>
      </c>
      <c r="AR2" t="s">
        <v>392</v>
      </c>
      <c r="AS2" t="s">
        <v>392</v>
      </c>
      <c r="AT2" t="s">
        <v>395</v>
      </c>
      <c r="AU2" t="s">
        <v>425</v>
      </c>
    </row>
    <row r="3" spans="2:47" ht="27" x14ac:dyDescent="0.15">
      <c r="B3" t="s">
        <v>225</v>
      </c>
      <c r="F3" t="s">
        <v>216</v>
      </c>
      <c r="I3" t="s">
        <v>241</v>
      </c>
      <c r="K3">
        <v>1003</v>
      </c>
      <c r="M3" t="s">
        <v>257</v>
      </c>
      <c r="S3" t="s">
        <v>323</v>
      </c>
      <c r="T3" t="s">
        <v>313</v>
      </c>
      <c r="U3" t="s">
        <v>310</v>
      </c>
      <c r="V3" t="s">
        <v>304</v>
      </c>
      <c r="W3" t="s">
        <v>300</v>
      </c>
      <c r="X3" s="78" t="s">
        <v>298</v>
      </c>
      <c r="Y3" s="78" t="s">
        <v>296</v>
      </c>
      <c r="Z3" t="s">
        <v>284</v>
      </c>
      <c r="AA3" t="s">
        <v>688</v>
      </c>
      <c r="AB3" t="s">
        <v>270</v>
      </c>
      <c r="AK3" t="s">
        <v>415</v>
      </c>
      <c r="AO3" t="s">
        <v>385</v>
      </c>
      <c r="AP3" t="s">
        <v>387</v>
      </c>
      <c r="AQ3" t="s">
        <v>390</v>
      </c>
      <c r="AR3" t="s">
        <v>393</v>
      </c>
      <c r="AS3" t="s">
        <v>393</v>
      </c>
      <c r="AT3" t="s">
        <v>396</v>
      </c>
      <c r="AU3" t="s">
        <v>426</v>
      </c>
    </row>
    <row r="4" spans="2:47" ht="27" x14ac:dyDescent="0.15">
      <c r="B4" t="s">
        <v>226</v>
      </c>
      <c r="I4" t="s">
        <v>242</v>
      </c>
      <c r="K4">
        <v>1004</v>
      </c>
      <c r="S4" t="s">
        <v>324</v>
      </c>
      <c r="T4" t="s">
        <v>314</v>
      </c>
      <c r="U4" t="s">
        <v>311</v>
      </c>
      <c r="V4" t="s">
        <v>305</v>
      </c>
      <c r="W4" t="s">
        <v>301</v>
      </c>
      <c r="Y4" s="78" t="s">
        <v>297</v>
      </c>
      <c r="Z4" t="s">
        <v>285</v>
      </c>
      <c r="AA4" s="78" t="s">
        <v>689</v>
      </c>
      <c r="AB4" t="s">
        <v>271</v>
      </c>
      <c r="AU4" t="s">
        <v>427</v>
      </c>
    </row>
    <row r="5" spans="2:47" x14ac:dyDescent="0.15">
      <c r="B5" t="s">
        <v>227</v>
      </c>
      <c r="K5">
        <v>1005</v>
      </c>
      <c r="S5" t="s">
        <v>325</v>
      </c>
      <c r="T5" t="s">
        <v>315</v>
      </c>
      <c r="V5" t="s">
        <v>306</v>
      </c>
      <c r="W5" t="s">
        <v>302</v>
      </c>
      <c r="Z5" t="s">
        <v>286</v>
      </c>
      <c r="AA5" t="s">
        <v>690</v>
      </c>
      <c r="AB5" t="s">
        <v>272</v>
      </c>
      <c r="AU5" t="s">
        <v>428</v>
      </c>
    </row>
    <row r="6" spans="2:47" x14ac:dyDescent="0.15">
      <c r="B6" t="s">
        <v>228</v>
      </c>
      <c r="K6">
        <v>1006</v>
      </c>
      <c r="S6" t="s">
        <v>316</v>
      </c>
      <c r="T6" t="s">
        <v>316</v>
      </c>
      <c r="V6" t="s">
        <v>307</v>
      </c>
      <c r="W6" t="s">
        <v>303</v>
      </c>
      <c r="Z6" t="s">
        <v>287</v>
      </c>
      <c r="AA6" t="s">
        <v>691</v>
      </c>
      <c r="AB6" t="s">
        <v>273</v>
      </c>
      <c r="AU6" t="s">
        <v>429</v>
      </c>
    </row>
    <row r="7" spans="2:47" x14ac:dyDescent="0.15">
      <c r="B7" t="s">
        <v>229</v>
      </c>
      <c r="K7">
        <v>1007</v>
      </c>
      <c r="S7" t="s">
        <v>317</v>
      </c>
      <c r="T7" t="s">
        <v>317</v>
      </c>
      <c r="V7" t="s">
        <v>308</v>
      </c>
      <c r="Z7" t="s">
        <v>288</v>
      </c>
      <c r="AA7" t="s">
        <v>692</v>
      </c>
      <c r="AB7" t="s">
        <v>274</v>
      </c>
      <c r="AU7" t="s">
        <v>430</v>
      </c>
    </row>
    <row r="8" spans="2:47" x14ac:dyDescent="0.15">
      <c r="K8">
        <v>1008</v>
      </c>
      <c r="T8" t="s">
        <v>318</v>
      </c>
      <c r="Z8" t="s">
        <v>289</v>
      </c>
      <c r="AA8" t="s">
        <v>693</v>
      </c>
      <c r="AB8" t="s">
        <v>275</v>
      </c>
      <c r="AU8" t="s">
        <v>431</v>
      </c>
    </row>
    <row r="9" spans="2:47" x14ac:dyDescent="0.15">
      <c r="K9">
        <v>1009</v>
      </c>
      <c r="T9" t="s">
        <v>319</v>
      </c>
      <c r="Z9" t="s">
        <v>290</v>
      </c>
      <c r="AA9" t="s">
        <v>694</v>
      </c>
      <c r="AB9" t="s">
        <v>276</v>
      </c>
      <c r="AU9" t="s">
        <v>432</v>
      </c>
    </row>
    <row r="10" spans="2:47" x14ac:dyDescent="0.15">
      <c r="K10">
        <v>1010</v>
      </c>
      <c r="T10" t="s">
        <v>320</v>
      </c>
      <c r="Z10" t="s">
        <v>291</v>
      </c>
      <c r="AA10" t="s">
        <v>695</v>
      </c>
      <c r="AB10" t="s">
        <v>277</v>
      </c>
      <c r="AU10" t="s">
        <v>433</v>
      </c>
    </row>
    <row r="11" spans="2:47" x14ac:dyDescent="0.15">
      <c r="K11">
        <v>1011</v>
      </c>
      <c r="T11" t="s">
        <v>321</v>
      </c>
      <c r="Z11" t="s">
        <v>292</v>
      </c>
      <c r="AA11" t="s">
        <v>696</v>
      </c>
      <c r="AB11" t="s">
        <v>278</v>
      </c>
      <c r="AU11" t="s">
        <v>434</v>
      </c>
    </row>
    <row r="12" spans="2:47" x14ac:dyDescent="0.15">
      <c r="K12">
        <v>1012</v>
      </c>
      <c r="Z12" t="s">
        <v>293</v>
      </c>
      <c r="AA12" t="s">
        <v>697</v>
      </c>
      <c r="AU12" t="s">
        <v>435</v>
      </c>
    </row>
    <row r="13" spans="2:47" x14ac:dyDescent="0.15">
      <c r="K13">
        <v>1013</v>
      </c>
      <c r="Z13" t="s">
        <v>294</v>
      </c>
      <c r="AA13" t="s">
        <v>698</v>
      </c>
    </row>
    <row r="14" spans="2:47" x14ac:dyDescent="0.15">
      <c r="K14">
        <v>1014</v>
      </c>
      <c r="AA14" t="s">
        <v>669</v>
      </c>
    </row>
    <row r="15" spans="2:47" x14ac:dyDescent="0.15">
      <c r="K15">
        <v>1015</v>
      </c>
      <c r="AA15" t="s">
        <v>279</v>
      </c>
    </row>
    <row r="16" spans="2:47" x14ac:dyDescent="0.15">
      <c r="K16">
        <v>1016</v>
      </c>
      <c r="AA16" t="s">
        <v>280</v>
      </c>
    </row>
    <row r="17" spans="11:27" x14ac:dyDescent="0.15">
      <c r="K17">
        <v>1017</v>
      </c>
      <c r="AA17" t="s">
        <v>281</v>
      </c>
    </row>
    <row r="18" spans="11:27" x14ac:dyDescent="0.15">
      <c r="K18">
        <v>1018</v>
      </c>
      <c r="AA18" t="s">
        <v>282</v>
      </c>
    </row>
    <row r="19" spans="11:27" x14ac:dyDescent="0.15">
      <c r="K19">
        <v>1019</v>
      </c>
      <c r="AA19" t="s">
        <v>670</v>
      </c>
    </row>
    <row r="20" spans="11:27" x14ac:dyDescent="0.15">
      <c r="K20">
        <v>1020</v>
      </c>
    </row>
    <row r="21" spans="11:27" x14ac:dyDescent="0.15">
      <c r="K21">
        <v>2001</v>
      </c>
    </row>
    <row r="22" spans="11:27" x14ac:dyDescent="0.15">
      <c r="K22">
        <v>2002</v>
      </c>
    </row>
    <row r="23" spans="11:27" x14ac:dyDescent="0.15">
      <c r="K23">
        <v>2003</v>
      </c>
    </row>
    <row r="24" spans="11:27" x14ac:dyDescent="0.15">
      <c r="K24">
        <v>2004</v>
      </c>
    </row>
    <row r="25" spans="11:27" x14ac:dyDescent="0.15">
      <c r="K25">
        <v>2005</v>
      </c>
    </row>
    <row r="26" spans="11:27" x14ac:dyDescent="0.15">
      <c r="K26">
        <v>2006</v>
      </c>
    </row>
    <row r="27" spans="11:27" x14ac:dyDescent="0.15">
      <c r="K27">
        <v>2007</v>
      </c>
    </row>
    <row r="28" spans="11:27" x14ac:dyDescent="0.15">
      <c r="K28">
        <v>2008</v>
      </c>
    </row>
    <row r="29" spans="11:27" x14ac:dyDescent="0.15">
      <c r="K29">
        <v>2009</v>
      </c>
    </row>
    <row r="30" spans="11:27" x14ac:dyDescent="0.15">
      <c r="K30">
        <v>2010</v>
      </c>
    </row>
    <row r="31" spans="11:27" x14ac:dyDescent="0.15">
      <c r="K31">
        <v>2011</v>
      </c>
    </row>
    <row r="32" spans="11:27" x14ac:dyDescent="0.15">
      <c r="K32">
        <v>2012</v>
      </c>
    </row>
    <row r="33" spans="11:11" x14ac:dyDescent="0.15">
      <c r="K33">
        <v>2013</v>
      </c>
    </row>
    <row r="34" spans="11:11" x14ac:dyDescent="0.15">
      <c r="K34">
        <v>2014</v>
      </c>
    </row>
    <row r="35" spans="11:11" x14ac:dyDescent="0.15">
      <c r="K35">
        <v>2015</v>
      </c>
    </row>
    <row r="36" spans="11:11" x14ac:dyDescent="0.15">
      <c r="K36">
        <v>2016</v>
      </c>
    </row>
    <row r="37" spans="11:11" x14ac:dyDescent="0.15">
      <c r="K37">
        <v>2017</v>
      </c>
    </row>
    <row r="38" spans="11:11" x14ac:dyDescent="0.15">
      <c r="K38">
        <v>2018</v>
      </c>
    </row>
    <row r="39" spans="11:11" x14ac:dyDescent="0.15">
      <c r="K39">
        <v>2019</v>
      </c>
    </row>
    <row r="40" spans="11:11" x14ac:dyDescent="0.15">
      <c r="K40">
        <v>2020</v>
      </c>
    </row>
  </sheetData>
  <phoneticPr fontId="18"/>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27"/>
      <c r="H1" s="1866" t="s">
        <v>661</v>
      </c>
      <c r="I1" s="1866"/>
      <c r="J1" s="1866"/>
      <c r="K1" s="1866"/>
    </row>
    <row r="2" spans="1:11" s="54" customFormat="1" ht="12" customHeight="1" x14ac:dyDescent="0.15">
      <c r="C2" s="203"/>
      <c r="H2" s="2048" t="s">
        <v>703</v>
      </c>
      <c r="I2" s="2048"/>
      <c r="J2" s="2048"/>
      <c r="K2" s="2048"/>
    </row>
    <row r="3" spans="1:11" s="54" customFormat="1" ht="12" customHeight="1" x14ac:dyDescent="0.15">
      <c r="C3" s="27"/>
      <c r="H3" s="1867">
        <f>'申請書・総括票（共通）'!L3</f>
        <v>0</v>
      </c>
      <c r="I3" s="1867"/>
      <c r="J3" s="1867"/>
      <c r="K3" s="1867"/>
    </row>
    <row r="4" spans="1:11" s="54" customFormat="1" ht="12" customHeight="1" x14ac:dyDescent="0.15">
      <c r="C4" s="27"/>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'申請書・総括票（共通）'!D232</f>
        <v>0</v>
      </c>
      <c r="D8" s="2039"/>
      <c r="E8" s="2039"/>
      <c r="F8" s="2202"/>
      <c r="G8" s="178" t="s">
        <v>88</v>
      </c>
      <c r="H8" s="2043">
        <f>'申請書・総括票（共通）'!A232</f>
        <v>2001</v>
      </c>
      <c r="I8" s="2044"/>
      <c r="J8" s="2045"/>
      <c r="K8" s="56"/>
    </row>
    <row r="9" spans="1:11" s="54" customFormat="1" ht="26.25" customHeight="1" x14ac:dyDescent="0.15">
      <c r="A9" s="2205"/>
      <c r="B9" s="2206"/>
      <c r="C9" s="2038"/>
      <c r="D9" s="2039"/>
      <c r="E9" s="2039"/>
      <c r="F9" s="2202"/>
      <c r="G9" s="177" t="s">
        <v>648</v>
      </c>
      <c r="H9" s="2043">
        <f>'申請書・総括票（共通）'!B232</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183"/>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179" t="s">
        <v>202</v>
      </c>
      <c r="C31" s="2105">
        <f>'申請書・総括票（共通）'!C19</f>
        <v>0</v>
      </c>
      <c r="D31" s="2106"/>
      <c r="E31" s="2106"/>
      <c r="F31" s="2106"/>
      <c r="G31" s="2106"/>
      <c r="H31" s="2106"/>
      <c r="I31" s="2106"/>
      <c r="J31" s="2107"/>
    </row>
    <row r="32" spans="1:26" ht="27.75" customHeight="1" x14ac:dyDescent="0.15">
      <c r="B32" s="2069" t="s">
        <v>201</v>
      </c>
      <c r="C32" s="2071">
        <f>'申請書・総括票（共通）'!D232</f>
        <v>0</v>
      </c>
      <c r="D32" s="2072"/>
      <c r="E32" s="2072"/>
      <c r="F32" s="2073"/>
      <c r="G32" s="178" t="s">
        <v>88</v>
      </c>
      <c r="H32" s="2077">
        <f>'申請書・総括票（共通）'!A232</f>
        <v>2001</v>
      </c>
      <c r="I32" s="2078"/>
      <c r="J32" s="2079"/>
    </row>
    <row r="33" spans="2:10" ht="27.75" customHeight="1" x14ac:dyDescent="0.15">
      <c r="B33" s="2070"/>
      <c r="C33" s="2074"/>
      <c r="D33" s="2075"/>
      <c r="E33" s="2075"/>
      <c r="F33" s="2076"/>
      <c r="G33" s="177" t="s">
        <v>648</v>
      </c>
      <c r="H33" s="2080">
        <f>'申請書・総括票（共通）'!B232</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個票ｰ2001!B234</f>
        <v>0</v>
      </c>
      <c r="D38" s="2175"/>
      <c r="E38" s="2175"/>
      <c r="F38" s="2176"/>
      <c r="G38" s="84" t="s">
        <v>667</v>
      </c>
      <c r="H38" s="2177">
        <v>1</v>
      </c>
      <c r="I38" s="2178"/>
      <c r="J38" s="2179"/>
    </row>
    <row r="39" spans="2:10" ht="30" customHeight="1" x14ac:dyDescent="0.15">
      <c r="B39" s="169" t="s">
        <v>215</v>
      </c>
      <c r="C39" s="2191" t="s">
        <v>214</v>
      </c>
      <c r="D39" s="2192"/>
      <c r="E39" s="2192"/>
      <c r="F39" s="2192"/>
      <c r="G39" s="2192"/>
      <c r="H39" s="2192"/>
      <c r="I39" s="2192"/>
      <c r="J39" s="2193"/>
    </row>
    <row r="40" spans="2:10" ht="30" customHeight="1" x14ac:dyDescent="0.15">
      <c r="B40" s="173" t="s">
        <v>199</v>
      </c>
      <c r="C40" s="2083"/>
      <c r="D40" s="2084"/>
      <c r="E40" s="2084"/>
      <c r="F40" s="2084"/>
      <c r="G40" s="2084"/>
      <c r="H40" s="2084"/>
      <c r="I40" s="2084"/>
      <c r="J40" s="2085"/>
    </row>
    <row r="41" spans="2:10" ht="30" customHeight="1" x14ac:dyDescent="0.15">
      <c r="B41" s="172"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168"/>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個票ｰ2001!B235</f>
        <v>0</v>
      </c>
      <c r="D72" s="2106"/>
      <c r="E72" s="2106"/>
      <c r="F72" s="2107"/>
      <c r="G72" s="174" t="s">
        <v>667</v>
      </c>
      <c r="H72" s="2077">
        <v>2</v>
      </c>
      <c r="I72" s="2078"/>
      <c r="J72" s="2118"/>
    </row>
    <row r="73" spans="2:11" ht="30" customHeight="1" outlineLevel="1" x14ac:dyDescent="0.15">
      <c r="B73" s="169" t="s">
        <v>215</v>
      </c>
      <c r="C73" s="2180" t="s">
        <v>214</v>
      </c>
      <c r="D73" s="2181"/>
      <c r="E73" s="2181"/>
      <c r="F73" s="2181"/>
      <c r="G73" s="2181"/>
      <c r="H73" s="2181"/>
      <c r="I73" s="2181"/>
      <c r="J73" s="2182"/>
    </row>
    <row r="74" spans="2:11" ht="30" customHeight="1" outlineLevel="1" x14ac:dyDescent="0.15">
      <c r="B74" s="173" t="s">
        <v>199</v>
      </c>
      <c r="C74" s="2083" t="s">
        <v>255</v>
      </c>
      <c r="D74" s="2084"/>
      <c r="E74" s="2084"/>
      <c r="F74" s="2084"/>
      <c r="G74" s="2084"/>
      <c r="H74" s="2084"/>
      <c r="I74" s="2084"/>
      <c r="J74" s="2085"/>
    </row>
    <row r="75" spans="2:11" ht="30" customHeight="1" outlineLevel="1" x14ac:dyDescent="0.15">
      <c r="B75" s="172"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168"/>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個票ｰ2001!B238</f>
        <v>0</v>
      </c>
      <c r="D110" s="2175"/>
      <c r="E110" s="2175"/>
      <c r="F110" s="2176"/>
      <c r="G110" s="84" t="s">
        <v>667</v>
      </c>
      <c r="H110" s="2177">
        <v>11</v>
      </c>
      <c r="I110" s="2178"/>
      <c r="J110" s="2179"/>
    </row>
    <row r="111" spans="1:18" ht="30" customHeight="1" outlineLevel="1" x14ac:dyDescent="0.15">
      <c r="B111" s="169" t="s">
        <v>215</v>
      </c>
      <c r="C111" s="2153" t="s">
        <v>261</v>
      </c>
      <c r="D111" s="2154"/>
      <c r="E111" s="2154"/>
      <c r="F111" s="2154"/>
      <c r="G111" s="2154"/>
      <c r="H111" s="2154"/>
      <c r="I111" s="2154"/>
      <c r="J111" s="2155"/>
    </row>
    <row r="112" spans="1:18" ht="30" customHeight="1" outlineLevel="1" x14ac:dyDescent="0.15">
      <c r="B112" s="173" t="s">
        <v>199</v>
      </c>
      <c r="C112" s="2083" t="s">
        <v>255</v>
      </c>
      <c r="D112" s="2084"/>
      <c r="E112" s="2084"/>
      <c r="F112" s="2084"/>
      <c r="G112" s="2084"/>
      <c r="H112" s="2084"/>
      <c r="I112" s="2084"/>
      <c r="J112" s="2085"/>
    </row>
    <row r="113" spans="2:10" ht="30" customHeight="1" outlineLevel="1" x14ac:dyDescent="0.15">
      <c r="B113" s="172"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168"/>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個票ｰ2001!B239</f>
        <v>0</v>
      </c>
      <c r="D145" s="2106"/>
      <c r="E145" s="2106"/>
      <c r="F145" s="2107"/>
      <c r="G145" s="174" t="s">
        <v>667</v>
      </c>
      <c r="H145" s="2077">
        <v>12</v>
      </c>
      <c r="I145" s="2078"/>
      <c r="J145" s="2118"/>
    </row>
    <row r="146" spans="2:10" ht="30" customHeight="1" outlineLevel="1" x14ac:dyDescent="0.15">
      <c r="B146" s="169" t="s">
        <v>215</v>
      </c>
      <c r="C146" s="2153" t="s">
        <v>260</v>
      </c>
      <c r="D146" s="2154"/>
      <c r="E146" s="2154"/>
      <c r="F146" s="2154"/>
      <c r="G146" s="2154"/>
      <c r="H146" s="2154"/>
      <c r="I146" s="2154"/>
      <c r="J146" s="2155"/>
    </row>
    <row r="147" spans="2:10" ht="30" customHeight="1" outlineLevel="1" x14ac:dyDescent="0.15">
      <c r="B147" s="173" t="s">
        <v>199</v>
      </c>
      <c r="C147" s="2083" t="s">
        <v>255</v>
      </c>
      <c r="D147" s="2084"/>
      <c r="E147" s="2084"/>
      <c r="F147" s="2084"/>
      <c r="G147" s="2084"/>
      <c r="H147" s="2084"/>
      <c r="I147" s="2084"/>
      <c r="J147" s="2085"/>
    </row>
    <row r="148" spans="2:10" ht="30" customHeight="1" outlineLevel="1" x14ac:dyDescent="0.15">
      <c r="B148" s="172"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168"/>
      <c r="C176" s="74"/>
      <c r="D176" s="74"/>
      <c r="E176" s="74"/>
      <c r="F176" s="74"/>
      <c r="G176" s="74"/>
      <c r="H176" s="74"/>
      <c r="I176" s="74"/>
      <c r="J176" s="75"/>
    </row>
    <row r="177" spans="2:10" ht="17.25" customHeight="1" x14ac:dyDescent="0.15"/>
    <row r="179" spans="2:10" ht="33.75" customHeight="1" x14ac:dyDescent="0.15">
      <c r="B179" s="175" t="s">
        <v>200</v>
      </c>
      <c r="C179" s="2152">
        <f>個票ｰ2001!B240</f>
        <v>0</v>
      </c>
      <c r="D179" s="2106"/>
      <c r="E179" s="2106"/>
      <c r="F179" s="2107"/>
      <c r="G179" s="174" t="s">
        <v>667</v>
      </c>
      <c r="H179" s="2077">
        <v>13</v>
      </c>
      <c r="I179" s="2078"/>
      <c r="J179" s="2118"/>
    </row>
    <row r="180" spans="2:10" ht="30" customHeight="1" outlineLevel="1" x14ac:dyDescent="0.15">
      <c r="B180" s="169" t="s">
        <v>215</v>
      </c>
      <c r="C180" s="2153" t="s">
        <v>260</v>
      </c>
      <c r="D180" s="2154"/>
      <c r="E180" s="2154"/>
      <c r="F180" s="2154"/>
      <c r="G180" s="2154"/>
      <c r="H180" s="2154"/>
      <c r="I180" s="2154"/>
      <c r="J180" s="2155"/>
    </row>
    <row r="181" spans="2:10" ht="30" customHeight="1" outlineLevel="1" x14ac:dyDescent="0.15">
      <c r="B181" s="173" t="s">
        <v>199</v>
      </c>
      <c r="C181" s="2083" t="s">
        <v>255</v>
      </c>
      <c r="D181" s="2084"/>
      <c r="E181" s="2084"/>
      <c r="F181" s="2084"/>
      <c r="G181" s="2084"/>
      <c r="H181" s="2084"/>
      <c r="I181" s="2084"/>
      <c r="J181" s="2085"/>
    </row>
    <row r="182" spans="2:10" ht="30" customHeight="1" outlineLevel="1" x14ac:dyDescent="0.15">
      <c r="B182" s="172"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168"/>
      <c r="C210" s="74"/>
      <c r="D210" s="74"/>
      <c r="E210" s="74"/>
      <c r="F210" s="74"/>
      <c r="G210" s="74"/>
      <c r="H210" s="74"/>
      <c r="I210" s="74"/>
      <c r="J210" s="75"/>
    </row>
    <row r="213" spans="2:10" ht="33.75" customHeight="1" x14ac:dyDescent="0.15">
      <c r="B213" s="175" t="s">
        <v>200</v>
      </c>
      <c r="C213" s="2152">
        <f>個票ｰ2001!B241</f>
        <v>0</v>
      </c>
      <c r="D213" s="2106"/>
      <c r="E213" s="2106"/>
      <c r="F213" s="2107"/>
      <c r="G213" s="174" t="s">
        <v>667</v>
      </c>
      <c r="H213" s="2077">
        <v>14</v>
      </c>
      <c r="I213" s="2078"/>
      <c r="J213" s="2118"/>
    </row>
    <row r="214" spans="2:10" ht="30" customHeight="1" outlineLevel="1" x14ac:dyDescent="0.15">
      <c r="B214" s="169" t="s">
        <v>215</v>
      </c>
      <c r="C214" s="2153" t="s">
        <v>260</v>
      </c>
      <c r="D214" s="2154"/>
      <c r="E214" s="2154"/>
      <c r="F214" s="2154"/>
      <c r="G214" s="2154"/>
      <c r="H214" s="2154"/>
      <c r="I214" s="2154"/>
      <c r="J214" s="2155"/>
    </row>
    <row r="215" spans="2:10" ht="30" customHeight="1" outlineLevel="1" x14ac:dyDescent="0.15">
      <c r="B215" s="173" t="s">
        <v>199</v>
      </c>
      <c r="C215" s="2083" t="s">
        <v>255</v>
      </c>
      <c r="D215" s="2084"/>
      <c r="E215" s="2084"/>
      <c r="F215" s="2084"/>
      <c r="G215" s="2084"/>
      <c r="H215" s="2084"/>
      <c r="I215" s="2084"/>
      <c r="J215" s="2085"/>
    </row>
    <row r="216" spans="2:10" ht="30" customHeight="1" outlineLevel="1" x14ac:dyDescent="0.15">
      <c r="B216" s="172"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168"/>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個票ｰ2001!B242</f>
        <v>0</v>
      </c>
      <c r="D248" s="2106"/>
      <c r="E248" s="2106"/>
      <c r="F248" s="2107"/>
      <c r="G248" s="174" t="s">
        <v>667</v>
      </c>
      <c r="H248" s="2077">
        <v>15</v>
      </c>
      <c r="I248" s="2078"/>
      <c r="J248" s="2118"/>
    </row>
    <row r="249" spans="2:11" ht="30" customHeight="1" outlineLevel="1" x14ac:dyDescent="0.15">
      <c r="B249" s="169" t="s">
        <v>215</v>
      </c>
      <c r="C249" s="2153" t="s">
        <v>260</v>
      </c>
      <c r="D249" s="2154"/>
      <c r="E249" s="2154"/>
      <c r="F249" s="2154"/>
      <c r="G249" s="2154"/>
      <c r="H249" s="2154"/>
      <c r="I249" s="2154"/>
      <c r="J249" s="2155"/>
    </row>
    <row r="250" spans="2:11" ht="30" customHeight="1" outlineLevel="1" x14ac:dyDescent="0.15">
      <c r="B250" s="173" t="s">
        <v>199</v>
      </c>
      <c r="C250" s="2083" t="s">
        <v>255</v>
      </c>
      <c r="D250" s="2084"/>
      <c r="E250" s="2084"/>
      <c r="F250" s="2084"/>
      <c r="G250" s="2084"/>
      <c r="H250" s="2084"/>
      <c r="I250" s="2084"/>
      <c r="J250" s="2085"/>
    </row>
    <row r="251" spans="2:11" ht="30" customHeight="1" outlineLevel="1" x14ac:dyDescent="0.15">
      <c r="B251" s="172"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168"/>
      <c r="C279" s="74"/>
      <c r="D279" s="74"/>
      <c r="E279" s="74"/>
      <c r="F279" s="74"/>
      <c r="G279" s="74"/>
      <c r="H279" s="74"/>
      <c r="I279" s="74"/>
      <c r="J279" s="75"/>
    </row>
    <row r="280" spans="2:10" ht="17.25" customHeight="1" x14ac:dyDescent="0.15"/>
    <row r="282" spans="2:10" ht="33.75" customHeight="1" x14ac:dyDescent="0.15">
      <c r="B282" s="175" t="s">
        <v>336</v>
      </c>
      <c r="C282" s="2152">
        <f>個票ｰ2001!B243</f>
        <v>0</v>
      </c>
      <c r="D282" s="2106"/>
      <c r="E282" s="2106"/>
      <c r="F282" s="2107"/>
      <c r="G282" s="174" t="s">
        <v>667</v>
      </c>
      <c r="H282" s="2077">
        <v>16</v>
      </c>
      <c r="I282" s="2078"/>
      <c r="J282" s="2118"/>
    </row>
    <row r="283" spans="2:10" ht="30" customHeight="1" outlineLevel="1" x14ac:dyDescent="0.15">
      <c r="B283" s="169" t="s">
        <v>215</v>
      </c>
      <c r="C283" s="2153" t="s">
        <v>260</v>
      </c>
      <c r="D283" s="2154"/>
      <c r="E283" s="2154"/>
      <c r="F283" s="2154"/>
      <c r="G283" s="2154"/>
      <c r="H283" s="2154"/>
      <c r="I283" s="2154"/>
      <c r="J283" s="2155"/>
    </row>
    <row r="284" spans="2:10" ht="30" customHeight="1" outlineLevel="1" x14ac:dyDescent="0.15">
      <c r="B284" s="173" t="s">
        <v>199</v>
      </c>
      <c r="C284" s="2083" t="s">
        <v>255</v>
      </c>
      <c r="D284" s="2084"/>
      <c r="E284" s="2084"/>
      <c r="F284" s="2084"/>
      <c r="G284" s="2084"/>
      <c r="H284" s="2084"/>
      <c r="I284" s="2084"/>
      <c r="J284" s="2085"/>
    </row>
    <row r="285" spans="2:10" ht="30" customHeight="1" outlineLevel="1" x14ac:dyDescent="0.15">
      <c r="B285" s="172"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168"/>
      <c r="C313" s="74"/>
      <c r="D313" s="74"/>
      <c r="E313" s="74"/>
      <c r="F313" s="74"/>
      <c r="G313" s="74"/>
      <c r="H313" s="74"/>
      <c r="I313" s="74"/>
      <c r="J313" s="75"/>
    </row>
    <row r="316" spans="2:10" ht="33.75" customHeight="1" x14ac:dyDescent="0.15">
      <c r="B316" s="175" t="s">
        <v>200</v>
      </c>
      <c r="C316" s="2152">
        <f>個票ｰ2001!B244</f>
        <v>0</v>
      </c>
      <c r="D316" s="2106"/>
      <c r="E316" s="2106"/>
      <c r="F316" s="2107"/>
      <c r="G316" s="174" t="s">
        <v>667</v>
      </c>
      <c r="H316" s="2077">
        <v>17</v>
      </c>
      <c r="I316" s="2078"/>
      <c r="J316" s="2118"/>
    </row>
    <row r="317" spans="2:10" ht="30" customHeight="1" outlineLevel="1" x14ac:dyDescent="0.15">
      <c r="B317" s="169" t="s">
        <v>215</v>
      </c>
      <c r="C317" s="2153" t="s">
        <v>260</v>
      </c>
      <c r="D317" s="2154"/>
      <c r="E317" s="2154"/>
      <c r="F317" s="2154"/>
      <c r="G317" s="2154"/>
      <c r="H317" s="2154"/>
      <c r="I317" s="2154"/>
      <c r="J317" s="2155"/>
    </row>
    <row r="318" spans="2:10" ht="30" customHeight="1" outlineLevel="1" x14ac:dyDescent="0.15">
      <c r="B318" s="173" t="s">
        <v>199</v>
      </c>
      <c r="C318" s="2083" t="s">
        <v>255</v>
      </c>
      <c r="D318" s="2084"/>
      <c r="E318" s="2084"/>
      <c r="F318" s="2084"/>
      <c r="G318" s="2084"/>
      <c r="H318" s="2084"/>
      <c r="I318" s="2084"/>
      <c r="J318" s="2085"/>
    </row>
    <row r="319" spans="2:10" ht="30" customHeight="1" outlineLevel="1" x14ac:dyDescent="0.15">
      <c r="B319" s="172"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168"/>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個票ｰ2001!B245</f>
        <v>0</v>
      </c>
      <c r="D351" s="2106"/>
      <c r="E351" s="2106"/>
      <c r="F351" s="2107"/>
      <c r="G351" s="174" t="s">
        <v>667</v>
      </c>
      <c r="H351" s="2077">
        <v>18</v>
      </c>
      <c r="I351" s="2078"/>
      <c r="J351" s="2118"/>
    </row>
    <row r="352" spans="1:26" ht="30" customHeight="1" outlineLevel="1" x14ac:dyDescent="0.15">
      <c r="B352" s="169" t="s">
        <v>215</v>
      </c>
      <c r="C352" s="2153" t="s">
        <v>260</v>
      </c>
      <c r="D352" s="2154"/>
      <c r="E352" s="2154"/>
      <c r="F352" s="2154"/>
      <c r="G352" s="2154"/>
      <c r="H352" s="2154"/>
      <c r="I352" s="2154"/>
      <c r="J352" s="2155"/>
    </row>
    <row r="353" spans="2:10" ht="30" customHeight="1" outlineLevel="1" x14ac:dyDescent="0.15">
      <c r="B353" s="173" t="s">
        <v>199</v>
      </c>
      <c r="C353" s="2083" t="s">
        <v>255</v>
      </c>
      <c r="D353" s="2084"/>
      <c r="E353" s="2084"/>
      <c r="F353" s="2084"/>
      <c r="G353" s="2084"/>
      <c r="H353" s="2084"/>
      <c r="I353" s="2084"/>
      <c r="J353" s="2085"/>
    </row>
    <row r="354" spans="2:10" ht="30" customHeight="1" outlineLevel="1" x14ac:dyDescent="0.15">
      <c r="B354" s="172"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168"/>
      <c r="C382" s="74"/>
      <c r="D382" s="74"/>
      <c r="E382" s="74"/>
      <c r="F382" s="74"/>
      <c r="G382" s="74"/>
      <c r="H382" s="74"/>
      <c r="I382" s="74"/>
      <c r="J382" s="75"/>
    </row>
    <row r="383" spans="1:26" ht="17.25" customHeight="1" x14ac:dyDescent="0.15"/>
    <row r="385" spans="2:10" ht="33.75" customHeight="1" x14ac:dyDescent="0.15">
      <c r="B385" s="175" t="s">
        <v>200</v>
      </c>
      <c r="C385" s="2152">
        <f>個票ｰ2001!B246</f>
        <v>0</v>
      </c>
      <c r="D385" s="2106"/>
      <c r="E385" s="2106"/>
      <c r="F385" s="2107"/>
      <c r="G385" s="174" t="s">
        <v>667</v>
      </c>
      <c r="H385" s="2077">
        <v>19</v>
      </c>
      <c r="I385" s="2078"/>
      <c r="J385" s="2118"/>
    </row>
    <row r="386" spans="2:10" ht="30" customHeight="1" outlineLevel="1" x14ac:dyDescent="0.15">
      <c r="B386" s="169" t="s">
        <v>215</v>
      </c>
      <c r="C386" s="2153" t="s">
        <v>260</v>
      </c>
      <c r="D386" s="2154"/>
      <c r="E386" s="2154"/>
      <c r="F386" s="2154"/>
      <c r="G386" s="2154"/>
      <c r="H386" s="2154"/>
      <c r="I386" s="2154"/>
      <c r="J386" s="2155"/>
    </row>
    <row r="387" spans="2:10" ht="30" customHeight="1" outlineLevel="1" x14ac:dyDescent="0.15">
      <c r="B387" s="173" t="s">
        <v>199</v>
      </c>
      <c r="C387" s="2083" t="s">
        <v>255</v>
      </c>
      <c r="D387" s="2084"/>
      <c r="E387" s="2084"/>
      <c r="F387" s="2084"/>
      <c r="G387" s="2084"/>
      <c r="H387" s="2084"/>
      <c r="I387" s="2084"/>
      <c r="J387" s="2085"/>
    </row>
    <row r="388" spans="2:10" ht="30" customHeight="1" outlineLevel="1" x14ac:dyDescent="0.15">
      <c r="B388" s="172"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168"/>
      <c r="C416" s="74"/>
      <c r="D416" s="74"/>
      <c r="E416" s="74"/>
      <c r="F416" s="74"/>
      <c r="G416" s="74"/>
      <c r="H416" s="74"/>
      <c r="I416" s="74"/>
      <c r="J416" s="75"/>
    </row>
    <row r="419" spans="2:10" ht="33" customHeight="1" x14ac:dyDescent="0.15">
      <c r="B419" s="175" t="s">
        <v>200</v>
      </c>
      <c r="C419" s="2152">
        <f>個票ｰ2001!B247</f>
        <v>0</v>
      </c>
      <c r="D419" s="2106"/>
      <c r="E419" s="2106"/>
      <c r="F419" s="2107"/>
      <c r="G419" s="174" t="s">
        <v>667</v>
      </c>
      <c r="H419" s="2077">
        <v>20</v>
      </c>
      <c r="I419" s="2078"/>
      <c r="J419" s="2118"/>
    </row>
    <row r="420" spans="2:10" ht="30" customHeight="1" outlineLevel="1" x14ac:dyDescent="0.15">
      <c r="B420" s="169" t="s">
        <v>215</v>
      </c>
      <c r="C420" s="2153" t="s">
        <v>260</v>
      </c>
      <c r="D420" s="2154"/>
      <c r="E420" s="2154"/>
      <c r="F420" s="2154"/>
      <c r="G420" s="2154"/>
      <c r="H420" s="2154"/>
      <c r="I420" s="2154"/>
      <c r="J420" s="2155"/>
    </row>
    <row r="421" spans="2:10" ht="30" customHeight="1" outlineLevel="1" x14ac:dyDescent="0.15">
      <c r="B421" s="173" t="s">
        <v>199</v>
      </c>
      <c r="C421" s="2083"/>
      <c r="D421" s="2084"/>
      <c r="E421" s="2084"/>
      <c r="F421" s="2084"/>
      <c r="G421" s="2084"/>
      <c r="H421" s="2084"/>
      <c r="I421" s="2084"/>
      <c r="J421" s="2085"/>
    </row>
    <row r="422" spans="2:10" ht="30" customHeight="1" outlineLevel="1" x14ac:dyDescent="0.15">
      <c r="B422" s="172"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168"/>
      <c r="C450" s="74"/>
      <c r="D450" s="74"/>
      <c r="E450" s="74"/>
      <c r="F450" s="74"/>
      <c r="G450" s="74"/>
      <c r="H450" s="74"/>
      <c r="I450" s="74"/>
      <c r="J450" s="75"/>
    </row>
  </sheetData>
  <sheetProtection formatRows="0" selectLockedCells="1"/>
  <mergeCells count="450">
    <mergeCell ref="B449:J449"/>
    <mergeCell ref="H419:J419"/>
    <mergeCell ref="C351:F351"/>
    <mergeCell ref="C352:J352"/>
    <mergeCell ref="B367:B371"/>
    <mergeCell ref="C367:E367"/>
    <mergeCell ref="F367:J367"/>
    <mergeCell ref="C332:E332"/>
    <mergeCell ref="F332:J332"/>
    <mergeCell ref="F333:J333"/>
    <mergeCell ref="F368:J368"/>
    <mergeCell ref="F369:J369"/>
    <mergeCell ref="F370:J370"/>
    <mergeCell ref="F371:J371"/>
    <mergeCell ref="B361:B366"/>
    <mergeCell ref="C361:E361"/>
    <mergeCell ref="F361:J361"/>
    <mergeCell ref="F362:J362"/>
    <mergeCell ref="F363:J363"/>
    <mergeCell ref="F364:J364"/>
    <mergeCell ref="B332:B336"/>
    <mergeCell ref="B341:B343"/>
    <mergeCell ref="C341:J343"/>
    <mergeCell ref="C354:J354"/>
    <mergeCell ref="C258:E258"/>
    <mergeCell ref="F258:J258"/>
    <mergeCell ref="F259:J259"/>
    <mergeCell ref="F260:J260"/>
    <mergeCell ref="F261:J261"/>
    <mergeCell ref="F262:J262"/>
    <mergeCell ref="C248:F248"/>
    <mergeCell ref="C249:J249"/>
    <mergeCell ref="B264:B268"/>
    <mergeCell ref="C264:E264"/>
    <mergeCell ref="F264:J264"/>
    <mergeCell ref="F265:J265"/>
    <mergeCell ref="F266:J266"/>
    <mergeCell ref="F267:J267"/>
    <mergeCell ref="F268:J268"/>
    <mergeCell ref="B258:B263"/>
    <mergeCell ref="F263:J263"/>
    <mergeCell ref="F291:J291"/>
    <mergeCell ref="F296:J296"/>
    <mergeCell ref="F297:J297"/>
    <mergeCell ref="B292:B297"/>
    <mergeCell ref="C292:E292"/>
    <mergeCell ref="F292:J292"/>
    <mergeCell ref="F293:J293"/>
    <mergeCell ref="F294:J294"/>
    <mergeCell ref="F295:J295"/>
    <mergeCell ref="B209:J209"/>
    <mergeCell ref="C215:J215"/>
    <mergeCell ref="B243:J243"/>
    <mergeCell ref="H213:J213"/>
    <mergeCell ref="C75:J75"/>
    <mergeCell ref="B76:B81"/>
    <mergeCell ref="C76:E76"/>
    <mergeCell ref="F76:J76"/>
    <mergeCell ref="F77:J77"/>
    <mergeCell ref="C113:J113"/>
    <mergeCell ref="B114:B119"/>
    <mergeCell ref="C114:E114"/>
    <mergeCell ref="F114:J114"/>
    <mergeCell ref="F115:J115"/>
    <mergeCell ref="F116:J116"/>
    <mergeCell ref="B88:B92"/>
    <mergeCell ref="C88:E88"/>
    <mergeCell ref="F88:J88"/>
    <mergeCell ref="F89:J89"/>
    <mergeCell ref="F90:J90"/>
    <mergeCell ref="F119:J119"/>
    <mergeCell ref="C146:J146"/>
    <mergeCell ref="B155:B160"/>
    <mergeCell ref="B120:B125"/>
    <mergeCell ref="A18:A19"/>
    <mergeCell ref="M19:U19"/>
    <mergeCell ref="B20:D20"/>
    <mergeCell ref="A5:K5"/>
    <mergeCell ref="C8:F9"/>
    <mergeCell ref="A7:B7"/>
    <mergeCell ref="A8:B9"/>
    <mergeCell ref="H9:J9"/>
    <mergeCell ref="E18:J18"/>
    <mergeCell ref="B19:D19"/>
    <mergeCell ref="B17:D17"/>
    <mergeCell ref="E17:J17"/>
    <mergeCell ref="E19:J19"/>
    <mergeCell ref="E20:J20"/>
    <mergeCell ref="G14:J14"/>
    <mergeCell ref="E16:J16"/>
    <mergeCell ref="B13:D15"/>
    <mergeCell ref="C39:J39"/>
    <mergeCell ref="F43:J43"/>
    <mergeCell ref="C38:F38"/>
    <mergeCell ref="B42:B47"/>
    <mergeCell ref="C42:E42"/>
    <mergeCell ref="F42:J42"/>
    <mergeCell ref="F44:J44"/>
    <mergeCell ref="F46:J46"/>
    <mergeCell ref="F45:J45"/>
    <mergeCell ref="H38:J38"/>
    <mergeCell ref="B48:B53"/>
    <mergeCell ref="C48:E48"/>
    <mergeCell ref="F48:J48"/>
    <mergeCell ref="F51:J51"/>
    <mergeCell ref="F58:J58"/>
    <mergeCell ref="F57:J57"/>
    <mergeCell ref="C41:J41"/>
    <mergeCell ref="C40:J40"/>
    <mergeCell ref="N59:Q59"/>
    <mergeCell ref="F52:J52"/>
    <mergeCell ref="F56:J56"/>
    <mergeCell ref="F47:J47"/>
    <mergeCell ref="F49:J49"/>
    <mergeCell ref="C54:E54"/>
    <mergeCell ref="F55:J55"/>
    <mergeCell ref="F50:J50"/>
    <mergeCell ref="F53:J53"/>
    <mergeCell ref="C63:J65"/>
    <mergeCell ref="B60:B62"/>
    <mergeCell ref="B54:B58"/>
    <mergeCell ref="F54:J54"/>
    <mergeCell ref="F85:J85"/>
    <mergeCell ref="F86:J86"/>
    <mergeCell ref="H72:J72"/>
    <mergeCell ref="C60:J62"/>
    <mergeCell ref="B68:J68"/>
    <mergeCell ref="B63:B65"/>
    <mergeCell ref="C82:E82"/>
    <mergeCell ref="F82:J82"/>
    <mergeCell ref="F83:J83"/>
    <mergeCell ref="F84:J84"/>
    <mergeCell ref="F78:J78"/>
    <mergeCell ref="F79:J79"/>
    <mergeCell ref="F80:J80"/>
    <mergeCell ref="F81:J81"/>
    <mergeCell ref="B82:B87"/>
    <mergeCell ref="F87:J87"/>
    <mergeCell ref="C72:F72"/>
    <mergeCell ref="C73:J73"/>
    <mergeCell ref="C74:J74"/>
    <mergeCell ref="N93:Q93"/>
    <mergeCell ref="B94:B96"/>
    <mergeCell ref="C94:J96"/>
    <mergeCell ref="B97:B99"/>
    <mergeCell ref="C97:J99"/>
    <mergeCell ref="B109:R109"/>
    <mergeCell ref="F117:J117"/>
    <mergeCell ref="F118:J118"/>
    <mergeCell ref="F91:J91"/>
    <mergeCell ref="F92:J92"/>
    <mergeCell ref="B102:J102"/>
    <mergeCell ref="C111:J111"/>
    <mergeCell ref="C110:F110"/>
    <mergeCell ref="H110:J110"/>
    <mergeCell ref="C112:J112"/>
    <mergeCell ref="C120:E120"/>
    <mergeCell ref="F120:J120"/>
    <mergeCell ref="F121:J121"/>
    <mergeCell ref="F122:J122"/>
    <mergeCell ref="F123:J123"/>
    <mergeCell ref="F124:J124"/>
    <mergeCell ref="F125:J125"/>
    <mergeCell ref="C126:E126"/>
    <mergeCell ref="F126:J126"/>
    <mergeCell ref="C147:J147"/>
    <mergeCell ref="N166:Q166"/>
    <mergeCell ref="N131:Q131"/>
    <mergeCell ref="B132:B134"/>
    <mergeCell ref="C132:J134"/>
    <mergeCell ref="B135:B137"/>
    <mergeCell ref="C135:J137"/>
    <mergeCell ref="H145:J145"/>
    <mergeCell ref="B126:B130"/>
    <mergeCell ref="F127:J127"/>
    <mergeCell ref="F128:J128"/>
    <mergeCell ref="F129:J129"/>
    <mergeCell ref="F130:J130"/>
    <mergeCell ref="C145:F145"/>
    <mergeCell ref="B140:J140"/>
    <mergeCell ref="B161:B165"/>
    <mergeCell ref="C161:E161"/>
    <mergeCell ref="F161:J161"/>
    <mergeCell ref="F162:J162"/>
    <mergeCell ref="F163:J163"/>
    <mergeCell ref="F164:J164"/>
    <mergeCell ref="F165:J165"/>
    <mergeCell ref="B149:B154"/>
    <mergeCell ref="C155:E155"/>
    <mergeCell ref="F155:J155"/>
    <mergeCell ref="F156:J156"/>
    <mergeCell ref="F157:J157"/>
    <mergeCell ref="F158:J158"/>
    <mergeCell ref="F159:J159"/>
    <mergeCell ref="F160:J160"/>
    <mergeCell ref="C148:J148"/>
    <mergeCell ref="C149:E149"/>
    <mergeCell ref="F149:J149"/>
    <mergeCell ref="F150:J150"/>
    <mergeCell ref="F151:J151"/>
    <mergeCell ref="F152:J152"/>
    <mergeCell ref="F153:J153"/>
    <mergeCell ref="F154:J154"/>
    <mergeCell ref="F193:J193"/>
    <mergeCell ref="F194:J194"/>
    <mergeCell ref="B195:B199"/>
    <mergeCell ref="B167:B169"/>
    <mergeCell ref="C167:J169"/>
    <mergeCell ref="B170:B172"/>
    <mergeCell ref="C170:J172"/>
    <mergeCell ref="B175:J175"/>
    <mergeCell ref="H179:J179"/>
    <mergeCell ref="C181:J181"/>
    <mergeCell ref="C179:F179"/>
    <mergeCell ref="F195:J195"/>
    <mergeCell ref="F196:J196"/>
    <mergeCell ref="F197:J197"/>
    <mergeCell ref="F198:J198"/>
    <mergeCell ref="F199:J199"/>
    <mergeCell ref="C195:E195"/>
    <mergeCell ref="C213:F213"/>
    <mergeCell ref="C214:J214"/>
    <mergeCell ref="C216:J216"/>
    <mergeCell ref="C180:J180"/>
    <mergeCell ref="N200:Q200"/>
    <mergeCell ref="B201:B203"/>
    <mergeCell ref="C201:J203"/>
    <mergeCell ref="B204:B206"/>
    <mergeCell ref="C204:J206"/>
    <mergeCell ref="C182:J182"/>
    <mergeCell ref="B183:B188"/>
    <mergeCell ref="C183:E183"/>
    <mergeCell ref="F183:J183"/>
    <mergeCell ref="F184:J184"/>
    <mergeCell ref="F185:J185"/>
    <mergeCell ref="F186:J186"/>
    <mergeCell ref="F187:J187"/>
    <mergeCell ref="F188:J188"/>
    <mergeCell ref="B189:B194"/>
    <mergeCell ref="C189:E189"/>
    <mergeCell ref="F189:J189"/>
    <mergeCell ref="F190:J190"/>
    <mergeCell ref="F191:J191"/>
    <mergeCell ref="F192:J192"/>
    <mergeCell ref="B217:B222"/>
    <mergeCell ref="C217:E217"/>
    <mergeCell ref="F217:J217"/>
    <mergeCell ref="F218:J218"/>
    <mergeCell ref="F219:J219"/>
    <mergeCell ref="F220:J220"/>
    <mergeCell ref="F221:J221"/>
    <mergeCell ref="F222:J222"/>
    <mergeCell ref="B223:B228"/>
    <mergeCell ref="C223:E223"/>
    <mergeCell ref="F223:J223"/>
    <mergeCell ref="F224:J224"/>
    <mergeCell ref="F225:J225"/>
    <mergeCell ref="F226:J226"/>
    <mergeCell ref="F227:J227"/>
    <mergeCell ref="F228:J228"/>
    <mergeCell ref="C282:F282"/>
    <mergeCell ref="C283:J283"/>
    <mergeCell ref="C285:J285"/>
    <mergeCell ref="B286:B291"/>
    <mergeCell ref="C286:E286"/>
    <mergeCell ref="F286:J286"/>
    <mergeCell ref="F288:J288"/>
    <mergeCell ref="B229:B233"/>
    <mergeCell ref="C229:E229"/>
    <mergeCell ref="F229:J229"/>
    <mergeCell ref="F230:J230"/>
    <mergeCell ref="F231:J231"/>
    <mergeCell ref="F232:J232"/>
    <mergeCell ref="F233:J233"/>
    <mergeCell ref="B252:B257"/>
    <mergeCell ref="C252:E252"/>
    <mergeCell ref="F252:J252"/>
    <mergeCell ref="F253:J253"/>
    <mergeCell ref="F254:J254"/>
    <mergeCell ref="F255:J255"/>
    <mergeCell ref="F256:J256"/>
    <mergeCell ref="F257:J257"/>
    <mergeCell ref="F289:J289"/>
    <mergeCell ref="F290:J290"/>
    <mergeCell ref="F299:J299"/>
    <mergeCell ref="F300:J300"/>
    <mergeCell ref="F301:J301"/>
    <mergeCell ref="F302:J302"/>
    <mergeCell ref="B298:B302"/>
    <mergeCell ref="C298:E298"/>
    <mergeCell ref="F298:J298"/>
    <mergeCell ref="N234:Q234"/>
    <mergeCell ref="B235:B237"/>
    <mergeCell ref="C235:J237"/>
    <mergeCell ref="B238:B240"/>
    <mergeCell ref="C238:J240"/>
    <mergeCell ref="C251:J251"/>
    <mergeCell ref="C250:J250"/>
    <mergeCell ref="H248:J248"/>
    <mergeCell ref="F287:J287"/>
    <mergeCell ref="C284:J284"/>
    <mergeCell ref="N269:Q269"/>
    <mergeCell ref="B278:J278"/>
    <mergeCell ref="H282:J282"/>
    <mergeCell ref="B270:B272"/>
    <mergeCell ref="C270:J272"/>
    <mergeCell ref="B273:B275"/>
    <mergeCell ref="C273:J275"/>
    <mergeCell ref="F327:J327"/>
    <mergeCell ref="F328:J328"/>
    <mergeCell ref="F329:J329"/>
    <mergeCell ref="F330:J330"/>
    <mergeCell ref="N303:Q303"/>
    <mergeCell ref="B304:B306"/>
    <mergeCell ref="C304:J306"/>
    <mergeCell ref="B307:B309"/>
    <mergeCell ref="C307:J309"/>
    <mergeCell ref="B312:J312"/>
    <mergeCell ref="C316:F316"/>
    <mergeCell ref="C317:J317"/>
    <mergeCell ref="H316:J316"/>
    <mergeCell ref="N372:Q372"/>
    <mergeCell ref="B381:J381"/>
    <mergeCell ref="B373:B375"/>
    <mergeCell ref="C373:J375"/>
    <mergeCell ref="B376:B378"/>
    <mergeCell ref="C376:J378"/>
    <mergeCell ref="C355:E355"/>
    <mergeCell ref="F355:J355"/>
    <mergeCell ref="F356:J356"/>
    <mergeCell ref="F358:J358"/>
    <mergeCell ref="N337:Q337"/>
    <mergeCell ref="B338:B340"/>
    <mergeCell ref="C338:J340"/>
    <mergeCell ref="N406:Q406"/>
    <mergeCell ref="B407:B409"/>
    <mergeCell ref="C407:J409"/>
    <mergeCell ref="B410:B412"/>
    <mergeCell ref="C410:J412"/>
    <mergeCell ref="B401:B405"/>
    <mergeCell ref="C401:E401"/>
    <mergeCell ref="F401:J401"/>
    <mergeCell ref="F360:J360"/>
    <mergeCell ref="F405:J405"/>
    <mergeCell ref="C388:J388"/>
    <mergeCell ref="B389:B394"/>
    <mergeCell ref="C389:E389"/>
    <mergeCell ref="F389:J389"/>
    <mergeCell ref="F390:J390"/>
    <mergeCell ref="F391:J391"/>
    <mergeCell ref="F392:J392"/>
    <mergeCell ref="C385:F385"/>
    <mergeCell ref="C386:J386"/>
    <mergeCell ref="H385:J385"/>
    <mergeCell ref="B355:B360"/>
    <mergeCell ref="B444:B446"/>
    <mergeCell ref="C444:J446"/>
    <mergeCell ref="B435:B439"/>
    <mergeCell ref="C435:E435"/>
    <mergeCell ref="F435:J435"/>
    <mergeCell ref="F436:J436"/>
    <mergeCell ref="F393:J393"/>
    <mergeCell ref="F394:J394"/>
    <mergeCell ref="B415:J415"/>
    <mergeCell ref="C421:J421"/>
    <mergeCell ref="B441:B443"/>
    <mergeCell ref="C441:J443"/>
    <mergeCell ref="F426:J426"/>
    <mergeCell ref="F427:J427"/>
    <mergeCell ref="F428:J428"/>
    <mergeCell ref="C419:F419"/>
    <mergeCell ref="C420:J420"/>
    <mergeCell ref="B395:B400"/>
    <mergeCell ref="C395:E395"/>
    <mergeCell ref="F395:J395"/>
    <mergeCell ref="F396:J396"/>
    <mergeCell ref="F397:J397"/>
    <mergeCell ref="F398:J398"/>
    <mergeCell ref="F399:J399"/>
    <mergeCell ref="F400:J400"/>
    <mergeCell ref="B28:J28"/>
    <mergeCell ref="C31:J31"/>
    <mergeCell ref="B22:D22"/>
    <mergeCell ref="E22:J22"/>
    <mergeCell ref="F365:J365"/>
    <mergeCell ref="F366:J366"/>
    <mergeCell ref="B346:J346"/>
    <mergeCell ref="F359:J359"/>
    <mergeCell ref="B320:B325"/>
    <mergeCell ref="C320:E320"/>
    <mergeCell ref="F320:J320"/>
    <mergeCell ref="F321:J321"/>
    <mergeCell ref="F322:J322"/>
    <mergeCell ref="F323:J323"/>
    <mergeCell ref="F324:J324"/>
    <mergeCell ref="F325:J325"/>
    <mergeCell ref="C353:J353"/>
    <mergeCell ref="H351:J351"/>
    <mergeCell ref="B326:B331"/>
    <mergeCell ref="H25:K25"/>
    <mergeCell ref="H26:K26"/>
    <mergeCell ref="C326:E326"/>
    <mergeCell ref="F326:J326"/>
    <mergeCell ref="N440:Q440"/>
    <mergeCell ref="B429:B434"/>
    <mergeCell ref="C429:E429"/>
    <mergeCell ref="F429:J429"/>
    <mergeCell ref="F430:J430"/>
    <mergeCell ref="F431:J431"/>
    <mergeCell ref="F432:J432"/>
    <mergeCell ref="F433:J433"/>
    <mergeCell ref="F434:J434"/>
    <mergeCell ref="F424:J424"/>
    <mergeCell ref="F425:J425"/>
    <mergeCell ref="F437:J437"/>
    <mergeCell ref="F438:J438"/>
    <mergeCell ref="F439:J439"/>
    <mergeCell ref="C422:J422"/>
    <mergeCell ref="B423:B428"/>
    <mergeCell ref="B32:B33"/>
    <mergeCell ref="C32:F33"/>
    <mergeCell ref="H32:J32"/>
    <mergeCell ref="H33:J33"/>
    <mergeCell ref="C387:J387"/>
    <mergeCell ref="C423:E423"/>
    <mergeCell ref="F423:J423"/>
    <mergeCell ref="F402:J402"/>
    <mergeCell ref="F403:J403"/>
    <mergeCell ref="F404:J404"/>
    <mergeCell ref="F357:J357"/>
    <mergeCell ref="C318:J318"/>
    <mergeCell ref="F331:J331"/>
    <mergeCell ref="F334:J334"/>
    <mergeCell ref="F335:J335"/>
    <mergeCell ref="F336:J336"/>
    <mergeCell ref="C319:J319"/>
    <mergeCell ref="N30:Q30"/>
    <mergeCell ref="J30:L30"/>
    <mergeCell ref="H1:K1"/>
    <mergeCell ref="H3:K3"/>
    <mergeCell ref="C7:J7"/>
    <mergeCell ref="B18:D18"/>
    <mergeCell ref="H8:J8"/>
    <mergeCell ref="G15:J15"/>
    <mergeCell ref="G13:J13"/>
    <mergeCell ref="H2:K2"/>
    <mergeCell ref="M21:U21"/>
    <mergeCell ref="E21:J21"/>
    <mergeCell ref="B21:D21"/>
    <mergeCell ref="B16:D16"/>
  </mergeCells>
  <phoneticPr fontId="18"/>
  <conditionalFormatting sqref="C7:J9 C31:J33 C38:F38 C72:F72 C110:F110 C145:F145 C179:F179 C213:F213 C248:F248 C282:F282 C316:F316 C351:F351 C385:F385 C419:F419">
    <cfRule type="cellIs" dxfId="263" priority="3" operator="equal">
      <formula>0</formula>
    </cfRule>
  </conditionalFormatting>
  <conditionalFormatting sqref="H3:K3">
    <cfRule type="cellIs" dxfId="262" priority="2" operator="equal">
      <formula>0</formula>
    </cfRule>
  </conditionalFormatting>
  <conditionalFormatting sqref="H26:K26">
    <cfRule type="cellIs" dxfId="261" priority="1" operator="equal">
      <formula>0</formula>
    </cfRule>
  </conditionalFormatting>
  <dataValidations count="9">
    <dataValidation allowBlank="1" showInputMessage="1" showErrorMessage="1" prompt="これまでの講師歴について、所属だけでなく「担当分野」まで記載。" sqref="F83:J87 F121:J125 F156:J160" xr:uid="{00000000-0002-0000-0700-000000000000}"/>
    <dataValidation allowBlank="1" showInputMessage="1" showErrorMessage="1" prompt="直近の職歴について、所属だけではなく「担当分野」も記載。" sqref="F55:J58 F89:J92 F127:J130 F162:J165" xr:uid="{00000000-0002-0000-0700-000001000000}"/>
    <dataValidation allowBlank="1" showInputMessage="1" showErrorMessage="1" prompt="当該教育訓練の内容に関係する実務経験を具体的に記載。" sqref="F43:J47 F49:J53 F77:J81 F115:J119 F150:J154" xr:uid="{00000000-0002-0000-0700-000002000000}"/>
    <dataValidation type="list" allowBlank="1" showInputMessage="1" showErrorMessage="1" sqref="C352:J352 C283:J283 C386:J386 C146:J146 C180:J180 C111:J111 C214:J214 C249:J249 C317:J317 C420:J420" xr:uid="{00000000-0002-0000-0700-000003000000}">
      <formula1>"主担当講師,担当講師"</formula1>
    </dataValidation>
    <dataValidation type="list" allowBlank="1" showInputMessage="1" showErrorMessage="1" sqref="E16:J16 C40:J40 C74:J74 C112:J112 C147:J147 C181:J181 C215:J215 C250:J250 C284:J284 C318:J318 C353:J353 C387:J387 C421:J421" xr:uid="{00000000-0002-0000-0700-000004000000}">
      <formula1>"直接雇用（常勤）,直接雇用（非常勤）,委託・派遣等"</formula1>
    </dataValidation>
    <dataValidation type="list" allowBlank="1" showInputMessage="1" showErrorMessage="1" sqref="E17:J17" xr:uid="{00000000-0002-0000-0700-000005000000}">
      <formula1>"全員の評価を行っている,一部の評価を行っている,評価を行っていない"</formula1>
    </dataValidation>
    <dataValidation type="list" allowBlank="1" showInputMessage="1" showErrorMessage="1" sqref="E19:J19" xr:uid="{00000000-0002-0000-0700-000006000000}">
      <formula1>"全員に伝えている,一部に伝えている,伝えていない"</formula1>
    </dataValidation>
    <dataValidation type="list" allowBlank="1" showInputMessage="1" showErrorMessage="1" sqref="E21:J21" xr:uid="{00000000-0002-0000-0700-000007000000}">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00000000-0002-0000-0700-000008000000}">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in="1" max="10" man="1"/>
    <brk id="417"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6B5D6-F376-4BEA-BDBA-A59EFAE18F1E}">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'申請書・総括票（共通）'!D233</f>
        <v>0</v>
      </c>
      <c r="D8" s="1261"/>
      <c r="E8" s="1261"/>
      <c r="F8" s="1261"/>
      <c r="G8" s="1261"/>
      <c r="H8" s="1261"/>
      <c r="I8" s="1261"/>
      <c r="J8" s="1261"/>
      <c r="K8" s="1261"/>
      <c r="L8" s="1261"/>
      <c r="M8" s="1262"/>
      <c r="N8" s="1263" t="s">
        <v>88</v>
      </c>
      <c r="O8" s="1264"/>
      <c r="P8" s="1265">
        <f>'申請書・総括票（共通）'!A233</f>
        <v>2002</v>
      </c>
      <c r="Q8" s="1266"/>
      <c r="R8" s="1267"/>
    </row>
    <row r="9" spans="1:33" ht="36.75" customHeight="1" x14ac:dyDescent="0.15">
      <c r="A9" s="1283" t="s">
        <v>590</v>
      </c>
      <c r="B9" s="1284"/>
      <c r="C9" s="1285">
        <f>'申請書・総括票（共通）'!B233</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20"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20"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20"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20"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20"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20"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20"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20"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20"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20"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20"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20" ht="12" customHeight="1" x14ac:dyDescent="0.15">
      <c r="A28" s="1338"/>
      <c r="B28" s="1339"/>
      <c r="C28" s="1339"/>
      <c r="D28" s="1340"/>
      <c r="E28" s="1344"/>
      <c r="F28" s="1345"/>
      <c r="G28" s="1345"/>
      <c r="H28" s="1345"/>
      <c r="I28" s="1345"/>
      <c r="J28" s="1344"/>
      <c r="K28" s="1345"/>
      <c r="L28" s="1345"/>
      <c r="M28" s="1345"/>
      <c r="N28" s="1346"/>
      <c r="O28" s="1347"/>
      <c r="P28" s="1347"/>
      <c r="Q28" s="1347"/>
      <c r="R28" s="1348"/>
      <c r="T28" s="486"/>
    </row>
    <row r="29" spans="1:20"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20"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20"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20"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1025</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1026</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1027</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1028</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260" priority="9" operator="equal">
      <formula>0</formula>
    </cfRule>
  </conditionalFormatting>
  <conditionalFormatting sqref="Z173">
    <cfRule type="expression" dxfId="259" priority="8">
      <formula>"P73=""なし"""</formula>
    </cfRule>
  </conditionalFormatting>
  <conditionalFormatting sqref="F177">
    <cfRule type="expression" dxfId="258" priority="7">
      <formula>"P73=""なし"""</formula>
    </cfRule>
  </conditionalFormatting>
  <conditionalFormatting sqref="E191:R191">
    <cfRule type="cellIs" dxfId="257" priority="6" operator="equal">
      <formula>"自動で入力されます"</formula>
    </cfRule>
  </conditionalFormatting>
  <conditionalFormatting sqref="G282:I283">
    <cfRule type="cellIs" dxfId="256" priority="5" operator="equal">
      <formula>"自動で入力されます"</formula>
    </cfRule>
  </conditionalFormatting>
  <conditionalFormatting sqref="G284:I285">
    <cfRule type="cellIs" dxfId="255" priority="4" operator="equal">
      <formula>"自動で入力されます"</formula>
    </cfRule>
  </conditionalFormatting>
  <conditionalFormatting sqref="H164:R164">
    <cfRule type="cellIs" dxfId="254" priority="3" operator="equal">
      <formula>"自動で入力されます"</formula>
    </cfRule>
  </conditionalFormatting>
  <conditionalFormatting sqref="H166:R166">
    <cfRule type="cellIs" dxfId="253" priority="2" operator="equal">
      <formula>"自動で入力されます"</formula>
    </cfRule>
  </conditionalFormatting>
  <conditionalFormatting sqref="H168:R168">
    <cfRule type="cellIs" dxfId="252" priority="1" operator="equal">
      <formula>"自動で入力されます"</formula>
    </cfRule>
  </conditionalFormatting>
  <dataValidations count="44">
    <dataValidation type="list" allowBlank="1" showInputMessage="1" showErrorMessage="1" sqref="E31:P31 E33:P33 E35:P35" xr:uid="{F4D2145D-9673-4F7F-A974-5F486D99462A}">
      <formula1>"　,○"</formula1>
    </dataValidation>
    <dataValidation type="list" allowBlank="1" showInputMessage="1" showErrorMessage="1" sqref="U48:U137" xr:uid="{FAC8569A-7D01-44A1-8568-84FA6FC38FDA}">
      <formula1>INDIRECT($S48)</formula1>
    </dataValidation>
    <dataValidation type="list" allowBlank="1" showInputMessage="1" showErrorMessage="1" sqref="S48:T107 S108:S137" xr:uid="{91F64973-417A-46AE-8561-ABC3A235D734}">
      <formula1>INDIRECT($Q48)</formula1>
    </dataValidation>
    <dataValidation type="list" allowBlank="1" showInputMessage="1" showErrorMessage="1" sqref="E332:S334" xr:uid="{32A4D359-C4E4-44C4-A009-B933281492B9}">
      <formula1>"定期的に見直している,見直していない"</formula1>
    </dataValidation>
    <dataValidation type="list" allowBlank="1" showInputMessage="1" showErrorMessage="1" sqref="E326:S328" xr:uid="{083CC21A-4B51-49D5-88C2-0378797377DD}">
      <formula1>"講座実績の検証を行っている,検証を行っていない"</formula1>
    </dataValidation>
    <dataValidation type="list" allowBlank="1" showInputMessage="1" showErrorMessage="1" sqref="E292:S293" xr:uid="{7F483B6A-EBCD-458F-8C13-E53B6A2A221B}">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FDD9DC5C-8BE7-439C-A256-385E4788928C}">
      <formula1>別表１</formula1>
    </dataValidation>
    <dataValidation type="list" allowBlank="1" showInputMessage="1" showErrorMessage="1" sqref="L254:L257" xr:uid="{C6FA8E49-8B44-4F97-8A1D-38FD3B5A8996}">
      <formula1>"はい,いいえ"</formula1>
    </dataValidation>
    <dataValidation imeMode="off" allowBlank="1" showInputMessage="1" showErrorMessage="1" prompt="教育訓練の時間が短いもの（２０時間以下）は対象外" sqref="M14:N14" xr:uid="{C245D0B7-4E04-43B1-894B-25C972CF910A}"/>
    <dataValidation imeMode="off" allowBlank="1" showInputMessage="1" showErrorMessage="1" sqref="E15:G15 E14" xr:uid="{3E3A1E49-C546-45CC-9E8C-CF67182337E0}"/>
    <dataValidation allowBlank="1" showInputMessage="1" showErrorMessage="1" prompt="新規のカリキュラムを加えるなど内容を変更した講座を申請を選択の場合→「（９）申請にあたり、新たに追加・変更した内容」へ。" sqref="O25:R25" xr:uid="{44E829C5-5FDF-4EE7-9F0B-43AF74DFFE25}"/>
    <dataValidation allowBlank="1" showInputMessage="1" showErrorMessage="1" prompt="ホームページ等で公表することが必要。" sqref="E216:R216" xr:uid="{7595277A-E7A1-4D33-904E-0660FAD452D1}"/>
    <dataValidation allowBlank="1" showInputMessage="1" showErrorMessage="1" prompt="演習を通学で行う（eラーニングで実施しない）場合は、記載不要。_x000a_双方向又は多方向に授業を行うための措置が取られていることが必要。" sqref="E207:R207" xr:uid="{620A720F-EDCB-4466-B368-CC4A5D4AA42A}"/>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417DF04F-268A-4F8C-B03E-6DDA814A4329}"/>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81A6CBB5-383F-4A26-8F04-7311F5E44289}"/>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3FD49613-71FF-4750-A502-E0B5B89B74BB}">
      <formula1>"全部,一部,実施なし"</formula1>
    </dataValidation>
    <dataValidation allowBlank="1" showInputMessage="1" showErrorMessage="1" prompt="講義（演習）の内容と到達目標が分かるように具体的に記載。" sqref="G48 G54 G60 G66 G72 G78 G84 G90 G96 G102 G108 G114 G120 G126 G132" xr:uid="{2795FFB9-BAD9-415E-ABD2-FADD9C3E75DE}"/>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66A2797F-2832-4B77-99AE-1718AABAFA93}"/>
    <dataValidation allowBlank="1" showInputMessage="1" showErrorMessage="1" prompt="受講前に身に付けておくことが推奨される知識・技術を記載。" sqref="E174" xr:uid="{69A5FCB6-D43A-482E-97A8-D4A0C1669547}"/>
    <dataValidation allowBlank="1" showInputMessage="1" showErrorMessage="1" prompt="受講前に経験しておくことが推奨される実務経験を記載。" sqref="E173" xr:uid="{83BBE69A-4AE7-44BC-BBCD-E97D02EF7BDF}"/>
    <dataValidation allowBlank="1" showInputMessage="1" showErrorMessage="1" prompt="身に付けられるスキルの具体的な内容を記載。" sqref="E162:R162" xr:uid="{06910462-0342-45B2-875B-68DA2098283E}"/>
    <dataValidation allowBlank="1" showInputMessage="1" showErrorMessage="1" prompt="再認定申請講座の場合は、改善内容や時期が分かるように具体的に記載してください。" sqref="E36:R36" xr:uid="{BD6AEC85-559F-4D24-8B7A-79EB9459AE04}"/>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CB3FFACB-3C65-4543-B04C-BC9F5499845B}"/>
    <dataValidation allowBlank="1" showInputMessage="1" showErrorMessage="1" prompt="パッケージ前の各講座のカリキュラム（単元／章）が分かるように、「５．教育訓練の内容 （カリキュラム）」の「単元／章」の「番号」を記載してください。" sqref="E28 J28" xr:uid="{A2284AD5-08F7-4F74-9394-E9C509F6F83E}"/>
    <dataValidation allowBlank="1" showInputMessage="1" showErrorMessage="1" prompt="前回の認定適用日から申請書提出前日までの実績を記載してください。" sqref="F22:G24 N22:O24" xr:uid="{22343CE6-8C2D-4792-8262-FA4101CFB9A5}"/>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7C89133D-7CC8-4FAD-B6C9-379096B7BF03}"/>
    <dataValidation allowBlank="1" showInputMessage="1" showErrorMessage="1" prompt="既存講座の申請の場合→「２．教育訓練の対象分野」へ" sqref="E25" xr:uid="{9AD688AA-3B1A-47BB-AFA7-389CF00C8A77}"/>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C924B0DD-4B7C-4E4D-BD0C-BB42D1E10E9D}">
      <formula1>1</formula1>
      <formula2>99999</formula2>
    </dataValidation>
    <dataValidation allowBlank="1" showInputMessage="1" showErrorMessage="1" prompt="教育訓練の時間が短いもの（２０時間以下）は対象外" sqref="I14:L14" xr:uid="{D4061871-4440-4482-A6F1-F63FA0249814}"/>
    <dataValidation type="list" allowBlank="1" showInputMessage="1" showErrorMessage="1" sqref="M20:R20 E176:E177 O48:P48 O54:P54 O60:P60 O66:P66 O72:P72 O78:P78 O84:P84 O90:P90 O96:P96 O102:P102 O108:P108 O114:P114 O120:P120 O126:P126 O132:P132" xr:uid="{5F8B6759-6F86-4DEC-91A0-63845ED9ACCF}">
      <formula1>"有,無"</formula1>
    </dataValidation>
    <dataValidation type="list" allowBlank="1" showInputMessage="1" showErrorMessage="1" sqref="E194" xr:uid="{C6DC1B85-5E9F-4A7C-9F1F-009798E4AA19}">
      <formula1>"あり（必須）,あり（任意）,なし"</formula1>
    </dataValidation>
    <dataValidation type="list" allowBlank="1" showInputMessage="1" showErrorMessage="1" sqref="E17:E19 AB10" xr:uid="{87BCC143-66AA-400D-9338-189995B05A2B}">
      <formula1>"通学,通信"</formula1>
    </dataValidation>
    <dataValidation type="list" allowBlank="1" showInputMessage="1" showErrorMessage="1" sqref="G185:H185 G188:H188" xr:uid="{01A6727B-15CA-443C-B222-6313217F31B0}">
      <formula1>"100％,90%以上,70%以上,66%(2/3)以上,60%以上,50%以上,50%未満でも可,その他"</formula1>
    </dataValidation>
    <dataValidation type="list" allowBlank="1" showInputMessage="1" showErrorMessage="1" sqref="K185 K188" xr:uid="{8EC8FD56-E060-469B-B685-278C6687D183}">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B0E65197-F4B8-4D3F-8215-B873C7C445FC}">
      <formula1>"認める,認めない,その他"</formula1>
    </dataValidation>
    <dataValidation type="list" allowBlank="1" showInputMessage="1" showErrorMessage="1" sqref="F19:H19" xr:uid="{94505C7C-C070-4ABB-B42A-65CA62C15A14}">
      <formula1>"通信,一部eラーニング,eラーニング"</formula1>
    </dataValidation>
    <dataValidation type="list" allowBlank="1" showInputMessage="1" showErrorMessage="1" sqref="F17:H17" xr:uid="{8558CA82-E41D-4607-A84A-9ECDECEC5EB2}">
      <formula1>"昼間（平日）,夜間（平日）,土日,昼間（平日）＋土日,夜間（平日）＋土日"</formula1>
    </dataValidation>
    <dataValidation type="list" allowBlank="1" showInputMessage="1" showErrorMessage="1" sqref="L258:N258" xr:uid="{46AE31A2-66A8-425B-A25E-BFF2DEDB3ED9}">
      <formula1>"該当する,該当しない"</formula1>
    </dataValidation>
    <dataValidation type="list" allowBlank="1" showInputMessage="1" showErrorMessage="1" sqref="E26:R26 E160" xr:uid="{29D8FF44-3D18-4BE1-9295-91B9103ACDAB}">
      <formula1>"○"</formula1>
    </dataValidation>
    <dataValidation type="list" allowBlank="1" showInputMessage="1" showErrorMessage="1" sqref="E183:G183" xr:uid="{AB77B043-412A-4F2E-A185-667EC3373D88}">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CCD40818-5600-4DDC-B4F9-71A6BE699C7E}"/>
    <dataValidation type="list" allowBlank="1" showInputMessage="1" showErrorMessage="1" sqref="E203:H203" xr:uid="{2B564229-4934-4E90-A355-BAA0EF4192FB}">
      <formula1>"パンフレット,ホームページ(右にURLを記載),パンフレット＋ホームページ(右にURLを記載)"</formula1>
    </dataValidation>
    <dataValidation type="list" allowBlank="1" showInputMessage="1" showErrorMessage="1" sqref="E170:H170" xr:uid="{F7A897F6-0773-46F2-A4F4-24C8B246D306}">
      <formula1>"パンフレット,パンフレット＋ホームページ（右にURLを記載）,ホームページ（右にURLを記載）"</formula1>
    </dataValidation>
    <dataValidation type="list" allowBlank="1" showErrorMessage="1" sqref="N48:N107" xr:uid="{8BAE4166-1B5B-40F2-A298-C40BD7126882}">
      <formula1>"全部,一部,実施なし"</formula1>
    </dataValidation>
  </dataValidations>
  <hyperlinks>
    <hyperlink ref="A145:F145" r:id="rId1" location="page=70　　" display="＜各スキル項目における具体的な学習項目例等について＞" xr:uid="{FA322AA0-FE7A-43A4-A7C7-757012446131}"/>
    <hyperlink ref="A150:S150" r:id="rId2" location="page=79" display="＜各人材類型における「ロール」の定義について＞" xr:uid="{D17FD5D1-A95F-475F-A3E6-5AD902F1D71B}"/>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E09A017-889B-416E-9912-F2665C887C7E}">
          <x14:formula1>
            <xm:f>'リスト (2)'!$BJ$20:$BJ$34</xm:f>
          </x14:formula1>
          <xm:sqref>F153:R153 I155:R156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FD9E5-EE34-4CCF-8D9E-2858DB1D97F7}">
  <sheetPr codeName="Sheet12"/>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973</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1002</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1003</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R6BLY0SkJW5yqZqo3kLEtZpDS8+x1cZFtbaaazLOLHN/BVo1wuXC/XvFhaaKUBoKTCgH85/YnCbEpUh2GHSWzw==" saltValue="9xOM4YCrb1Cw36Kqfw3p7Q=="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251" priority="15">
      <formula>$E$57=1</formula>
    </cfRule>
  </conditionalFormatting>
  <conditionalFormatting sqref="F12">
    <cfRule type="expression" dxfId="250" priority="14">
      <formula>$F$57=1</formula>
    </cfRule>
  </conditionalFormatting>
  <conditionalFormatting sqref="G12">
    <cfRule type="expression" dxfId="249" priority="13">
      <formula>$G$57=1</formula>
    </cfRule>
  </conditionalFormatting>
  <conditionalFormatting sqref="H12">
    <cfRule type="expression" dxfId="248" priority="12">
      <formula>$H$57=1</formula>
    </cfRule>
  </conditionalFormatting>
  <conditionalFormatting sqref="I12">
    <cfRule type="expression" dxfId="247" priority="11">
      <formula>$I$57=1</formula>
    </cfRule>
  </conditionalFormatting>
  <conditionalFormatting sqref="J12">
    <cfRule type="expression" dxfId="246" priority="10">
      <formula>$J$57=1</formula>
    </cfRule>
  </conditionalFormatting>
  <conditionalFormatting sqref="K12">
    <cfRule type="expression" dxfId="245" priority="9">
      <formula>$K$57=1</formula>
    </cfRule>
  </conditionalFormatting>
  <conditionalFormatting sqref="L12">
    <cfRule type="expression" dxfId="244" priority="8">
      <formula>$L$57=1</formula>
    </cfRule>
  </conditionalFormatting>
  <conditionalFormatting sqref="M12">
    <cfRule type="expression" dxfId="243" priority="7">
      <formula>$M$57=1</formula>
    </cfRule>
  </conditionalFormatting>
  <conditionalFormatting sqref="N12">
    <cfRule type="expression" dxfId="242" priority="6">
      <formula>$N$57=1</formula>
    </cfRule>
  </conditionalFormatting>
  <conditionalFormatting sqref="O12">
    <cfRule type="expression" dxfId="241" priority="5">
      <formula>$O$57=1</formula>
    </cfRule>
  </conditionalFormatting>
  <conditionalFormatting sqref="P12">
    <cfRule type="expression" dxfId="240" priority="4">
      <formula>$P$57=1</formula>
    </cfRule>
  </conditionalFormatting>
  <conditionalFormatting sqref="Q12">
    <cfRule type="expression" dxfId="239" priority="3">
      <formula>$Q$57=1</formula>
    </cfRule>
  </conditionalFormatting>
  <conditionalFormatting sqref="R12">
    <cfRule type="expression" dxfId="238" priority="2">
      <formula>$R$57=1</formula>
    </cfRule>
  </conditionalFormatting>
  <conditionalFormatting sqref="S12">
    <cfRule type="expression" dxfId="237" priority="1">
      <formula>$S$57=1</formula>
    </cfRule>
  </conditionalFormatting>
  <dataValidations count="1">
    <dataValidation type="list" allowBlank="1" showInputMessage="1" showErrorMessage="1" sqref="D14:D56" xr:uid="{95A0534F-7FA9-438F-A5FD-81C14CF70867}">
      <formula1>"　,○"</formula1>
    </dataValidation>
  </dataValidations>
  <hyperlinks>
    <hyperlink ref="A5:F5" r:id="rId1" location="page=70　　" display="＜各スキル項目における具体的な学習項目例等について＞" xr:uid="{F2843B95-D8A6-4E39-B1A3-BAF0BC260DF5}"/>
    <hyperlink ref="A9:S9" r:id="rId2" location="page=79" display="＜各人材類型における「ロール」の定義について＞" xr:uid="{FEFC7CA1-4001-4C76-9448-8391A13C245E}"/>
  </hyperlinks>
  <pageMargins left="0.7" right="0.7" top="0.75" bottom="0.75" header="0.3" footer="0.3"/>
  <pageSetup paperSize="9" scale="3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CCE0-DEC4-49E5-AD0D-15E4E675AE70}">
  <sheetPr codeName="Sheet13">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'申請書・総括票（共通）'!D233</f>
        <v>0</v>
      </c>
      <c r="F7" s="1884"/>
      <c r="G7" s="1884"/>
      <c r="H7" s="1884"/>
      <c r="I7" s="1884"/>
      <c r="J7" s="1884"/>
      <c r="K7" s="1884"/>
      <c r="L7" s="1884"/>
      <c r="M7" s="1884"/>
      <c r="N7" s="1884"/>
      <c r="O7" s="1884"/>
      <c r="P7" s="1884"/>
      <c r="Q7" s="1885"/>
      <c r="R7" s="1892" t="s">
        <v>142</v>
      </c>
      <c r="S7" s="1893"/>
      <c r="T7" s="1894"/>
      <c r="U7" s="1895">
        <f>'申請書・総括票（共通）'!A233</f>
        <v>2002</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895">
        <f>'申請書・総括票（共通）'!B233</f>
        <v>0</v>
      </c>
      <c r="V8" s="1896"/>
      <c r="W8" s="1896"/>
      <c r="X8" s="1897"/>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個票ｰ2002!E14</f>
        <v>0</v>
      </c>
      <c r="V9" s="94" t="s">
        <v>174</v>
      </c>
      <c r="W9" s="61">
        <f>個票ｰ2002!G14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236" priority="2" operator="equal">
      <formula>0</formula>
    </cfRule>
  </conditionalFormatting>
  <conditionalFormatting sqref="T3:X3">
    <cfRule type="cellIs" dxfId="235" priority="1" operator="equal">
      <formula>0</formula>
    </cfRule>
  </conditionalFormatting>
  <dataValidations count="6">
    <dataValidation allowBlank="1" showInputMessage="1" showErrorMessage="1" prompt="本様式４．教材費の内訳より自動計算されます" sqref="G16:H16" xr:uid="{8C3600D8-14CA-4ACC-925B-BFD4E2E377B1}"/>
    <dataValidation allowBlank="1" showInputMessage="1" showErrorMessage="1" errorTitle="選択してください" error="必須もしくは任意を選択してください。" sqref="A68:B77 A79:B88" xr:uid="{8138AB1B-30A7-4708-9895-6BE5354E7F0D}"/>
    <dataValidation type="list" allowBlank="1" showInputMessage="1" showErrorMessage="1" sqref="E46" xr:uid="{12883AEB-BEF8-4DFF-917D-C03C8AEA7D35}">
      <formula1>"貸与,贈与,その他（特定の条件等により贈与されるもの等）"</formula1>
    </dataValidation>
    <dataValidation allowBlank="1" showInputMessage="1" showErrorMessage="1" prompt="受講料に占めるそれぞれの内訳（ベースとなる考え方）を記載。" sqref="S37:T37 S39:T39" xr:uid="{32869529-FED7-4110-8B30-0E2D97469901}"/>
    <dataValidation allowBlank="1" showInputMessage="1" showErrorMessage="1" prompt="費用の決定にあたり、参考とした例がある場合に記載。（社内基準で定めている場合は、その旨を記載。）" sqref="N30:X30" xr:uid="{F8E994B3-6CCF-4F88-B862-B92CFEFDE6DA}"/>
    <dataValidation allowBlank="1" showInputMessage="1" showErrorMessage="1" prompt="本様式３．教材費の内訳より自動計算されます" sqref="G20:H20" xr:uid="{EBE39D84-6382-4F7C-ADAB-D3B593C37FCA}"/>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AFD232F-8157-4452-941D-746DAF7AC323}">
          <x14:formula1>
            <xm:f>リスト!$AO$1:$AO$3</xm:f>
          </x14:formula1>
          <xm:sqref>C30:I30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0E40-3C6B-444C-85FE-2C3BAD8E9E34}">
  <sheetPr codeName="Sheet14"/>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23"/>
      <c r="H1" s="1866" t="s">
        <v>661</v>
      </c>
      <c r="I1" s="1866"/>
      <c r="J1" s="1866"/>
      <c r="K1" s="1866"/>
    </row>
    <row r="2" spans="1:11" s="54" customFormat="1" ht="12" customHeight="1" x14ac:dyDescent="0.15">
      <c r="C2" s="423"/>
      <c r="H2" s="2048" t="s">
        <v>703</v>
      </c>
      <c r="I2" s="2048"/>
      <c r="J2" s="2048"/>
      <c r="K2" s="2048"/>
    </row>
    <row r="3" spans="1:11" s="54" customFormat="1" ht="12" customHeight="1" x14ac:dyDescent="0.15">
      <c r="C3" s="423"/>
      <c r="H3" s="1867">
        <f>'申請書・総括票（共通）'!L3</f>
        <v>0</v>
      </c>
      <c r="I3" s="1867"/>
      <c r="J3" s="1867"/>
      <c r="K3" s="1867"/>
    </row>
    <row r="4" spans="1:11" s="54" customFormat="1" ht="12" customHeight="1" x14ac:dyDescent="0.15">
      <c r="C4" s="423"/>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'申請書・総括票（共通）'!D233</f>
        <v>0</v>
      </c>
      <c r="D8" s="2039"/>
      <c r="E8" s="2039"/>
      <c r="F8" s="2202"/>
      <c r="G8" s="178" t="s">
        <v>88</v>
      </c>
      <c r="H8" s="2043">
        <f>'申請書・総括票（共通）'!A233</f>
        <v>2002</v>
      </c>
      <c r="I8" s="2044"/>
      <c r="J8" s="2045"/>
      <c r="K8" s="56"/>
    </row>
    <row r="9" spans="1:11" s="54" customFormat="1" ht="26.25" customHeight="1" x14ac:dyDescent="0.15">
      <c r="A9" s="2205"/>
      <c r="B9" s="2206"/>
      <c r="C9" s="2038"/>
      <c r="D9" s="2039"/>
      <c r="E9" s="2039"/>
      <c r="F9" s="2202"/>
      <c r="G9" s="177" t="s">
        <v>648</v>
      </c>
      <c r="H9" s="2043">
        <f>'申請書・総括票（共通）'!B233</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30"/>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32" t="s">
        <v>202</v>
      </c>
      <c r="C31" s="2105">
        <f>'申請書・総括票（共通）'!C19</f>
        <v>0</v>
      </c>
      <c r="D31" s="2106"/>
      <c r="E31" s="2106"/>
      <c r="F31" s="2106"/>
      <c r="G31" s="2106"/>
      <c r="H31" s="2106"/>
      <c r="I31" s="2106"/>
      <c r="J31" s="2107"/>
    </row>
    <row r="32" spans="1:26" ht="27.75" customHeight="1" x14ac:dyDescent="0.15">
      <c r="B32" s="2069" t="s">
        <v>201</v>
      </c>
      <c r="C32" s="2071">
        <f>'申請書・総括票（共通）'!D233</f>
        <v>0</v>
      </c>
      <c r="D32" s="2072"/>
      <c r="E32" s="2072"/>
      <c r="F32" s="2073"/>
      <c r="G32" s="178" t="s">
        <v>88</v>
      </c>
      <c r="H32" s="2077">
        <f>'申請書・総括票（共通）'!A233</f>
        <v>2002</v>
      </c>
      <c r="I32" s="2078"/>
      <c r="J32" s="2079"/>
    </row>
    <row r="33" spans="2:10" ht="27.75" customHeight="1" x14ac:dyDescent="0.15">
      <c r="B33" s="2070"/>
      <c r="C33" s="2074"/>
      <c r="D33" s="2075"/>
      <c r="E33" s="2075"/>
      <c r="F33" s="2076"/>
      <c r="G33" s="177" t="s">
        <v>648</v>
      </c>
      <c r="H33" s="2080">
        <f>'申請書・総括票（共通）'!B233</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個票ｰ2002!B234</f>
        <v>0</v>
      </c>
      <c r="D38" s="2175"/>
      <c r="E38" s="2175"/>
      <c r="F38" s="2176"/>
      <c r="G38" s="84" t="s">
        <v>667</v>
      </c>
      <c r="H38" s="2177">
        <v>1</v>
      </c>
      <c r="I38" s="2178"/>
      <c r="J38" s="2179"/>
    </row>
    <row r="39" spans="2:10" ht="30" customHeight="1" x14ac:dyDescent="0.15">
      <c r="B39" s="431" t="s">
        <v>215</v>
      </c>
      <c r="C39" s="2191" t="s">
        <v>214</v>
      </c>
      <c r="D39" s="2192"/>
      <c r="E39" s="2192"/>
      <c r="F39" s="2192"/>
      <c r="G39" s="2192"/>
      <c r="H39" s="2192"/>
      <c r="I39" s="2192"/>
      <c r="J39" s="2193"/>
    </row>
    <row r="40" spans="2:10" ht="30" customHeight="1" x14ac:dyDescent="0.15">
      <c r="B40" s="428" t="s">
        <v>199</v>
      </c>
      <c r="C40" s="2083"/>
      <c r="D40" s="2084"/>
      <c r="E40" s="2084"/>
      <c r="F40" s="2084"/>
      <c r="G40" s="2084"/>
      <c r="H40" s="2084"/>
      <c r="I40" s="2084"/>
      <c r="J40" s="2085"/>
    </row>
    <row r="41" spans="2:10" ht="30" customHeight="1" x14ac:dyDescent="0.15">
      <c r="B41" s="429"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27"/>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個票ｰ2002!B235</f>
        <v>0</v>
      </c>
      <c r="D72" s="2106"/>
      <c r="E72" s="2106"/>
      <c r="F72" s="2107"/>
      <c r="G72" s="174" t="s">
        <v>667</v>
      </c>
      <c r="H72" s="2077">
        <v>2</v>
      </c>
      <c r="I72" s="2078"/>
      <c r="J72" s="2118"/>
    </row>
    <row r="73" spans="2:11" ht="30" customHeight="1" outlineLevel="1" x14ac:dyDescent="0.15">
      <c r="B73" s="431" t="s">
        <v>215</v>
      </c>
      <c r="C73" s="2180" t="s">
        <v>214</v>
      </c>
      <c r="D73" s="2181"/>
      <c r="E73" s="2181"/>
      <c r="F73" s="2181"/>
      <c r="G73" s="2181"/>
      <c r="H73" s="2181"/>
      <c r="I73" s="2181"/>
      <c r="J73" s="2182"/>
    </row>
    <row r="74" spans="2:11" ht="30" customHeight="1" outlineLevel="1" x14ac:dyDescent="0.15">
      <c r="B74" s="428" t="s">
        <v>199</v>
      </c>
      <c r="C74" s="2083" t="s">
        <v>255</v>
      </c>
      <c r="D74" s="2084"/>
      <c r="E74" s="2084"/>
      <c r="F74" s="2084"/>
      <c r="G74" s="2084"/>
      <c r="H74" s="2084"/>
      <c r="I74" s="2084"/>
      <c r="J74" s="2085"/>
    </row>
    <row r="75" spans="2:11" ht="30" customHeight="1" outlineLevel="1" x14ac:dyDescent="0.15">
      <c r="B75" s="429"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27"/>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個票ｰ2002!B238</f>
        <v>0</v>
      </c>
      <c r="D110" s="2175"/>
      <c r="E110" s="2175"/>
      <c r="F110" s="2176"/>
      <c r="G110" s="84" t="s">
        <v>667</v>
      </c>
      <c r="H110" s="2177">
        <v>11</v>
      </c>
      <c r="I110" s="2178"/>
      <c r="J110" s="2179"/>
    </row>
    <row r="111" spans="1:18" ht="30" customHeight="1" outlineLevel="1" x14ac:dyDescent="0.15">
      <c r="B111" s="431" t="s">
        <v>215</v>
      </c>
      <c r="C111" s="2153" t="s">
        <v>261</v>
      </c>
      <c r="D111" s="2154"/>
      <c r="E111" s="2154"/>
      <c r="F111" s="2154"/>
      <c r="G111" s="2154"/>
      <c r="H111" s="2154"/>
      <c r="I111" s="2154"/>
      <c r="J111" s="2155"/>
    </row>
    <row r="112" spans="1:18" ht="30" customHeight="1" outlineLevel="1" x14ac:dyDescent="0.15">
      <c r="B112" s="428" t="s">
        <v>199</v>
      </c>
      <c r="C112" s="2083" t="s">
        <v>255</v>
      </c>
      <c r="D112" s="2084"/>
      <c r="E112" s="2084"/>
      <c r="F112" s="2084"/>
      <c r="G112" s="2084"/>
      <c r="H112" s="2084"/>
      <c r="I112" s="2084"/>
      <c r="J112" s="2085"/>
    </row>
    <row r="113" spans="2:10" ht="30" customHeight="1" outlineLevel="1" x14ac:dyDescent="0.15">
      <c r="B113" s="429"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27"/>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個票ｰ2002!B239</f>
        <v>0</v>
      </c>
      <c r="D145" s="2106"/>
      <c r="E145" s="2106"/>
      <c r="F145" s="2107"/>
      <c r="G145" s="174" t="s">
        <v>667</v>
      </c>
      <c r="H145" s="2077">
        <v>12</v>
      </c>
      <c r="I145" s="2078"/>
      <c r="J145" s="2118"/>
    </row>
    <row r="146" spans="2:10" ht="30" customHeight="1" outlineLevel="1" x14ac:dyDescent="0.15">
      <c r="B146" s="431" t="s">
        <v>215</v>
      </c>
      <c r="C146" s="2153" t="s">
        <v>260</v>
      </c>
      <c r="D146" s="2154"/>
      <c r="E146" s="2154"/>
      <c r="F146" s="2154"/>
      <c r="G146" s="2154"/>
      <c r="H146" s="2154"/>
      <c r="I146" s="2154"/>
      <c r="J146" s="2155"/>
    </row>
    <row r="147" spans="2:10" ht="30" customHeight="1" outlineLevel="1" x14ac:dyDescent="0.15">
      <c r="B147" s="428" t="s">
        <v>199</v>
      </c>
      <c r="C147" s="2083" t="s">
        <v>255</v>
      </c>
      <c r="D147" s="2084"/>
      <c r="E147" s="2084"/>
      <c r="F147" s="2084"/>
      <c r="G147" s="2084"/>
      <c r="H147" s="2084"/>
      <c r="I147" s="2084"/>
      <c r="J147" s="2085"/>
    </row>
    <row r="148" spans="2:10" ht="30" customHeight="1" outlineLevel="1" x14ac:dyDescent="0.15">
      <c r="B148" s="429"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27"/>
      <c r="C176" s="74"/>
      <c r="D176" s="74"/>
      <c r="E176" s="74"/>
      <c r="F176" s="74"/>
      <c r="G176" s="74"/>
      <c r="H176" s="74"/>
      <c r="I176" s="74"/>
      <c r="J176" s="75"/>
    </row>
    <row r="177" spans="2:10" ht="17.25" customHeight="1" x14ac:dyDescent="0.15"/>
    <row r="179" spans="2:10" ht="33.75" customHeight="1" x14ac:dyDescent="0.15">
      <c r="B179" s="175" t="s">
        <v>200</v>
      </c>
      <c r="C179" s="2152">
        <f>個票ｰ2002!B240</f>
        <v>0</v>
      </c>
      <c r="D179" s="2106"/>
      <c r="E179" s="2106"/>
      <c r="F179" s="2107"/>
      <c r="G179" s="174" t="s">
        <v>667</v>
      </c>
      <c r="H179" s="2077">
        <v>13</v>
      </c>
      <c r="I179" s="2078"/>
      <c r="J179" s="2118"/>
    </row>
    <row r="180" spans="2:10" ht="30" customHeight="1" outlineLevel="1" x14ac:dyDescent="0.15">
      <c r="B180" s="431" t="s">
        <v>215</v>
      </c>
      <c r="C180" s="2153" t="s">
        <v>260</v>
      </c>
      <c r="D180" s="2154"/>
      <c r="E180" s="2154"/>
      <c r="F180" s="2154"/>
      <c r="G180" s="2154"/>
      <c r="H180" s="2154"/>
      <c r="I180" s="2154"/>
      <c r="J180" s="2155"/>
    </row>
    <row r="181" spans="2:10" ht="30" customHeight="1" outlineLevel="1" x14ac:dyDescent="0.15">
      <c r="B181" s="428" t="s">
        <v>199</v>
      </c>
      <c r="C181" s="2083" t="s">
        <v>255</v>
      </c>
      <c r="D181" s="2084"/>
      <c r="E181" s="2084"/>
      <c r="F181" s="2084"/>
      <c r="G181" s="2084"/>
      <c r="H181" s="2084"/>
      <c r="I181" s="2084"/>
      <c r="J181" s="2085"/>
    </row>
    <row r="182" spans="2:10" ht="30" customHeight="1" outlineLevel="1" x14ac:dyDescent="0.15">
      <c r="B182" s="429"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427"/>
      <c r="C210" s="74"/>
      <c r="D210" s="74"/>
      <c r="E210" s="74"/>
      <c r="F210" s="74"/>
      <c r="G210" s="74"/>
      <c r="H210" s="74"/>
      <c r="I210" s="74"/>
      <c r="J210" s="75"/>
    </row>
    <row r="213" spans="2:10" ht="33.75" customHeight="1" x14ac:dyDescent="0.15">
      <c r="B213" s="175" t="s">
        <v>200</v>
      </c>
      <c r="C213" s="2152">
        <f>個票ｰ2002!B241</f>
        <v>0</v>
      </c>
      <c r="D213" s="2106"/>
      <c r="E213" s="2106"/>
      <c r="F213" s="2107"/>
      <c r="G213" s="174" t="s">
        <v>667</v>
      </c>
      <c r="H213" s="2077">
        <v>14</v>
      </c>
      <c r="I213" s="2078"/>
      <c r="J213" s="2118"/>
    </row>
    <row r="214" spans="2:10" ht="30" customHeight="1" outlineLevel="1" x14ac:dyDescent="0.15">
      <c r="B214" s="431" t="s">
        <v>215</v>
      </c>
      <c r="C214" s="2153" t="s">
        <v>260</v>
      </c>
      <c r="D214" s="2154"/>
      <c r="E214" s="2154"/>
      <c r="F214" s="2154"/>
      <c r="G214" s="2154"/>
      <c r="H214" s="2154"/>
      <c r="I214" s="2154"/>
      <c r="J214" s="2155"/>
    </row>
    <row r="215" spans="2:10" ht="30" customHeight="1" outlineLevel="1" x14ac:dyDescent="0.15">
      <c r="B215" s="428" t="s">
        <v>199</v>
      </c>
      <c r="C215" s="2083" t="s">
        <v>255</v>
      </c>
      <c r="D215" s="2084"/>
      <c r="E215" s="2084"/>
      <c r="F215" s="2084"/>
      <c r="G215" s="2084"/>
      <c r="H215" s="2084"/>
      <c r="I215" s="2084"/>
      <c r="J215" s="2085"/>
    </row>
    <row r="216" spans="2:10" ht="30" customHeight="1" outlineLevel="1" x14ac:dyDescent="0.15">
      <c r="B216" s="429"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27"/>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個票ｰ2002!B242</f>
        <v>0</v>
      </c>
      <c r="D248" s="2106"/>
      <c r="E248" s="2106"/>
      <c r="F248" s="2107"/>
      <c r="G248" s="174" t="s">
        <v>667</v>
      </c>
      <c r="H248" s="2077">
        <v>15</v>
      </c>
      <c r="I248" s="2078"/>
      <c r="J248" s="2118"/>
    </row>
    <row r="249" spans="2:11" ht="30" customHeight="1" outlineLevel="1" x14ac:dyDescent="0.15">
      <c r="B249" s="431" t="s">
        <v>215</v>
      </c>
      <c r="C249" s="2153" t="s">
        <v>260</v>
      </c>
      <c r="D249" s="2154"/>
      <c r="E249" s="2154"/>
      <c r="F249" s="2154"/>
      <c r="G249" s="2154"/>
      <c r="H249" s="2154"/>
      <c r="I249" s="2154"/>
      <c r="J249" s="2155"/>
    </row>
    <row r="250" spans="2:11" ht="30" customHeight="1" outlineLevel="1" x14ac:dyDescent="0.15">
      <c r="B250" s="428" t="s">
        <v>199</v>
      </c>
      <c r="C250" s="2083" t="s">
        <v>255</v>
      </c>
      <c r="D250" s="2084"/>
      <c r="E250" s="2084"/>
      <c r="F250" s="2084"/>
      <c r="G250" s="2084"/>
      <c r="H250" s="2084"/>
      <c r="I250" s="2084"/>
      <c r="J250" s="2085"/>
    </row>
    <row r="251" spans="2:11" ht="30" customHeight="1" outlineLevel="1" x14ac:dyDescent="0.15">
      <c r="B251" s="429"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27"/>
      <c r="C279" s="74"/>
      <c r="D279" s="74"/>
      <c r="E279" s="74"/>
      <c r="F279" s="74"/>
      <c r="G279" s="74"/>
      <c r="H279" s="74"/>
      <c r="I279" s="74"/>
      <c r="J279" s="75"/>
    </row>
    <row r="280" spans="2:10" ht="17.25" customHeight="1" x14ac:dyDescent="0.15"/>
    <row r="282" spans="2:10" ht="33.75" customHeight="1" x14ac:dyDescent="0.15">
      <c r="B282" s="175" t="s">
        <v>336</v>
      </c>
      <c r="C282" s="2152">
        <f>個票ｰ2002!B243</f>
        <v>0</v>
      </c>
      <c r="D282" s="2106"/>
      <c r="E282" s="2106"/>
      <c r="F282" s="2107"/>
      <c r="G282" s="174" t="s">
        <v>667</v>
      </c>
      <c r="H282" s="2077">
        <v>16</v>
      </c>
      <c r="I282" s="2078"/>
      <c r="J282" s="2118"/>
    </row>
    <row r="283" spans="2:10" ht="30" customHeight="1" outlineLevel="1" x14ac:dyDescent="0.15">
      <c r="B283" s="431" t="s">
        <v>215</v>
      </c>
      <c r="C283" s="2153" t="s">
        <v>260</v>
      </c>
      <c r="D283" s="2154"/>
      <c r="E283" s="2154"/>
      <c r="F283" s="2154"/>
      <c r="G283" s="2154"/>
      <c r="H283" s="2154"/>
      <c r="I283" s="2154"/>
      <c r="J283" s="2155"/>
    </row>
    <row r="284" spans="2:10" ht="30" customHeight="1" outlineLevel="1" x14ac:dyDescent="0.15">
      <c r="B284" s="428" t="s">
        <v>199</v>
      </c>
      <c r="C284" s="2083" t="s">
        <v>255</v>
      </c>
      <c r="D284" s="2084"/>
      <c r="E284" s="2084"/>
      <c r="F284" s="2084"/>
      <c r="G284" s="2084"/>
      <c r="H284" s="2084"/>
      <c r="I284" s="2084"/>
      <c r="J284" s="2085"/>
    </row>
    <row r="285" spans="2:10" ht="30" customHeight="1" outlineLevel="1" x14ac:dyDescent="0.15">
      <c r="B285" s="429"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27"/>
      <c r="C313" s="74"/>
      <c r="D313" s="74"/>
      <c r="E313" s="74"/>
      <c r="F313" s="74"/>
      <c r="G313" s="74"/>
      <c r="H313" s="74"/>
      <c r="I313" s="74"/>
      <c r="J313" s="75"/>
    </row>
    <row r="316" spans="2:10" ht="33.75" customHeight="1" x14ac:dyDescent="0.15">
      <c r="B316" s="175" t="s">
        <v>200</v>
      </c>
      <c r="C316" s="2152">
        <f>個票ｰ2002!B244</f>
        <v>0</v>
      </c>
      <c r="D316" s="2106"/>
      <c r="E316" s="2106"/>
      <c r="F316" s="2107"/>
      <c r="G316" s="174" t="s">
        <v>667</v>
      </c>
      <c r="H316" s="2077">
        <v>17</v>
      </c>
      <c r="I316" s="2078"/>
      <c r="J316" s="2118"/>
    </row>
    <row r="317" spans="2:10" ht="30" customHeight="1" outlineLevel="1" x14ac:dyDescent="0.15">
      <c r="B317" s="431" t="s">
        <v>215</v>
      </c>
      <c r="C317" s="2153" t="s">
        <v>260</v>
      </c>
      <c r="D317" s="2154"/>
      <c r="E317" s="2154"/>
      <c r="F317" s="2154"/>
      <c r="G317" s="2154"/>
      <c r="H317" s="2154"/>
      <c r="I317" s="2154"/>
      <c r="J317" s="2155"/>
    </row>
    <row r="318" spans="2:10" ht="30" customHeight="1" outlineLevel="1" x14ac:dyDescent="0.15">
      <c r="B318" s="428" t="s">
        <v>199</v>
      </c>
      <c r="C318" s="2083" t="s">
        <v>255</v>
      </c>
      <c r="D318" s="2084"/>
      <c r="E318" s="2084"/>
      <c r="F318" s="2084"/>
      <c r="G318" s="2084"/>
      <c r="H318" s="2084"/>
      <c r="I318" s="2084"/>
      <c r="J318" s="2085"/>
    </row>
    <row r="319" spans="2:10" ht="30" customHeight="1" outlineLevel="1" x14ac:dyDescent="0.15">
      <c r="B319" s="429"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27"/>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個票ｰ2002!B245</f>
        <v>0</v>
      </c>
      <c r="D351" s="2106"/>
      <c r="E351" s="2106"/>
      <c r="F351" s="2107"/>
      <c r="G351" s="174" t="s">
        <v>667</v>
      </c>
      <c r="H351" s="2077">
        <v>18</v>
      </c>
      <c r="I351" s="2078"/>
      <c r="J351" s="2118"/>
    </row>
    <row r="352" spans="1:26" ht="30" customHeight="1" outlineLevel="1" x14ac:dyDescent="0.15">
      <c r="B352" s="431" t="s">
        <v>215</v>
      </c>
      <c r="C352" s="2153" t="s">
        <v>260</v>
      </c>
      <c r="D352" s="2154"/>
      <c r="E352" s="2154"/>
      <c r="F352" s="2154"/>
      <c r="G352" s="2154"/>
      <c r="H352" s="2154"/>
      <c r="I352" s="2154"/>
      <c r="J352" s="2155"/>
    </row>
    <row r="353" spans="2:10" ht="30" customHeight="1" outlineLevel="1" x14ac:dyDescent="0.15">
      <c r="B353" s="428" t="s">
        <v>199</v>
      </c>
      <c r="C353" s="2083" t="s">
        <v>255</v>
      </c>
      <c r="D353" s="2084"/>
      <c r="E353" s="2084"/>
      <c r="F353" s="2084"/>
      <c r="G353" s="2084"/>
      <c r="H353" s="2084"/>
      <c r="I353" s="2084"/>
      <c r="J353" s="2085"/>
    </row>
    <row r="354" spans="2:10" ht="30" customHeight="1" outlineLevel="1" x14ac:dyDescent="0.15">
      <c r="B354" s="429"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27"/>
      <c r="C382" s="74"/>
      <c r="D382" s="74"/>
      <c r="E382" s="74"/>
      <c r="F382" s="74"/>
      <c r="G382" s="74"/>
      <c r="H382" s="74"/>
      <c r="I382" s="74"/>
      <c r="J382" s="75"/>
    </row>
    <row r="383" spans="1:26" ht="17.25" customHeight="1" x14ac:dyDescent="0.15"/>
    <row r="385" spans="2:10" ht="33.75" customHeight="1" x14ac:dyDescent="0.15">
      <c r="B385" s="175" t="s">
        <v>200</v>
      </c>
      <c r="C385" s="2152">
        <f>個票ｰ2002!B246</f>
        <v>0</v>
      </c>
      <c r="D385" s="2106"/>
      <c r="E385" s="2106"/>
      <c r="F385" s="2107"/>
      <c r="G385" s="174" t="s">
        <v>667</v>
      </c>
      <c r="H385" s="2077">
        <v>19</v>
      </c>
      <c r="I385" s="2078"/>
      <c r="J385" s="2118"/>
    </row>
    <row r="386" spans="2:10" ht="30" customHeight="1" outlineLevel="1" x14ac:dyDescent="0.15">
      <c r="B386" s="431" t="s">
        <v>215</v>
      </c>
      <c r="C386" s="2153" t="s">
        <v>260</v>
      </c>
      <c r="D386" s="2154"/>
      <c r="E386" s="2154"/>
      <c r="F386" s="2154"/>
      <c r="G386" s="2154"/>
      <c r="H386" s="2154"/>
      <c r="I386" s="2154"/>
      <c r="J386" s="2155"/>
    </row>
    <row r="387" spans="2:10" ht="30" customHeight="1" outlineLevel="1" x14ac:dyDescent="0.15">
      <c r="B387" s="428" t="s">
        <v>199</v>
      </c>
      <c r="C387" s="2083" t="s">
        <v>255</v>
      </c>
      <c r="D387" s="2084"/>
      <c r="E387" s="2084"/>
      <c r="F387" s="2084"/>
      <c r="G387" s="2084"/>
      <c r="H387" s="2084"/>
      <c r="I387" s="2084"/>
      <c r="J387" s="2085"/>
    </row>
    <row r="388" spans="2:10" ht="30" customHeight="1" outlineLevel="1" x14ac:dyDescent="0.15">
      <c r="B388" s="429"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27"/>
      <c r="C416" s="74"/>
      <c r="D416" s="74"/>
      <c r="E416" s="74"/>
      <c r="F416" s="74"/>
      <c r="G416" s="74"/>
      <c r="H416" s="74"/>
      <c r="I416" s="74"/>
      <c r="J416" s="75"/>
    </row>
    <row r="419" spans="2:10" ht="33" customHeight="1" x14ac:dyDescent="0.15">
      <c r="B419" s="175" t="s">
        <v>200</v>
      </c>
      <c r="C419" s="2152">
        <f>個票ｰ2002!B247</f>
        <v>0</v>
      </c>
      <c r="D419" s="2106"/>
      <c r="E419" s="2106"/>
      <c r="F419" s="2107"/>
      <c r="G419" s="174" t="s">
        <v>667</v>
      </c>
      <c r="H419" s="2077">
        <v>20</v>
      </c>
      <c r="I419" s="2078"/>
      <c r="J419" s="2118"/>
    </row>
    <row r="420" spans="2:10" ht="30" customHeight="1" outlineLevel="1" x14ac:dyDescent="0.15">
      <c r="B420" s="431" t="s">
        <v>215</v>
      </c>
      <c r="C420" s="2153" t="s">
        <v>260</v>
      </c>
      <c r="D420" s="2154"/>
      <c r="E420" s="2154"/>
      <c r="F420" s="2154"/>
      <c r="G420" s="2154"/>
      <c r="H420" s="2154"/>
      <c r="I420" s="2154"/>
      <c r="J420" s="2155"/>
    </row>
    <row r="421" spans="2:10" ht="30" customHeight="1" outlineLevel="1" x14ac:dyDescent="0.15">
      <c r="B421" s="428" t="s">
        <v>199</v>
      </c>
      <c r="C421" s="2083"/>
      <c r="D421" s="2084"/>
      <c r="E421" s="2084"/>
      <c r="F421" s="2084"/>
      <c r="G421" s="2084"/>
      <c r="H421" s="2084"/>
      <c r="I421" s="2084"/>
      <c r="J421" s="2085"/>
    </row>
    <row r="422" spans="2:10" ht="30" customHeight="1" outlineLevel="1" x14ac:dyDescent="0.15">
      <c r="B422" s="429"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27"/>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31:J33 C38:F38 C72:F72 C110:F110 C145:F145 C179:F179 C213:F213 C248:F248 C282:F282 C316:F316 C351:F351 C385:F385 C419:F419 C7:J9">
    <cfRule type="cellIs" dxfId="234" priority="3" operator="equal">
      <formula>0</formula>
    </cfRule>
  </conditionalFormatting>
  <conditionalFormatting sqref="H3:K3">
    <cfRule type="cellIs" dxfId="233" priority="2" operator="equal">
      <formula>0</formula>
    </cfRule>
  </conditionalFormatting>
  <conditionalFormatting sqref="H26:K26">
    <cfRule type="cellIs" dxfId="232"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16D98828-AA57-42F6-B1F6-AD5135A6A4B4}">
      <formula1>"はい（いずれにも該当しない）,いいえ（いずれかに該当する）"</formula1>
    </dataValidation>
    <dataValidation type="list" allowBlank="1" showInputMessage="1" showErrorMessage="1" sqref="E21:J21" xr:uid="{EFA7255E-904D-4297-B670-43EA5370D47D}">
      <formula1>"全員に支援を行っている,一部に支援を行っている,支援を行っていない"</formula1>
    </dataValidation>
    <dataValidation type="list" allowBlank="1" showInputMessage="1" showErrorMessage="1" sqref="E19:J19" xr:uid="{F0103EE2-F3AA-49C0-A8D2-CB72C6D8A747}">
      <formula1>"全員に伝えている,一部に伝えている,伝えていない"</formula1>
    </dataValidation>
    <dataValidation type="list" allowBlank="1" showInputMessage="1" showErrorMessage="1" sqref="E17:J17" xr:uid="{A17E32CC-A0F8-47A3-B715-FDFD77CB62AF}">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6796E67B-9B6A-4FF1-8264-B358C3E144AA}">
      <formula1>"直接雇用（常勤）,直接雇用（非常勤）,委託・派遣等"</formula1>
    </dataValidation>
    <dataValidation type="list" allowBlank="1" showInputMessage="1" showErrorMessage="1" sqref="C352:J352 C283:J283 C386:J386 C146:J146 C180:J180 C111:J111 C214:J214 C249:J249 C317:J317 C420:J420" xr:uid="{BACE3937-E641-49E7-9798-850EC6DB3B5E}">
      <formula1>"主担当講師,担当講師"</formula1>
    </dataValidation>
    <dataValidation allowBlank="1" showInputMessage="1" showErrorMessage="1" prompt="当該教育訓練の内容に関係する実務経験を具体的に記載。" sqref="F43:J47 F49:J53 F77:J81 F115:J119 F150:J154" xr:uid="{7674FAF3-9332-4A87-A110-9B0D907DCD07}"/>
    <dataValidation allowBlank="1" showInputMessage="1" showErrorMessage="1" prompt="直近の職歴について、所属だけではなく「担当分野」も記載。" sqref="F55:J58 F89:J92 F127:J130 F162:J165" xr:uid="{A998983C-D109-4744-989D-8949BD651DC6}"/>
    <dataValidation allowBlank="1" showInputMessage="1" showErrorMessage="1" prompt="これまでの講師歴について、所属だけでなく「担当分野」まで記載。" sqref="F83:J87 F121:J125 F156:J160" xr:uid="{5C466A6E-71B0-4C4A-A31F-FC67FF7852B7}"/>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5" min="1" max="10" man="1"/>
    <brk id="143" max="16383" man="1"/>
    <brk id="177" max="16383" man="1"/>
    <brk id="211" min="1" max="10" man="1"/>
    <brk id="246" max="16383" man="1"/>
    <brk id="280" max="16383" man="1"/>
    <brk id="314" max="16383" man="1"/>
    <brk id="349" max="16383" man="1"/>
    <brk id="383" max="16383" man="1"/>
    <brk id="41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6342-B554-44CC-AF2B-C0B906F2F41F}">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'申請書・総括票（共通）'!D234</f>
        <v>0</v>
      </c>
      <c r="D8" s="1261"/>
      <c r="E8" s="1261"/>
      <c r="F8" s="1261"/>
      <c r="G8" s="1261"/>
      <c r="H8" s="1261"/>
      <c r="I8" s="1261"/>
      <c r="J8" s="1261"/>
      <c r="K8" s="1261"/>
      <c r="L8" s="1261"/>
      <c r="M8" s="1262"/>
      <c r="N8" s="1263" t="s">
        <v>88</v>
      </c>
      <c r="O8" s="1264"/>
      <c r="P8" s="1265">
        <f>'申請書・総括票（共通）'!A234</f>
        <v>2003</v>
      </c>
      <c r="Q8" s="1266"/>
      <c r="R8" s="1267"/>
    </row>
    <row r="9" spans="1:33" ht="36.75" customHeight="1" x14ac:dyDescent="0.15">
      <c r="A9" s="1283" t="s">
        <v>590</v>
      </c>
      <c r="B9" s="1284"/>
      <c r="C9" s="1285">
        <f>'申請書・総括票（共通）'!B234</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21"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21"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21"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21"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21"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21"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21"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21"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21"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21"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21"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21"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21"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21"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c r="U30" s="487"/>
    </row>
    <row r="31" spans="1:21"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21"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979</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980</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974</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975</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231" priority="9" operator="equal">
      <formula>0</formula>
    </cfRule>
  </conditionalFormatting>
  <conditionalFormatting sqref="Z173">
    <cfRule type="expression" dxfId="230" priority="8">
      <formula>"P73=""なし"""</formula>
    </cfRule>
  </conditionalFormatting>
  <conditionalFormatting sqref="F177">
    <cfRule type="expression" dxfId="229" priority="7">
      <formula>"P73=""なし"""</formula>
    </cfRule>
  </conditionalFormatting>
  <conditionalFormatting sqref="E191:R191">
    <cfRule type="cellIs" dxfId="228" priority="6" operator="equal">
      <formula>"自動で入力されます"</formula>
    </cfRule>
  </conditionalFormatting>
  <conditionalFormatting sqref="G282:I283">
    <cfRule type="cellIs" dxfId="227" priority="5" operator="equal">
      <formula>"自動で入力されます"</formula>
    </cfRule>
  </conditionalFormatting>
  <conditionalFormatting sqref="G284:I285">
    <cfRule type="cellIs" dxfId="226" priority="4" operator="equal">
      <formula>"自動で入力されます"</formula>
    </cfRule>
  </conditionalFormatting>
  <conditionalFormatting sqref="H164:R164">
    <cfRule type="cellIs" dxfId="225" priority="3" operator="equal">
      <formula>"自動で入力されます"</formula>
    </cfRule>
  </conditionalFormatting>
  <conditionalFormatting sqref="H166:R166">
    <cfRule type="cellIs" dxfId="224" priority="2" operator="equal">
      <formula>"自動で入力されます"</formula>
    </cfRule>
  </conditionalFormatting>
  <conditionalFormatting sqref="H168:R168">
    <cfRule type="cellIs" dxfId="223" priority="1" operator="equal">
      <formula>"自動で入力されます"</formula>
    </cfRule>
  </conditionalFormatting>
  <dataValidations count="44">
    <dataValidation type="list" allowBlank="1" showInputMessage="1" showErrorMessage="1" sqref="E170:H170" xr:uid="{8DEC766E-3114-44D0-A8A1-BEEA48D0B3D8}">
      <formula1>"パンフレット,パンフレット＋ホームページ（右にURLを記載）,ホームページ（右にURLを記載）"</formula1>
    </dataValidation>
    <dataValidation type="list" allowBlank="1" showInputMessage="1" showErrorMessage="1" sqref="E203:H203" xr:uid="{0D3BB5AB-8EFC-43C4-953F-2426B8180D97}">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D31A76C2-EE98-4115-A233-9C6B6149E1B2}"/>
    <dataValidation type="list" allowBlank="1" showInputMessage="1" showErrorMessage="1" sqref="E183:G183" xr:uid="{0FA833E1-3C82-45BD-8514-95BB2148558B}">
      <formula1>"パンフレット,ホームページ(右にURLを記載),パンフレット+ホームページ(右にURLを記載)"</formula1>
    </dataValidation>
    <dataValidation type="list" allowBlank="1" showInputMessage="1" showErrorMessage="1" sqref="E26:R26 E160" xr:uid="{AE510743-CAFD-4E0D-A2A2-2FA574178A67}">
      <formula1>"○"</formula1>
    </dataValidation>
    <dataValidation type="list" allowBlank="1" showInputMessage="1" showErrorMessage="1" sqref="L258:N258" xr:uid="{EAF9CF18-126E-4512-93E7-4666644A4324}">
      <formula1>"該当する,該当しない"</formula1>
    </dataValidation>
    <dataValidation type="list" allowBlank="1" showInputMessage="1" showErrorMessage="1" sqref="F17:H17" xr:uid="{CBE494D8-DD1E-424F-806F-8D35ABF02129}">
      <formula1>"昼間（平日）,夜間（平日）,土日,昼間（平日）＋土日,夜間（平日）＋土日"</formula1>
    </dataValidation>
    <dataValidation type="list" allowBlank="1" showInputMessage="1" showErrorMessage="1" sqref="F19:H19" xr:uid="{A539C3B2-FEAE-4AE5-922E-A86477B34062}">
      <formula1>"通信,一部eラーニング,eラーニング"</formula1>
    </dataValidation>
    <dataValidation type="list" allowBlank="1" showInputMessage="1" showErrorMessage="1" sqref="Q185 Q188" xr:uid="{284668CA-EEE5-4F9D-AD59-301713F49FDE}">
      <formula1>"認める,認めない,その他"</formula1>
    </dataValidation>
    <dataValidation type="list" allowBlank="1" showInputMessage="1" showErrorMessage="1" sqref="K185 K188" xr:uid="{CBC478F7-22BB-46C6-9114-DE1438E26358}">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3179BEA9-67AE-4FA9-93A1-266994C92024}">
      <formula1>"100％,90%以上,70%以上,66%(2/3)以上,60%以上,50%以上,50%未満でも可,その他"</formula1>
    </dataValidation>
    <dataValidation type="list" allowBlank="1" showInputMessage="1" showErrorMessage="1" sqref="E17:E19 AB10" xr:uid="{C5FE7496-D234-45BC-98F8-6AF102D4912E}">
      <formula1>"通学,通信"</formula1>
    </dataValidation>
    <dataValidation type="list" allowBlank="1" showInputMessage="1" showErrorMessage="1" sqref="E194" xr:uid="{F4B53CDD-6305-42C7-B1BD-F385348260B6}">
      <formula1>"あり（必須）,あり（任意）,なし"</formula1>
    </dataValidation>
    <dataValidation type="list" allowBlank="1" showInputMessage="1" showErrorMessage="1" sqref="M20:R20 E176:E177 O48:P48 O54:P54 O60:P60 O66:P66 O72:P72 O78:P78 O84:P84 O90:P90 O96:P96 O102:P102 O108:P108 O114:P114 O120:P120 O126:P126 O132:P132" xr:uid="{D6520834-5C61-4FAE-B8D3-0469D47B32AA}">
      <formula1>"有,無"</formula1>
    </dataValidation>
    <dataValidation allowBlank="1" showInputMessage="1" showErrorMessage="1" prompt="教育訓練の時間が短いもの（２０時間以下）は対象外" sqref="I14:L14" xr:uid="{6A27CE11-B759-4BAB-9BAB-986830B2042C}"/>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CACAC623-4E70-4265-B64C-9DE9E52655E4}">
      <formula1>1</formula1>
      <formula2>99999</formula2>
    </dataValidation>
    <dataValidation allowBlank="1" showInputMessage="1" showErrorMessage="1" prompt="既存講座の申請の場合→「２．教育訓練の対象分野」へ" sqref="E25" xr:uid="{E8B20878-0946-4747-B873-3983E0C17C7F}"/>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5A687F24-43A0-4453-BEF3-1805102ADD82}"/>
    <dataValidation allowBlank="1" showInputMessage="1" showErrorMessage="1" prompt="前回の認定適用日から申請書提出前日までの実績を記載してください。" sqref="F22:G24 N22:O24" xr:uid="{8B001267-6365-4866-9D49-A4C2BA43A254}"/>
    <dataValidation allowBlank="1" showInputMessage="1" showErrorMessage="1" prompt="パッケージ前の各講座のカリキュラム（単元／章）が分かるように、「５．教育訓練の内容 （カリキュラム）」の「単元／章」の「番号」を記載してください。" sqref="E28 J28" xr:uid="{8A23940C-9371-45D8-860B-F869EB095EA4}"/>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C4F092F6-A979-4B8E-B120-54FBD128E244}"/>
    <dataValidation allowBlank="1" showInputMessage="1" showErrorMessage="1" prompt="再認定申請講座の場合は、改善内容や時期が分かるように具体的に記載してください。" sqref="E36:R36" xr:uid="{B742AD10-C3B2-4B75-B036-D1CD3435D673}"/>
    <dataValidation allowBlank="1" showInputMessage="1" showErrorMessage="1" prompt="身に付けられるスキルの具体的な内容を記載。" sqref="E162:R162" xr:uid="{B5C5B1F4-0373-410A-BBBC-BED35D49C814}"/>
    <dataValidation allowBlank="1" showInputMessage="1" showErrorMessage="1" prompt="受講前に経験しておくことが推奨される実務経験を記載。" sqref="E173" xr:uid="{CE4D6B07-A877-401F-8FCF-692B9C952D3B}"/>
    <dataValidation allowBlank="1" showInputMessage="1" showErrorMessage="1" prompt="受講前に身に付けておくことが推奨される知識・技術を記載。" sqref="E174" xr:uid="{E9DAF82F-1653-43C6-8E4A-CFB74CE3E8E4}"/>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EDB11731-3781-4579-9064-143FD5FC409D}"/>
    <dataValidation allowBlank="1" showInputMessage="1" showErrorMessage="1" prompt="講義（演習）の内容と到達目標が分かるように具体的に記載。" sqref="G48 G54 G60 G66 G72 G78 G84 G90 G96 G102 G108 G114 G120 G126 G132" xr:uid="{8A737B5B-990C-4670-B555-5D8682797039}"/>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F243EAB7-B872-43CD-A24F-FB5B3F142B82}">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FEEA6D5F-1212-49B5-87BB-41C31FE143B3}"/>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274AB9FF-9CDC-4630-BB89-71DB645E521E}"/>
    <dataValidation allowBlank="1" showInputMessage="1" showErrorMessage="1" prompt="演習を通学で行う（eラーニングで実施しない）場合は、記載不要。_x000a_双方向又は多方向に授業を行うための措置が取られていることが必要。" sqref="E207:R207" xr:uid="{4B69E591-BFD7-4646-AF4A-F9A232820B62}"/>
    <dataValidation allowBlank="1" showInputMessage="1" showErrorMessage="1" prompt="ホームページ等で公表することが必要。" sqref="E216:R216" xr:uid="{6BBD7559-74E9-440D-AA4A-0EF3621766ED}"/>
    <dataValidation allowBlank="1" showInputMessage="1" showErrorMessage="1" prompt="新規のカリキュラムを加えるなど内容を変更した講座を申請を選択の場合→「（９）申請にあたり、新たに追加・変更した内容」へ。" sqref="O25:R25" xr:uid="{08871128-3CD9-44E0-A517-E1271948E01A}"/>
    <dataValidation imeMode="off" allowBlank="1" showInputMessage="1" showErrorMessage="1" sqref="E15:G15 E14" xr:uid="{82FD065B-C790-4F97-94FE-58797160726B}"/>
    <dataValidation imeMode="off" allowBlank="1" showInputMessage="1" showErrorMessage="1" prompt="教育訓練の時間が短いもの（２０時間以下）は対象外" sqref="M14:N14" xr:uid="{08960587-D233-4CAD-B836-0F64BDA25651}"/>
    <dataValidation type="list" allowBlank="1" showInputMessage="1" showErrorMessage="1" sqref="L254:L257" xr:uid="{B35F1FB3-109E-49B6-97BB-48F8716000DA}">
      <formula1>"はい,いいえ"</formula1>
    </dataValidation>
    <dataValidation type="list" allowBlank="1" showInputMessage="1" showErrorMessage="1" sqref="Q48:R137" xr:uid="{64ECDAC9-2F02-4805-AC4D-648545AB8BC9}">
      <formula1>別表１</formula1>
    </dataValidation>
    <dataValidation type="list" allowBlank="1" showInputMessage="1" showErrorMessage="1" sqref="E292:S293" xr:uid="{EAD1BA49-CBB6-435A-8A0E-3A878D03D43F}">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4E6D15E9-DCB5-4380-982F-873F02F84D3B}">
      <formula1>"講座実績の検証を行っている,検証を行っていない"</formula1>
    </dataValidation>
    <dataValidation type="list" allowBlank="1" showInputMessage="1" showErrorMessage="1" sqref="E332:S334" xr:uid="{4F027E13-D395-4800-9ED9-7EB897B8D276}">
      <formula1>"定期的に見直している,見直していない"</formula1>
    </dataValidation>
    <dataValidation type="list" allowBlank="1" showInputMessage="1" showErrorMessage="1" sqref="S48:T107 S108:S137" xr:uid="{6AB80C20-45B8-4FC8-87FA-5C7DB174E8C5}">
      <formula1>INDIRECT($Q48)</formula1>
    </dataValidation>
    <dataValidation type="list" allowBlank="1" showInputMessage="1" showErrorMessage="1" sqref="U48:U137" xr:uid="{F86FF0BA-B0E1-46A2-87EE-4E2DB1DD4ADD}">
      <formula1>INDIRECT($S48)</formula1>
    </dataValidation>
    <dataValidation type="list" allowBlank="1" showInputMessage="1" showErrorMessage="1" sqref="E31:P31 E33:P33 E35:P35" xr:uid="{09C9E40E-B534-4152-A7AD-88A33A1B5994}">
      <formula1>"　,○"</formula1>
    </dataValidation>
    <dataValidation type="list" allowBlank="1" showErrorMessage="1" sqref="N48:N107" xr:uid="{F81F2E1F-DF58-4858-BB9C-CADCF635FB65}">
      <formula1>"全部,一部,実施なし"</formula1>
    </dataValidation>
  </dataValidations>
  <hyperlinks>
    <hyperlink ref="A145:F145" r:id="rId1" location="page=70　　" display="＜各スキル項目における具体的な学習項目例等について＞" xr:uid="{E2605627-D4C8-48C6-96A8-E8C7EF012291}"/>
    <hyperlink ref="A150:S150" r:id="rId2" location="page=79" display="＜各人材類型における「ロール」の定義について＞" xr:uid="{944E5F49-D35E-456A-81CA-068B94B2AAE8}"/>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95094621-0CBB-4D16-A1A4-370FE71BB693}">
          <x14:formula1>
            <xm:f>'リスト (2)'!$BJ$20:$BJ$34</xm:f>
          </x14:formula1>
          <xm:sqref>F153:R153 I155:R156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C485-701C-479B-82F0-C96E8B77FFBC}">
  <sheetPr codeName="Sheet16"/>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976</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1019</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1018</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IE9j7hUCJHut0532hAAdUwgJZ5OlqUfP9CG+4GG3ah5OOdUCpp/z5EVPESX71cPO2ujz5goGwmqX0rktxsfouQ==" saltValue="pa0W0DcxZH94y+LU4DnGCg=="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222" priority="15">
      <formula>$E$57=1</formula>
    </cfRule>
  </conditionalFormatting>
  <conditionalFormatting sqref="F12">
    <cfRule type="expression" dxfId="221" priority="14">
      <formula>$F$57=1</formula>
    </cfRule>
  </conditionalFormatting>
  <conditionalFormatting sqref="G12">
    <cfRule type="expression" dxfId="220" priority="13">
      <formula>$G$57=1</formula>
    </cfRule>
  </conditionalFormatting>
  <conditionalFormatting sqref="H12">
    <cfRule type="expression" dxfId="219" priority="12">
      <formula>$H$57=1</formula>
    </cfRule>
  </conditionalFormatting>
  <conditionalFormatting sqref="I12">
    <cfRule type="expression" dxfId="218" priority="11">
      <formula>$I$57=1</formula>
    </cfRule>
  </conditionalFormatting>
  <conditionalFormatting sqref="J12">
    <cfRule type="expression" dxfId="217" priority="10">
      <formula>$J$57=1</formula>
    </cfRule>
  </conditionalFormatting>
  <conditionalFormatting sqref="K12">
    <cfRule type="expression" dxfId="216" priority="9">
      <formula>$K$57=1</formula>
    </cfRule>
  </conditionalFormatting>
  <conditionalFormatting sqref="L12">
    <cfRule type="expression" dxfId="215" priority="8">
      <formula>$L$57=1</formula>
    </cfRule>
  </conditionalFormatting>
  <conditionalFormatting sqref="M12">
    <cfRule type="expression" dxfId="214" priority="7">
      <formula>$M$57=1</formula>
    </cfRule>
  </conditionalFormatting>
  <conditionalFormatting sqref="N12">
    <cfRule type="expression" dxfId="213" priority="6">
      <formula>$N$57=1</formula>
    </cfRule>
  </conditionalFormatting>
  <conditionalFormatting sqref="O12">
    <cfRule type="expression" dxfId="212" priority="5">
      <formula>$O$57=1</formula>
    </cfRule>
  </conditionalFormatting>
  <conditionalFormatting sqref="P12">
    <cfRule type="expression" dxfId="211" priority="4">
      <formula>$P$57=1</formula>
    </cfRule>
  </conditionalFormatting>
  <conditionalFormatting sqref="Q12">
    <cfRule type="expression" dxfId="210" priority="3">
      <formula>$Q$57=1</formula>
    </cfRule>
  </conditionalFormatting>
  <conditionalFormatting sqref="R12">
    <cfRule type="expression" dxfId="209" priority="2">
      <formula>$R$57=1</formula>
    </cfRule>
  </conditionalFormatting>
  <conditionalFormatting sqref="S12">
    <cfRule type="expression" dxfId="208" priority="1">
      <formula>$S$57=1</formula>
    </cfRule>
  </conditionalFormatting>
  <dataValidations count="1">
    <dataValidation type="list" allowBlank="1" showInputMessage="1" showErrorMessage="1" sqref="D14:D56" xr:uid="{BACDB5E4-C5BE-4F50-87EA-423A651E4042}">
      <formula1>"　,○"</formula1>
    </dataValidation>
  </dataValidations>
  <hyperlinks>
    <hyperlink ref="A5:F5" r:id="rId1" location="page=70　　" display="＜各スキル項目における具体的な学習項目例等について＞" xr:uid="{4CFFF527-15C5-4109-BEAE-4A11D4578CBF}"/>
    <hyperlink ref="A9:S9" r:id="rId2" location="page=79" display="＜各人材類型における「ロール」の定義について＞" xr:uid="{3AF177FF-52E1-4041-8E00-4E4D5F7AAC8F}"/>
  </hyperlinks>
  <pageMargins left="0.7" right="0.7" top="0.75" bottom="0.75" header="0.3" footer="0.3"/>
  <pageSetup paperSize="9" scale="3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E7F21-AD6D-44A5-BB72-260D67F28EA4}">
  <sheetPr codeName="Sheet17">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2211">
        <f>'申請書・総括票（共通）'!D234</f>
        <v>0</v>
      </c>
      <c r="F7" s="2212"/>
      <c r="G7" s="2212"/>
      <c r="H7" s="2212"/>
      <c r="I7" s="2212"/>
      <c r="J7" s="2212"/>
      <c r="K7" s="2212"/>
      <c r="L7" s="2212"/>
      <c r="M7" s="2212"/>
      <c r="N7" s="2212"/>
      <c r="O7" s="2212"/>
      <c r="P7" s="2212"/>
      <c r="Q7" s="2213"/>
      <c r="R7" s="1892" t="s">
        <v>142</v>
      </c>
      <c r="S7" s="1893"/>
      <c r="T7" s="1894"/>
      <c r="U7" s="1895">
        <f>'申請書・総括票（共通）'!A234</f>
        <v>2003</v>
      </c>
      <c r="V7" s="1896"/>
      <c r="W7" s="1896"/>
      <c r="X7" s="1897"/>
    </row>
    <row r="8" spans="1:24" ht="22.5" customHeight="1" x14ac:dyDescent="0.15">
      <c r="A8" s="1877"/>
      <c r="B8" s="1878"/>
      <c r="C8" s="1878"/>
      <c r="D8" s="1879"/>
      <c r="E8" s="2214"/>
      <c r="F8" s="2215"/>
      <c r="G8" s="2215"/>
      <c r="H8" s="2215"/>
      <c r="I8" s="2215"/>
      <c r="J8" s="2215"/>
      <c r="K8" s="2215"/>
      <c r="L8" s="2215"/>
      <c r="M8" s="2215"/>
      <c r="N8" s="2215"/>
      <c r="O8" s="2215"/>
      <c r="P8" s="2215"/>
      <c r="Q8" s="2216"/>
      <c r="R8" s="1898" t="s">
        <v>89</v>
      </c>
      <c r="S8" s="1899"/>
      <c r="T8" s="1900"/>
      <c r="U8" s="1901">
        <f>'申請書・総括票（共通）'!B234</f>
        <v>0</v>
      </c>
      <c r="V8" s="1902"/>
      <c r="W8" s="1902"/>
      <c r="X8" s="1903"/>
    </row>
    <row r="9" spans="1:24" ht="18.75" customHeight="1" x14ac:dyDescent="0.15">
      <c r="A9" s="1880"/>
      <c r="B9" s="1881"/>
      <c r="C9" s="1881"/>
      <c r="D9" s="1882"/>
      <c r="E9" s="2217"/>
      <c r="F9" s="2218"/>
      <c r="G9" s="2218"/>
      <c r="H9" s="2218"/>
      <c r="I9" s="2218"/>
      <c r="J9" s="2218"/>
      <c r="K9" s="2218"/>
      <c r="L9" s="2218"/>
      <c r="M9" s="2218"/>
      <c r="N9" s="2218"/>
      <c r="O9" s="2218"/>
      <c r="P9" s="2218"/>
      <c r="Q9" s="2219"/>
      <c r="R9" s="1904" t="s">
        <v>143</v>
      </c>
      <c r="S9" s="1509"/>
      <c r="T9" s="1905"/>
      <c r="U9" s="60">
        <f>個票ｰ2003!E14</f>
        <v>0</v>
      </c>
      <c r="V9" s="94" t="s">
        <v>174</v>
      </c>
      <c r="W9" s="61">
        <f>個票ｰ2003!G14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207" priority="2" operator="equal">
      <formula>0</formula>
    </cfRule>
  </conditionalFormatting>
  <conditionalFormatting sqref="T3:X3">
    <cfRule type="cellIs" dxfId="206" priority="1" operator="equal">
      <formula>0</formula>
    </cfRule>
  </conditionalFormatting>
  <dataValidations count="6">
    <dataValidation allowBlank="1" showInputMessage="1" showErrorMessage="1" prompt="本様式４．教材費の内訳より自動計算されます" sqref="G16:H16" xr:uid="{26AA6B69-E2B8-4BC3-A995-067C779BA65D}"/>
    <dataValidation allowBlank="1" showInputMessage="1" showErrorMessage="1" errorTitle="選択してください" error="必須もしくは任意を選択してください。" sqref="A68:B77 A79:B88" xr:uid="{0E211250-7424-43B6-A5E8-3B53049D2E0F}"/>
    <dataValidation type="list" allowBlank="1" showInputMessage="1" showErrorMessage="1" sqref="E46" xr:uid="{ABECB78B-E092-4A27-AC50-CF6B1A23ECF1}">
      <formula1>"貸与,贈与,その他（特定の条件等により贈与されるもの等）"</formula1>
    </dataValidation>
    <dataValidation allowBlank="1" showInputMessage="1" showErrorMessage="1" prompt="受講料に占めるそれぞれの内訳（ベースとなる考え方）を記載。" sqref="S37:T37 S39:T39" xr:uid="{BAB83C17-F63D-430D-A502-5A701DA0C8B2}"/>
    <dataValidation allowBlank="1" showInputMessage="1" showErrorMessage="1" prompt="費用の決定にあたり、参考とした例がある場合に記載。（社内基準で定めている場合は、その旨を記載。）" sqref="N30:X30" xr:uid="{A12596B9-378B-44CB-B75F-F60570F3C4BD}"/>
    <dataValidation allowBlank="1" showInputMessage="1" showErrorMessage="1" prompt="本様式３．教材費の内訳より自動計算されます" sqref="G20:H20" xr:uid="{76D2DF86-6669-4948-93F9-47488217E208}"/>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D015A39-D1E0-4269-A0EB-65EC65FA577F}">
          <x14:formula1>
            <xm:f>リスト!$AO$1:$AO$3</xm:f>
          </x14:formula1>
          <xm:sqref>C30:I30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EF7A-F5E5-48E5-99B7-B85F6C1A6A73}">
  <sheetPr codeName="Sheet18"/>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62"/>
      <c r="H1" s="1866" t="s">
        <v>661</v>
      </c>
      <c r="I1" s="1866"/>
      <c r="J1" s="1866"/>
      <c r="K1" s="1866"/>
    </row>
    <row r="2" spans="1:11" s="54" customFormat="1" ht="12" customHeight="1" x14ac:dyDescent="0.15">
      <c r="C2" s="462"/>
      <c r="H2" s="2048" t="s">
        <v>703</v>
      </c>
      <c r="I2" s="2048"/>
      <c r="J2" s="2048"/>
      <c r="K2" s="2048"/>
    </row>
    <row r="3" spans="1:11" s="54" customFormat="1" ht="12" customHeight="1" x14ac:dyDescent="0.15">
      <c r="C3" s="462"/>
      <c r="H3" s="1867">
        <f>'申請書・総括票（共通）'!L3</f>
        <v>0</v>
      </c>
      <c r="I3" s="1867"/>
      <c r="J3" s="1867"/>
      <c r="K3" s="1867"/>
    </row>
    <row r="4" spans="1:11" s="54" customFormat="1" ht="12" customHeight="1" x14ac:dyDescent="0.15">
      <c r="C4" s="462"/>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'申請書・総括票（共通）'!D234</f>
        <v>0</v>
      </c>
      <c r="D8" s="2039"/>
      <c r="E8" s="2039"/>
      <c r="F8" s="2202"/>
      <c r="G8" s="178" t="s">
        <v>88</v>
      </c>
      <c r="H8" s="2043">
        <f>'申請書・総括票（共通）'!A234</f>
        <v>2003</v>
      </c>
      <c r="I8" s="2044"/>
      <c r="J8" s="2045"/>
      <c r="K8" s="56"/>
    </row>
    <row r="9" spans="1:11" s="54" customFormat="1" ht="26.25" customHeight="1" x14ac:dyDescent="0.15">
      <c r="A9" s="2205"/>
      <c r="B9" s="2206"/>
      <c r="C9" s="2038"/>
      <c r="D9" s="2039"/>
      <c r="E9" s="2039"/>
      <c r="F9" s="2202"/>
      <c r="G9" s="177" t="s">
        <v>648</v>
      </c>
      <c r="H9" s="2043">
        <f>'申請書・総括票（共通）'!B234</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63"/>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68" t="s">
        <v>202</v>
      </c>
      <c r="C31" s="2105">
        <f>'申請書・総括票（共通）'!C19</f>
        <v>0</v>
      </c>
      <c r="D31" s="2106"/>
      <c r="E31" s="2106"/>
      <c r="F31" s="2106"/>
      <c r="G31" s="2106"/>
      <c r="H31" s="2106"/>
      <c r="I31" s="2106"/>
      <c r="J31" s="2107"/>
    </row>
    <row r="32" spans="1:26" ht="27.75" customHeight="1" x14ac:dyDescent="0.15">
      <c r="B32" s="2069" t="s">
        <v>201</v>
      </c>
      <c r="C32" s="2071">
        <f>'申請書・総括票（共通）'!D234</f>
        <v>0</v>
      </c>
      <c r="D32" s="2072"/>
      <c r="E32" s="2072"/>
      <c r="F32" s="2073"/>
      <c r="G32" s="178" t="s">
        <v>88</v>
      </c>
      <c r="H32" s="2077">
        <f>'申請書・総括票（共通）'!A234</f>
        <v>2003</v>
      </c>
      <c r="I32" s="2078"/>
      <c r="J32" s="2079"/>
    </row>
    <row r="33" spans="2:10" ht="27.75" customHeight="1" x14ac:dyDescent="0.15">
      <c r="B33" s="2070"/>
      <c r="C33" s="2074"/>
      <c r="D33" s="2075"/>
      <c r="E33" s="2075"/>
      <c r="F33" s="2076"/>
      <c r="G33" s="177" t="s">
        <v>648</v>
      </c>
      <c r="H33" s="2080">
        <f>'申請書・総括票（共通）'!B234</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個票ｰ2003!B234</f>
        <v>0</v>
      </c>
      <c r="D38" s="2175"/>
      <c r="E38" s="2175"/>
      <c r="F38" s="2176"/>
      <c r="G38" s="84" t="s">
        <v>667</v>
      </c>
      <c r="H38" s="2177">
        <v>1</v>
      </c>
      <c r="I38" s="2178"/>
      <c r="J38" s="2179"/>
    </row>
    <row r="39" spans="2:10" ht="30" customHeight="1" x14ac:dyDescent="0.15">
      <c r="B39" s="466" t="s">
        <v>215</v>
      </c>
      <c r="C39" s="2191" t="s">
        <v>214</v>
      </c>
      <c r="D39" s="2192"/>
      <c r="E39" s="2192"/>
      <c r="F39" s="2192"/>
      <c r="G39" s="2192"/>
      <c r="H39" s="2192"/>
      <c r="I39" s="2192"/>
      <c r="J39" s="2193"/>
    </row>
    <row r="40" spans="2:10" ht="30" customHeight="1" x14ac:dyDescent="0.15">
      <c r="B40" s="467" t="s">
        <v>199</v>
      </c>
      <c r="C40" s="2083"/>
      <c r="D40" s="2084"/>
      <c r="E40" s="2084"/>
      <c r="F40" s="2084"/>
      <c r="G40" s="2084"/>
      <c r="H40" s="2084"/>
      <c r="I40" s="2084"/>
      <c r="J40" s="2085"/>
    </row>
    <row r="41" spans="2:10" ht="30" customHeight="1" x14ac:dyDescent="0.15">
      <c r="B41" s="464"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65"/>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個票ｰ2003!B235</f>
        <v>0</v>
      </c>
      <c r="D72" s="2106"/>
      <c r="E72" s="2106"/>
      <c r="F72" s="2107"/>
      <c r="G72" s="174" t="s">
        <v>667</v>
      </c>
      <c r="H72" s="2077">
        <v>2</v>
      </c>
      <c r="I72" s="2078"/>
      <c r="J72" s="2118"/>
    </row>
    <row r="73" spans="2:11" ht="30" customHeight="1" outlineLevel="1" x14ac:dyDescent="0.15">
      <c r="B73" s="466" t="s">
        <v>215</v>
      </c>
      <c r="C73" s="2180" t="s">
        <v>214</v>
      </c>
      <c r="D73" s="2181"/>
      <c r="E73" s="2181"/>
      <c r="F73" s="2181"/>
      <c r="G73" s="2181"/>
      <c r="H73" s="2181"/>
      <c r="I73" s="2181"/>
      <c r="J73" s="2182"/>
    </row>
    <row r="74" spans="2:11" ht="30" customHeight="1" outlineLevel="1" x14ac:dyDescent="0.15">
      <c r="B74" s="467" t="s">
        <v>199</v>
      </c>
      <c r="C74" s="2083" t="s">
        <v>255</v>
      </c>
      <c r="D74" s="2084"/>
      <c r="E74" s="2084"/>
      <c r="F74" s="2084"/>
      <c r="G74" s="2084"/>
      <c r="H74" s="2084"/>
      <c r="I74" s="2084"/>
      <c r="J74" s="2085"/>
    </row>
    <row r="75" spans="2:11" ht="30" customHeight="1" outlineLevel="1" x14ac:dyDescent="0.15">
      <c r="B75" s="464"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65"/>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個票ｰ2003!B238</f>
        <v>0</v>
      </c>
      <c r="D110" s="2175"/>
      <c r="E110" s="2175"/>
      <c r="F110" s="2176"/>
      <c r="G110" s="84" t="s">
        <v>667</v>
      </c>
      <c r="H110" s="2177">
        <v>11</v>
      </c>
      <c r="I110" s="2178"/>
      <c r="J110" s="2179"/>
    </row>
    <row r="111" spans="1:18" ht="30" customHeight="1" outlineLevel="1" x14ac:dyDescent="0.15">
      <c r="B111" s="466" t="s">
        <v>215</v>
      </c>
      <c r="C111" s="2153" t="s">
        <v>261</v>
      </c>
      <c r="D111" s="2154"/>
      <c r="E111" s="2154"/>
      <c r="F111" s="2154"/>
      <c r="G111" s="2154"/>
      <c r="H111" s="2154"/>
      <c r="I111" s="2154"/>
      <c r="J111" s="2155"/>
    </row>
    <row r="112" spans="1:18" ht="30" customHeight="1" outlineLevel="1" x14ac:dyDescent="0.15">
      <c r="B112" s="467" t="s">
        <v>199</v>
      </c>
      <c r="C112" s="2083" t="s">
        <v>255</v>
      </c>
      <c r="D112" s="2084"/>
      <c r="E112" s="2084"/>
      <c r="F112" s="2084"/>
      <c r="G112" s="2084"/>
      <c r="H112" s="2084"/>
      <c r="I112" s="2084"/>
      <c r="J112" s="2085"/>
    </row>
    <row r="113" spans="2:10" ht="30" customHeight="1" outlineLevel="1" x14ac:dyDescent="0.15">
      <c r="B113" s="464"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65"/>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個票ｰ2003!B239</f>
        <v>0</v>
      </c>
      <c r="D145" s="2106"/>
      <c r="E145" s="2106"/>
      <c r="F145" s="2107"/>
      <c r="G145" s="174" t="s">
        <v>667</v>
      </c>
      <c r="H145" s="2077">
        <v>12</v>
      </c>
      <c r="I145" s="2078"/>
      <c r="J145" s="2118"/>
    </row>
    <row r="146" spans="2:10" ht="30" customHeight="1" outlineLevel="1" x14ac:dyDescent="0.15">
      <c r="B146" s="466" t="s">
        <v>215</v>
      </c>
      <c r="C146" s="2153" t="s">
        <v>260</v>
      </c>
      <c r="D146" s="2154"/>
      <c r="E146" s="2154"/>
      <c r="F146" s="2154"/>
      <c r="G146" s="2154"/>
      <c r="H146" s="2154"/>
      <c r="I146" s="2154"/>
      <c r="J146" s="2155"/>
    </row>
    <row r="147" spans="2:10" ht="30" customHeight="1" outlineLevel="1" x14ac:dyDescent="0.15">
      <c r="B147" s="467" t="s">
        <v>199</v>
      </c>
      <c r="C147" s="2083" t="s">
        <v>255</v>
      </c>
      <c r="D147" s="2084"/>
      <c r="E147" s="2084"/>
      <c r="F147" s="2084"/>
      <c r="G147" s="2084"/>
      <c r="H147" s="2084"/>
      <c r="I147" s="2084"/>
      <c r="J147" s="2085"/>
    </row>
    <row r="148" spans="2:10" ht="30" customHeight="1" outlineLevel="1" x14ac:dyDescent="0.15">
      <c r="B148" s="464"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65"/>
      <c r="C176" s="74"/>
      <c r="D176" s="74"/>
      <c r="E176" s="74"/>
      <c r="F176" s="74"/>
      <c r="G176" s="74"/>
      <c r="H176" s="74"/>
      <c r="I176" s="74"/>
      <c r="J176" s="75"/>
    </row>
    <row r="177" spans="2:10" ht="17.25" customHeight="1" x14ac:dyDescent="0.15"/>
    <row r="179" spans="2:10" ht="33.75" customHeight="1" x14ac:dyDescent="0.15">
      <c r="B179" s="175" t="s">
        <v>200</v>
      </c>
      <c r="C179" s="2152">
        <f>-個票ｰ2003!B240</f>
        <v>0</v>
      </c>
      <c r="D179" s="2106"/>
      <c r="E179" s="2106"/>
      <c r="F179" s="2107"/>
      <c r="G179" s="174" t="s">
        <v>667</v>
      </c>
      <c r="H179" s="2077">
        <v>13</v>
      </c>
      <c r="I179" s="2078"/>
      <c r="J179" s="2118"/>
    </row>
    <row r="180" spans="2:10" ht="30" customHeight="1" outlineLevel="1" x14ac:dyDescent="0.15">
      <c r="B180" s="466" t="s">
        <v>215</v>
      </c>
      <c r="C180" s="2153" t="s">
        <v>260</v>
      </c>
      <c r="D180" s="2154"/>
      <c r="E180" s="2154"/>
      <c r="F180" s="2154"/>
      <c r="G180" s="2154"/>
      <c r="H180" s="2154"/>
      <c r="I180" s="2154"/>
      <c r="J180" s="2155"/>
    </row>
    <row r="181" spans="2:10" ht="30" customHeight="1" outlineLevel="1" x14ac:dyDescent="0.15">
      <c r="B181" s="467" t="s">
        <v>199</v>
      </c>
      <c r="C181" s="2083" t="s">
        <v>255</v>
      </c>
      <c r="D181" s="2084"/>
      <c r="E181" s="2084"/>
      <c r="F181" s="2084"/>
      <c r="G181" s="2084"/>
      <c r="H181" s="2084"/>
      <c r="I181" s="2084"/>
      <c r="J181" s="2085"/>
    </row>
    <row r="182" spans="2:10" ht="30" customHeight="1" outlineLevel="1" x14ac:dyDescent="0.15">
      <c r="B182" s="464"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465"/>
      <c r="C210" s="74"/>
      <c r="D210" s="74"/>
      <c r="E210" s="74"/>
      <c r="F210" s="74"/>
      <c r="G210" s="74"/>
      <c r="H210" s="74"/>
      <c r="I210" s="74"/>
      <c r="J210" s="75"/>
    </row>
    <row r="213" spans="2:10" ht="33.75" customHeight="1" x14ac:dyDescent="0.15">
      <c r="B213" s="175" t="s">
        <v>200</v>
      </c>
      <c r="C213" s="2152">
        <f>個票ｰ2003!B241</f>
        <v>0</v>
      </c>
      <c r="D213" s="2106"/>
      <c r="E213" s="2106"/>
      <c r="F213" s="2107"/>
      <c r="G213" s="174" t="s">
        <v>667</v>
      </c>
      <c r="H213" s="2077">
        <v>14</v>
      </c>
      <c r="I213" s="2078"/>
      <c r="J213" s="2118"/>
    </row>
    <row r="214" spans="2:10" ht="30" customHeight="1" outlineLevel="1" x14ac:dyDescent="0.15">
      <c r="B214" s="466" t="s">
        <v>215</v>
      </c>
      <c r="C214" s="2153" t="s">
        <v>260</v>
      </c>
      <c r="D214" s="2154"/>
      <c r="E214" s="2154"/>
      <c r="F214" s="2154"/>
      <c r="G214" s="2154"/>
      <c r="H214" s="2154"/>
      <c r="I214" s="2154"/>
      <c r="J214" s="2155"/>
    </row>
    <row r="215" spans="2:10" ht="30" customHeight="1" outlineLevel="1" x14ac:dyDescent="0.15">
      <c r="B215" s="467" t="s">
        <v>199</v>
      </c>
      <c r="C215" s="2083" t="s">
        <v>255</v>
      </c>
      <c r="D215" s="2084"/>
      <c r="E215" s="2084"/>
      <c r="F215" s="2084"/>
      <c r="G215" s="2084"/>
      <c r="H215" s="2084"/>
      <c r="I215" s="2084"/>
      <c r="J215" s="2085"/>
    </row>
    <row r="216" spans="2:10" ht="30" customHeight="1" outlineLevel="1" x14ac:dyDescent="0.15">
      <c r="B216" s="464"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65"/>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個票ｰ2003!B242</f>
        <v>0</v>
      </c>
      <c r="D248" s="2106"/>
      <c r="E248" s="2106"/>
      <c r="F248" s="2107"/>
      <c r="G248" s="174" t="s">
        <v>667</v>
      </c>
      <c r="H248" s="2077">
        <v>15</v>
      </c>
      <c r="I248" s="2078"/>
      <c r="J248" s="2118"/>
    </row>
    <row r="249" spans="2:11" ht="30" customHeight="1" outlineLevel="1" x14ac:dyDescent="0.15">
      <c r="B249" s="466" t="s">
        <v>215</v>
      </c>
      <c r="C249" s="2153" t="s">
        <v>260</v>
      </c>
      <c r="D249" s="2154"/>
      <c r="E249" s="2154"/>
      <c r="F249" s="2154"/>
      <c r="G249" s="2154"/>
      <c r="H249" s="2154"/>
      <c r="I249" s="2154"/>
      <c r="J249" s="2155"/>
    </row>
    <row r="250" spans="2:11" ht="30" customHeight="1" outlineLevel="1" x14ac:dyDescent="0.15">
      <c r="B250" s="467" t="s">
        <v>199</v>
      </c>
      <c r="C250" s="2083" t="s">
        <v>255</v>
      </c>
      <c r="D250" s="2084"/>
      <c r="E250" s="2084"/>
      <c r="F250" s="2084"/>
      <c r="G250" s="2084"/>
      <c r="H250" s="2084"/>
      <c r="I250" s="2084"/>
      <c r="J250" s="2085"/>
    </row>
    <row r="251" spans="2:11" ht="30" customHeight="1" outlineLevel="1" x14ac:dyDescent="0.15">
      <c r="B251" s="464"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65"/>
      <c r="C279" s="74"/>
      <c r="D279" s="74"/>
      <c r="E279" s="74"/>
      <c r="F279" s="74"/>
      <c r="G279" s="74"/>
      <c r="H279" s="74"/>
      <c r="I279" s="74"/>
      <c r="J279" s="75"/>
    </row>
    <row r="280" spans="2:10" ht="17.25" customHeight="1" x14ac:dyDescent="0.15"/>
    <row r="282" spans="2:10" ht="33.75" customHeight="1" x14ac:dyDescent="0.15">
      <c r="B282" s="175" t="s">
        <v>336</v>
      </c>
      <c r="C282" s="2152">
        <f>個票ｰ2003!B243</f>
        <v>0</v>
      </c>
      <c r="D282" s="2106"/>
      <c r="E282" s="2106"/>
      <c r="F282" s="2107"/>
      <c r="G282" s="174" t="s">
        <v>667</v>
      </c>
      <c r="H282" s="2077">
        <v>16</v>
      </c>
      <c r="I282" s="2078"/>
      <c r="J282" s="2118"/>
    </row>
    <row r="283" spans="2:10" ht="30" customHeight="1" outlineLevel="1" x14ac:dyDescent="0.15">
      <c r="B283" s="466" t="s">
        <v>215</v>
      </c>
      <c r="C283" s="2153" t="s">
        <v>260</v>
      </c>
      <c r="D283" s="2154"/>
      <c r="E283" s="2154"/>
      <c r="F283" s="2154"/>
      <c r="G283" s="2154"/>
      <c r="H283" s="2154"/>
      <c r="I283" s="2154"/>
      <c r="J283" s="2155"/>
    </row>
    <row r="284" spans="2:10" ht="30" customHeight="1" outlineLevel="1" x14ac:dyDescent="0.15">
      <c r="B284" s="467" t="s">
        <v>199</v>
      </c>
      <c r="C284" s="2083" t="s">
        <v>255</v>
      </c>
      <c r="D284" s="2084"/>
      <c r="E284" s="2084"/>
      <c r="F284" s="2084"/>
      <c r="G284" s="2084"/>
      <c r="H284" s="2084"/>
      <c r="I284" s="2084"/>
      <c r="J284" s="2085"/>
    </row>
    <row r="285" spans="2:10" ht="30" customHeight="1" outlineLevel="1" x14ac:dyDescent="0.15">
      <c r="B285" s="464"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65"/>
      <c r="C313" s="74"/>
      <c r="D313" s="74"/>
      <c r="E313" s="74"/>
      <c r="F313" s="74"/>
      <c r="G313" s="74"/>
      <c r="H313" s="74"/>
      <c r="I313" s="74"/>
      <c r="J313" s="75"/>
    </row>
    <row r="316" spans="2:10" ht="33.75" customHeight="1" x14ac:dyDescent="0.15">
      <c r="B316" s="175" t="s">
        <v>200</v>
      </c>
      <c r="C316" s="2152">
        <f>個票ｰ2003!B244</f>
        <v>0</v>
      </c>
      <c r="D316" s="2106"/>
      <c r="E316" s="2106"/>
      <c r="F316" s="2107"/>
      <c r="G316" s="174" t="s">
        <v>667</v>
      </c>
      <c r="H316" s="2077">
        <v>17</v>
      </c>
      <c r="I316" s="2078"/>
      <c r="J316" s="2118"/>
    </row>
    <row r="317" spans="2:10" ht="30" customHeight="1" outlineLevel="1" x14ac:dyDescent="0.15">
      <c r="B317" s="466" t="s">
        <v>215</v>
      </c>
      <c r="C317" s="2153" t="s">
        <v>260</v>
      </c>
      <c r="D317" s="2154"/>
      <c r="E317" s="2154"/>
      <c r="F317" s="2154"/>
      <c r="G317" s="2154"/>
      <c r="H317" s="2154"/>
      <c r="I317" s="2154"/>
      <c r="J317" s="2155"/>
    </row>
    <row r="318" spans="2:10" ht="30" customHeight="1" outlineLevel="1" x14ac:dyDescent="0.15">
      <c r="B318" s="467" t="s">
        <v>199</v>
      </c>
      <c r="C318" s="2083" t="s">
        <v>255</v>
      </c>
      <c r="D318" s="2084"/>
      <c r="E318" s="2084"/>
      <c r="F318" s="2084"/>
      <c r="G318" s="2084"/>
      <c r="H318" s="2084"/>
      <c r="I318" s="2084"/>
      <c r="J318" s="2085"/>
    </row>
    <row r="319" spans="2:10" ht="30" customHeight="1" outlineLevel="1" x14ac:dyDescent="0.15">
      <c r="B319" s="464"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65"/>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個票ｰ2003!B245</f>
        <v>0</v>
      </c>
      <c r="D351" s="2106"/>
      <c r="E351" s="2106"/>
      <c r="F351" s="2107"/>
      <c r="G351" s="174" t="s">
        <v>667</v>
      </c>
      <c r="H351" s="2077">
        <v>18</v>
      </c>
      <c r="I351" s="2078"/>
      <c r="J351" s="2118"/>
    </row>
    <row r="352" spans="1:26" ht="30" customHeight="1" outlineLevel="1" x14ac:dyDescent="0.15">
      <c r="B352" s="466" t="s">
        <v>215</v>
      </c>
      <c r="C352" s="2153" t="s">
        <v>260</v>
      </c>
      <c r="D352" s="2154"/>
      <c r="E352" s="2154"/>
      <c r="F352" s="2154"/>
      <c r="G352" s="2154"/>
      <c r="H352" s="2154"/>
      <c r="I352" s="2154"/>
      <c r="J352" s="2155"/>
    </row>
    <row r="353" spans="2:10" ht="30" customHeight="1" outlineLevel="1" x14ac:dyDescent="0.15">
      <c r="B353" s="467" t="s">
        <v>199</v>
      </c>
      <c r="C353" s="2083" t="s">
        <v>255</v>
      </c>
      <c r="D353" s="2084"/>
      <c r="E353" s="2084"/>
      <c r="F353" s="2084"/>
      <c r="G353" s="2084"/>
      <c r="H353" s="2084"/>
      <c r="I353" s="2084"/>
      <c r="J353" s="2085"/>
    </row>
    <row r="354" spans="2:10" ht="30" customHeight="1" outlineLevel="1" x14ac:dyDescent="0.15">
      <c r="B354" s="464"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65"/>
      <c r="C382" s="74"/>
      <c r="D382" s="74"/>
      <c r="E382" s="74"/>
      <c r="F382" s="74"/>
      <c r="G382" s="74"/>
      <c r="H382" s="74"/>
      <c r="I382" s="74"/>
      <c r="J382" s="75"/>
    </row>
    <row r="383" spans="1:26" ht="17.25" customHeight="1" x14ac:dyDescent="0.15"/>
    <row r="385" spans="2:10" ht="33.75" customHeight="1" x14ac:dyDescent="0.15">
      <c r="B385" s="175" t="s">
        <v>200</v>
      </c>
      <c r="C385" s="2152">
        <f>個票ｰ2003!B246</f>
        <v>0</v>
      </c>
      <c r="D385" s="2106"/>
      <c r="E385" s="2106"/>
      <c r="F385" s="2107"/>
      <c r="G385" s="174" t="s">
        <v>667</v>
      </c>
      <c r="H385" s="2077">
        <v>19</v>
      </c>
      <c r="I385" s="2078"/>
      <c r="J385" s="2118"/>
    </row>
    <row r="386" spans="2:10" ht="30" customHeight="1" outlineLevel="1" x14ac:dyDescent="0.15">
      <c r="B386" s="466" t="s">
        <v>215</v>
      </c>
      <c r="C386" s="2153" t="s">
        <v>260</v>
      </c>
      <c r="D386" s="2154"/>
      <c r="E386" s="2154"/>
      <c r="F386" s="2154"/>
      <c r="G386" s="2154"/>
      <c r="H386" s="2154"/>
      <c r="I386" s="2154"/>
      <c r="J386" s="2155"/>
    </row>
    <row r="387" spans="2:10" ht="30" customHeight="1" outlineLevel="1" x14ac:dyDescent="0.15">
      <c r="B387" s="467" t="s">
        <v>199</v>
      </c>
      <c r="C387" s="2083" t="s">
        <v>255</v>
      </c>
      <c r="D387" s="2084"/>
      <c r="E387" s="2084"/>
      <c r="F387" s="2084"/>
      <c r="G387" s="2084"/>
      <c r="H387" s="2084"/>
      <c r="I387" s="2084"/>
      <c r="J387" s="2085"/>
    </row>
    <row r="388" spans="2:10" ht="30" customHeight="1" outlineLevel="1" x14ac:dyDescent="0.15">
      <c r="B388" s="464"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65"/>
      <c r="C416" s="74"/>
      <c r="D416" s="74"/>
      <c r="E416" s="74"/>
      <c r="F416" s="74"/>
      <c r="G416" s="74"/>
      <c r="H416" s="74"/>
      <c r="I416" s="74"/>
      <c r="J416" s="75"/>
    </row>
    <row r="419" spans="2:10" ht="33" customHeight="1" x14ac:dyDescent="0.15">
      <c r="B419" s="175" t="s">
        <v>200</v>
      </c>
      <c r="C419" s="2152">
        <f>個票ｰ2003!B247</f>
        <v>0</v>
      </c>
      <c r="D419" s="2106"/>
      <c r="E419" s="2106"/>
      <c r="F419" s="2107"/>
      <c r="G419" s="174" t="s">
        <v>667</v>
      </c>
      <c r="H419" s="2077">
        <v>20</v>
      </c>
      <c r="I419" s="2078"/>
      <c r="J419" s="2118"/>
    </row>
    <row r="420" spans="2:10" ht="30" customHeight="1" outlineLevel="1" x14ac:dyDescent="0.15">
      <c r="B420" s="466" t="s">
        <v>215</v>
      </c>
      <c r="C420" s="2153" t="s">
        <v>260</v>
      </c>
      <c r="D420" s="2154"/>
      <c r="E420" s="2154"/>
      <c r="F420" s="2154"/>
      <c r="G420" s="2154"/>
      <c r="H420" s="2154"/>
      <c r="I420" s="2154"/>
      <c r="J420" s="2155"/>
    </row>
    <row r="421" spans="2:10" ht="30" customHeight="1" outlineLevel="1" x14ac:dyDescent="0.15">
      <c r="B421" s="467" t="s">
        <v>199</v>
      </c>
      <c r="C421" s="2083"/>
      <c r="D421" s="2084"/>
      <c r="E421" s="2084"/>
      <c r="F421" s="2084"/>
      <c r="G421" s="2084"/>
      <c r="H421" s="2084"/>
      <c r="I421" s="2084"/>
      <c r="J421" s="2085"/>
    </row>
    <row r="422" spans="2:10" ht="30" customHeight="1" outlineLevel="1" x14ac:dyDescent="0.15">
      <c r="B422" s="464"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65"/>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205" priority="3" operator="equal">
      <formula>0</formula>
    </cfRule>
  </conditionalFormatting>
  <conditionalFormatting sqref="H3:K3">
    <cfRule type="cellIs" dxfId="204" priority="2" operator="equal">
      <formula>0</formula>
    </cfRule>
  </conditionalFormatting>
  <conditionalFormatting sqref="H26:K26">
    <cfRule type="cellIs" dxfId="203"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41DDDA22-F9EE-4385-9030-68DC7F94E127}">
      <formula1>"はい（いずれにも該当しない）,いいえ（いずれかに該当する）"</formula1>
    </dataValidation>
    <dataValidation type="list" allowBlank="1" showInputMessage="1" showErrorMessage="1" sqref="E21:J21" xr:uid="{BD0E9490-E9DB-4FA6-A4C5-01DBF162C837}">
      <formula1>"全員に支援を行っている,一部に支援を行っている,支援を行っていない"</formula1>
    </dataValidation>
    <dataValidation type="list" allowBlank="1" showInputMessage="1" showErrorMessage="1" sqref="E19:J19" xr:uid="{06B21BDA-866B-4009-911F-C55590DF17A7}">
      <formula1>"全員に伝えている,一部に伝えている,伝えていない"</formula1>
    </dataValidation>
    <dataValidation type="list" allowBlank="1" showInputMessage="1" showErrorMessage="1" sqref="E17:J17" xr:uid="{95FB4AD4-404C-4723-939E-B03EBA117392}">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A2AB80BD-35BD-4DEE-9369-F85A1EBCBF87}">
      <formula1>"直接雇用（常勤）,直接雇用（非常勤）,委託・派遣等"</formula1>
    </dataValidation>
    <dataValidation type="list" allowBlank="1" showInputMessage="1" showErrorMessage="1" sqref="C352:J352 C283:J283 C386:J386 C146:J146 C180:J180 C111:J111 C214:J214 C249:J249 C317:J317 C420:J420" xr:uid="{2B21DC69-6A08-4B8C-A7B6-6B4E7891D42A}">
      <formula1>"主担当講師,担当講師"</formula1>
    </dataValidation>
    <dataValidation allowBlank="1" showInputMessage="1" showErrorMessage="1" prompt="当該教育訓練の内容に関係する実務経験を具体的に記載。" sqref="F43:J47 F49:J53 F77:J81 F115:J119 F150:J154" xr:uid="{7426F72D-2C40-4E1C-A078-9D8E0F57DC7F}"/>
    <dataValidation allowBlank="1" showInputMessage="1" showErrorMessage="1" prompt="直近の職歴について、所属だけではなく「担当分野」も記載。" sqref="F55:J58 F89:J92 F127:J130 F162:J165" xr:uid="{5B8B4162-946F-4875-A8E0-D6894BF3E58C}"/>
    <dataValidation allowBlank="1" showInputMessage="1" showErrorMessage="1" prompt="これまでの講師歴について、所属だけでなく「担当分野」まで記載。" sqref="F83:J87 F121:J125 F156:J160" xr:uid="{AC964A46-FF45-4B16-A3EB-DD871367ADC0}"/>
  </dataValidations>
  <printOptions horizontalCentered="1"/>
  <pageMargins left="0.74803149606299213" right="0.74803149606299213" top="0.70866141732283472" bottom="0.59055118110236227" header="0.51181102362204722" footer="0.51181102362204722"/>
  <pageSetup paperSize="9" scale="74" orientation="portrait" r:id="rId1"/>
  <headerFooter alignWithMargins="0">
    <oddHeader>&amp;R（&amp;P／&amp;N）</oddHeader>
  </headerFooter>
  <rowBreaks count="12" manualBreakCount="12">
    <brk id="24"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2339-9A9C-456C-AC1F-7C712F234D66}">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'申請書・総括票（共通）'!D235</f>
        <v>0</v>
      </c>
      <c r="D8" s="1261"/>
      <c r="E8" s="1261"/>
      <c r="F8" s="1261"/>
      <c r="G8" s="1261"/>
      <c r="H8" s="1261"/>
      <c r="I8" s="1261"/>
      <c r="J8" s="1261"/>
      <c r="K8" s="1261"/>
      <c r="L8" s="1261"/>
      <c r="M8" s="1262"/>
      <c r="N8" s="1263" t="s">
        <v>88</v>
      </c>
      <c r="O8" s="1264"/>
      <c r="P8" s="1265">
        <f>'申請書・総括票（共通）'!A235</f>
        <v>2004</v>
      </c>
      <c r="Q8" s="1266"/>
      <c r="R8" s="1267"/>
    </row>
    <row r="9" spans="1:33" ht="36.75" customHeight="1" x14ac:dyDescent="0.15">
      <c r="A9" s="1283" t="s">
        <v>590</v>
      </c>
      <c r="B9" s="1284"/>
      <c r="C9" s="1285">
        <f>'申請書・総括票（共通）'!B235</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18"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18"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18"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18"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18"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18"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18"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18"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18"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18"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18"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18"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18"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18"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18"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18"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977</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978</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981</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982</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202" priority="9" operator="equal">
      <formula>0</formula>
    </cfRule>
  </conditionalFormatting>
  <conditionalFormatting sqref="Z173">
    <cfRule type="expression" dxfId="201" priority="8">
      <formula>"P73=""なし"""</formula>
    </cfRule>
  </conditionalFormatting>
  <conditionalFormatting sqref="F177">
    <cfRule type="expression" dxfId="200" priority="7">
      <formula>"P73=""なし"""</formula>
    </cfRule>
  </conditionalFormatting>
  <conditionalFormatting sqref="E191:R191">
    <cfRule type="cellIs" dxfId="199" priority="6" operator="equal">
      <formula>"自動で入力されます"</formula>
    </cfRule>
  </conditionalFormatting>
  <conditionalFormatting sqref="G282:I283">
    <cfRule type="cellIs" dxfId="198" priority="5" operator="equal">
      <formula>"自動で入力されます"</formula>
    </cfRule>
  </conditionalFormatting>
  <conditionalFormatting sqref="G284:I285">
    <cfRule type="cellIs" dxfId="197" priority="4" operator="equal">
      <formula>"自動で入力されます"</formula>
    </cfRule>
  </conditionalFormatting>
  <conditionalFormatting sqref="H164:R164">
    <cfRule type="cellIs" dxfId="196" priority="3" operator="equal">
      <formula>"自動で入力されます"</formula>
    </cfRule>
  </conditionalFormatting>
  <conditionalFormatting sqref="H166:R166">
    <cfRule type="cellIs" dxfId="195" priority="2" operator="equal">
      <formula>"自動で入力されます"</formula>
    </cfRule>
  </conditionalFormatting>
  <conditionalFormatting sqref="H168:R168">
    <cfRule type="cellIs" dxfId="194" priority="1" operator="equal">
      <formula>"自動で入力されます"</formula>
    </cfRule>
  </conditionalFormatting>
  <dataValidations count="44">
    <dataValidation type="list" allowBlank="1" showInputMessage="1" showErrorMessage="1" sqref="E203:H203" xr:uid="{9125A5E1-0B2C-4CF9-8679-380EC13C96DE}">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D14EF563-10A7-4C09-A7BE-6E0A85FD843D}"/>
    <dataValidation type="list" allowBlank="1" showInputMessage="1" showErrorMessage="1" sqref="E183:G183" xr:uid="{1034126D-33A7-4B7A-80FD-17099011624E}">
      <formula1>"パンフレット,ホームページ(右にURLを記載),パンフレット+ホームページ(右にURLを記載)"</formula1>
    </dataValidation>
    <dataValidation type="list" allowBlank="1" showInputMessage="1" showErrorMessage="1" sqref="E26:R26 E160" xr:uid="{E53E7C96-EA48-4013-8165-C8A69CE72D72}">
      <formula1>"○"</formula1>
    </dataValidation>
    <dataValidation type="list" allowBlank="1" showInputMessage="1" showErrorMessage="1" sqref="L258:N258" xr:uid="{17E9918B-4127-484E-B703-19124805D40E}">
      <formula1>"該当する,該当しない"</formula1>
    </dataValidation>
    <dataValidation type="list" allowBlank="1" showInputMessage="1" showErrorMessage="1" sqref="F17:H17" xr:uid="{F8DB74DA-3D7C-41E5-ABA4-AACCB0AC7500}">
      <formula1>"昼間（平日）,夜間（平日）,土日,昼間（平日）＋土日,夜間（平日）＋土日"</formula1>
    </dataValidation>
    <dataValidation type="list" allowBlank="1" showInputMessage="1" showErrorMessage="1" sqref="F19:H19" xr:uid="{FABF8353-FFE7-4964-8179-5C748C1083ED}">
      <formula1>"通信,一部eラーニング,eラーニング"</formula1>
    </dataValidation>
    <dataValidation type="list" allowBlank="1" showInputMessage="1" showErrorMessage="1" sqref="Q185 Q188" xr:uid="{8F1F7CCF-6B9A-4AF5-92AB-2E15CF5C7810}">
      <formula1>"認める,認めない,その他"</formula1>
    </dataValidation>
    <dataValidation type="list" allowBlank="1" showInputMessage="1" showErrorMessage="1" sqref="K185 K188" xr:uid="{2B7E2966-833D-451A-836F-08D595219A98}">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E16F6AB1-9407-4BA7-86C8-B8C7A97C9EAD}">
      <formula1>"100％,90%以上,70%以上,66%(2/3)以上,60%以上,50%以上,50%未満でも可,その他"</formula1>
    </dataValidation>
    <dataValidation type="list" allowBlank="1" showInputMessage="1" showErrorMessage="1" sqref="E17:E19 AB10" xr:uid="{91A0BEFA-BB7D-4185-99E9-CCA507B496B6}">
      <formula1>"通学,通信"</formula1>
    </dataValidation>
    <dataValidation type="list" allowBlank="1" showInputMessage="1" showErrorMessage="1" sqref="E194" xr:uid="{A747763E-14EB-4974-9C40-0F17CB3FE92C}">
      <formula1>"あり（必須）,あり（任意）,なし"</formula1>
    </dataValidation>
    <dataValidation type="list" allowBlank="1" showInputMessage="1" showErrorMessage="1" sqref="M20:R20 E176:E177 O48:P48 O54:P54 O60:P60 O66:P66 O72:P72 O78:P78 O84:P84 O90:P90 O96:P96 O102:P102 O108:P108 O114:P114 O120:P120 O126:P126 O132:P132" xr:uid="{C0173A83-1D4F-43C1-B331-DF2BD8ECF2AD}">
      <formula1>"有,無"</formula1>
    </dataValidation>
    <dataValidation allowBlank="1" showInputMessage="1" showErrorMessage="1" prompt="教育訓練の時間が短いもの（２０時間以下）は対象外" sqref="I14:L14" xr:uid="{385ECC25-40E5-4F46-A9C9-28584A2B0EF8}"/>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BC77E2CD-BC76-4A21-8C2D-27DBCE21CE0D}">
      <formula1>1</formula1>
      <formula2>99999</formula2>
    </dataValidation>
    <dataValidation allowBlank="1" showInputMessage="1" showErrorMessage="1" prompt="既存講座の申請の場合→「２．教育訓練の対象分野」へ" sqref="E25" xr:uid="{1B8121F4-48E4-4A6B-A645-F1D6388E98E0}"/>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61ABDFE5-6A8C-431B-8257-E7A4BA7FB81B}"/>
    <dataValidation allowBlank="1" showInputMessage="1" showErrorMessage="1" prompt="前回の認定適用日から申請書提出前日までの実績を記載してください。" sqref="F22:G24 N22:O24" xr:uid="{57DADF59-A1C2-452D-AAC5-DF3B235BBC5E}"/>
    <dataValidation allowBlank="1" showInputMessage="1" showErrorMessage="1" prompt="パッケージ前の各講座のカリキュラム（単元／章）が分かるように、「５．教育訓練の内容 （カリキュラム）」の「単元／章」の「番号」を記載してください。" sqref="E28 J28" xr:uid="{2385AE37-7E9F-4FC4-AB7E-0807A45A0F8D}"/>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598677BC-3BE6-4C0D-8AD3-74FD935705D1}"/>
    <dataValidation allowBlank="1" showInputMessage="1" showErrorMessage="1" prompt="再認定申請講座の場合は、改善内容や時期が分かるように具体的に記載してください。" sqref="E36:R36" xr:uid="{6DC1CABA-5E40-49E4-8366-77914C1ECAE0}"/>
    <dataValidation allowBlank="1" showInputMessage="1" showErrorMessage="1" prompt="身に付けられるスキルの具体的な内容を記載。" sqref="E162:R162" xr:uid="{678B55E6-80B5-4E2E-8185-E59AF4102499}"/>
    <dataValidation allowBlank="1" showInputMessage="1" showErrorMessage="1" prompt="受講前に経験しておくことが推奨される実務経験を記載。" sqref="E173" xr:uid="{9012324C-1C38-4564-8B97-42BCDF05B049}"/>
    <dataValidation allowBlank="1" showInputMessage="1" showErrorMessage="1" prompt="受講前に身に付けておくことが推奨される知識・技術を記載。" sqref="E174" xr:uid="{CB1B8B70-8EEF-4418-94E0-AFEF90759830}"/>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27C9A6A3-4BA9-47C3-AD5F-51D44000020C}"/>
    <dataValidation allowBlank="1" showInputMessage="1" showErrorMessage="1" prompt="講義（演習）の内容と到達目標が分かるように具体的に記載。" sqref="G48 G54 G60 G66 G72 G78 G84 G90 G96 G102 G108 G114 G120 G126 G132" xr:uid="{C7D3B45F-CC50-4145-83D1-B5C9E1A07011}"/>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DB099CA5-5DF1-44EB-90AC-118FE1E48A82}">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688A8496-4D29-4752-8975-C3EFF5EBF83D}"/>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DBBFB4FE-A582-4F3A-944B-5831213D3999}"/>
    <dataValidation allowBlank="1" showInputMessage="1" showErrorMessage="1" prompt="演習を通学で行う（eラーニングで実施しない）場合は、記載不要。_x000a_双方向又は多方向に授業を行うための措置が取られていることが必要。" sqref="E207:R207" xr:uid="{9299E725-936F-43DE-9590-8B1DC1B6D76F}"/>
    <dataValidation allowBlank="1" showInputMessage="1" showErrorMessage="1" prompt="ホームページ等で公表することが必要。" sqref="E216:R216" xr:uid="{A0C5ABDE-0BA9-4A4A-9988-04B53AA41B23}"/>
    <dataValidation allowBlank="1" showInputMessage="1" showErrorMessage="1" prompt="新規のカリキュラムを加えるなど内容を変更した講座を申請を選択の場合→「（９）申請にあたり、新たに追加・変更した内容」へ。" sqref="O25:R25" xr:uid="{9DA75C44-8750-4DFC-8765-5CDB784FB7CE}"/>
    <dataValidation imeMode="off" allowBlank="1" showInputMessage="1" showErrorMessage="1" sqref="E15:G15 E14" xr:uid="{CF14677E-F256-4E49-89B6-D074C0251C61}"/>
    <dataValidation imeMode="off" allowBlank="1" showInputMessage="1" showErrorMessage="1" prompt="教育訓練の時間が短いもの（２０時間以下）は対象外" sqref="M14:N14" xr:uid="{ECD7AD1B-E561-4C2B-BFE9-15B7EF5C5CE6}"/>
    <dataValidation type="list" allowBlank="1" showInputMessage="1" showErrorMessage="1" sqref="L254:L257" xr:uid="{889FC83E-1F77-4F25-8F99-DB31690342E6}">
      <formula1>"はい,いいえ"</formula1>
    </dataValidation>
    <dataValidation type="list" allowBlank="1" showInputMessage="1" showErrorMessage="1" sqref="Q48:R137" xr:uid="{91D5BB8C-E451-440F-AEC4-9F5ACB8358A5}">
      <formula1>別表１</formula1>
    </dataValidation>
    <dataValidation type="list" allowBlank="1" showInputMessage="1" showErrorMessage="1" sqref="E292:S293" xr:uid="{40D74778-2D8C-47FB-B7A2-B8960E7E9728}">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FC840A8C-4DE9-4145-A51F-484F59EACF19}">
      <formula1>"講座実績の検証を行っている,検証を行っていない"</formula1>
    </dataValidation>
    <dataValidation type="list" allowBlank="1" showInputMessage="1" showErrorMessage="1" sqref="E332:S334" xr:uid="{CA14D1DA-84EC-4A4A-871C-0E931DB8F1B1}">
      <formula1>"定期的に見直している,見直していない"</formula1>
    </dataValidation>
    <dataValidation type="list" allowBlank="1" showInputMessage="1" showErrorMessage="1" sqref="S48:T107 S108:S137" xr:uid="{A7166688-8561-485E-BF1A-E41519EF1610}">
      <formula1>INDIRECT($Q48)</formula1>
    </dataValidation>
    <dataValidation type="list" allowBlank="1" showInputMessage="1" showErrorMessage="1" sqref="U48:U137" xr:uid="{05AFC06F-74EC-45D2-AD6B-6D3A395890A2}">
      <formula1>INDIRECT($S48)</formula1>
    </dataValidation>
    <dataValidation type="list" allowBlank="1" showInputMessage="1" showErrorMessage="1" sqref="E31:P31 E33:P33 E35:P35" xr:uid="{E9CF74EB-B597-4E4A-8F22-0C187E5573F4}">
      <formula1>"　,○"</formula1>
    </dataValidation>
    <dataValidation type="list" allowBlank="1" showInputMessage="1" showErrorMessage="1" sqref="E170:H170" xr:uid="{8D82F0A0-141A-42D4-8B11-8B237C0AE650}">
      <formula1>"パンフレット,パンフレット＋ホームページ（右にURLを記載）,ホームページ（右にURLを記載）"</formula1>
    </dataValidation>
    <dataValidation type="list" allowBlank="1" showErrorMessage="1" sqref="N48:N107" xr:uid="{1E64EAEC-5324-4E49-979D-B13E84956212}">
      <formula1>"全部,一部,実施なし"</formula1>
    </dataValidation>
  </dataValidations>
  <hyperlinks>
    <hyperlink ref="A145:F145" r:id="rId1" location="page=70　　" display="＜各スキル項目における具体的な学習項目例等について＞" xr:uid="{DDB66222-895C-4FB0-9317-DBAD1753EC7E}"/>
    <hyperlink ref="A150:S150" r:id="rId2" location="page=79" display="＜各人材類型における「ロール」の定義について＞" xr:uid="{F3C634A8-30C7-4F0A-A64C-2AFDBC3CD00A}"/>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9138EFA-42B4-48C8-88D4-C3CFEA9C7950}">
          <x14:formula1>
            <xm:f>'リスト (2)'!$BJ$20:$BJ$34</xm:f>
          </x14:formula1>
          <xm:sqref>F153:R153 I155:R156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7CC83-F6D2-44D9-AB61-8A5B4B232F13}">
  <sheetPr codeName="Sheet2"/>
  <dimension ref="B1:BM40"/>
  <sheetViews>
    <sheetView topLeftCell="T1" workbookViewId="0">
      <selection activeCell="AU13" sqref="AU13"/>
    </sheetView>
  </sheetViews>
  <sheetFormatPr defaultRowHeight="13.5" x14ac:dyDescent="0.15"/>
  <cols>
    <col min="19" max="19" width="20.375" customWidth="1"/>
    <col min="20" max="20" width="19" customWidth="1"/>
    <col min="22" max="22" width="18.75" customWidth="1"/>
    <col min="24" max="24" width="25.25" customWidth="1"/>
    <col min="25" max="25" width="21.625" customWidth="1"/>
    <col min="26" max="26" width="22.25" customWidth="1"/>
    <col min="27" max="27" width="33.375" bestFit="1" customWidth="1"/>
    <col min="28" max="28" width="30.75" customWidth="1"/>
    <col min="29" max="29" width="21.875" customWidth="1"/>
    <col min="30" max="30" width="24.125" customWidth="1"/>
    <col min="31" max="31" width="23" customWidth="1"/>
    <col min="32" max="32" width="22.875" customWidth="1"/>
    <col min="33" max="33" width="22.75" customWidth="1"/>
    <col min="35" max="35" width="17.75" bestFit="1" customWidth="1"/>
    <col min="36" max="36" width="29.75" bestFit="1" customWidth="1"/>
    <col min="38" max="38" width="23.125" bestFit="1" customWidth="1"/>
    <col min="41" max="41" width="14.5" bestFit="1" customWidth="1"/>
    <col min="42" max="42" width="31.25" bestFit="1" customWidth="1"/>
    <col min="47" max="47" width="17.75" bestFit="1" customWidth="1"/>
    <col min="48" max="48" width="22.625" bestFit="1" customWidth="1"/>
    <col min="49" max="50" width="16.625" bestFit="1" customWidth="1"/>
    <col min="51" max="51" width="22.625" bestFit="1" customWidth="1"/>
  </cols>
  <sheetData>
    <row r="1" spans="2:65" x14ac:dyDescent="0.15">
      <c r="B1" t="s">
        <v>223</v>
      </c>
      <c r="F1" t="s">
        <v>230</v>
      </c>
      <c r="I1" t="s">
        <v>239</v>
      </c>
      <c r="K1">
        <v>1001</v>
      </c>
      <c r="M1" t="s">
        <v>255</v>
      </c>
      <c r="O1" t="s">
        <v>258</v>
      </c>
      <c r="S1" t="s">
        <v>710</v>
      </c>
      <c r="T1" t="s">
        <v>711</v>
      </c>
      <c r="U1" t="s">
        <v>712</v>
      </c>
      <c r="V1" t="s">
        <v>369</v>
      </c>
      <c r="X1" s="546" t="s">
        <v>713</v>
      </c>
      <c r="Y1" s="546"/>
      <c r="Z1" s="546"/>
      <c r="AA1" s="546" t="s">
        <v>714</v>
      </c>
      <c r="AB1" s="546"/>
      <c r="AC1" s="546"/>
      <c r="AD1" s="546" t="s">
        <v>715</v>
      </c>
      <c r="AE1" s="546"/>
      <c r="AF1" s="546" t="s">
        <v>716</v>
      </c>
      <c r="AG1" s="546"/>
      <c r="AI1" t="s">
        <v>255</v>
      </c>
      <c r="AJ1" t="s">
        <v>341</v>
      </c>
      <c r="AK1" t="s">
        <v>337</v>
      </c>
      <c r="AL1" t="s">
        <v>339</v>
      </c>
      <c r="AM1" t="s">
        <v>343</v>
      </c>
      <c r="AN1" t="s">
        <v>345</v>
      </c>
      <c r="AO1" t="s">
        <v>347</v>
      </c>
      <c r="AP1" t="s">
        <v>349</v>
      </c>
      <c r="AQ1" t="s">
        <v>352</v>
      </c>
      <c r="AT1" t="s">
        <v>383</v>
      </c>
      <c r="AU1" t="s">
        <v>255</v>
      </c>
      <c r="AV1" t="s">
        <v>388</v>
      </c>
      <c r="AW1" t="s">
        <v>391</v>
      </c>
      <c r="AX1" t="s">
        <v>391</v>
      </c>
      <c r="AY1" t="s">
        <v>394</v>
      </c>
      <c r="AZ1" t="s">
        <v>424</v>
      </c>
      <c r="BA1" t="s">
        <v>717</v>
      </c>
      <c r="BB1" s="230" t="s">
        <v>718</v>
      </c>
      <c r="BC1" s="230" t="s">
        <v>719</v>
      </c>
      <c r="BD1" s="230" t="s">
        <v>720</v>
      </c>
      <c r="BE1" s="230" t="s">
        <v>721</v>
      </c>
      <c r="BF1" s="230" t="s">
        <v>722</v>
      </c>
    </row>
    <row r="2" spans="2:65" ht="27" x14ac:dyDescent="0.15">
      <c r="B2" t="s">
        <v>224</v>
      </c>
      <c r="F2" t="s">
        <v>231</v>
      </c>
      <c r="H2" t="s">
        <v>238</v>
      </c>
      <c r="I2" t="s">
        <v>240</v>
      </c>
      <c r="K2">
        <v>1002</v>
      </c>
      <c r="M2" t="s">
        <v>256</v>
      </c>
      <c r="O2" t="s">
        <v>259</v>
      </c>
      <c r="S2" t="s">
        <v>723</v>
      </c>
      <c r="T2" t="s">
        <v>724</v>
      </c>
      <c r="U2" s="78" t="s">
        <v>725</v>
      </c>
      <c r="V2" t="s">
        <v>726</v>
      </c>
      <c r="X2" t="s">
        <v>723</v>
      </c>
      <c r="Y2" t="s">
        <v>727</v>
      </c>
      <c r="Z2" t="s">
        <v>728</v>
      </c>
      <c r="AA2" t="s">
        <v>913</v>
      </c>
      <c r="AB2" t="s">
        <v>914</v>
      </c>
      <c r="AC2" t="s">
        <v>730</v>
      </c>
      <c r="AD2" s="78" t="s">
        <v>725</v>
      </c>
      <c r="AE2" t="s">
        <v>731</v>
      </c>
      <c r="AF2" t="s">
        <v>732</v>
      </c>
      <c r="AG2" t="s">
        <v>912</v>
      </c>
      <c r="AI2" t="s">
        <v>256</v>
      </c>
      <c r="AJ2" t="s">
        <v>342</v>
      </c>
      <c r="AK2" t="s">
        <v>338</v>
      </c>
      <c r="AL2" t="s">
        <v>340</v>
      </c>
      <c r="AM2" t="s">
        <v>344</v>
      </c>
      <c r="AN2" t="s">
        <v>346</v>
      </c>
      <c r="AO2" t="s">
        <v>348</v>
      </c>
      <c r="AP2" t="s">
        <v>380</v>
      </c>
      <c r="AQ2" t="s">
        <v>353</v>
      </c>
      <c r="AS2" t="s">
        <v>238</v>
      </c>
      <c r="AT2" t="s">
        <v>384</v>
      </c>
      <c r="AU2" t="s">
        <v>386</v>
      </c>
      <c r="AV2" t="s">
        <v>389</v>
      </c>
      <c r="AW2" t="s">
        <v>392</v>
      </c>
      <c r="AX2" t="s">
        <v>392</v>
      </c>
      <c r="AY2" t="s">
        <v>395</v>
      </c>
      <c r="AZ2" t="s">
        <v>425</v>
      </c>
      <c r="BA2" t="s">
        <v>733</v>
      </c>
      <c r="BB2" t="s">
        <v>734</v>
      </c>
      <c r="BC2" t="s">
        <v>735</v>
      </c>
      <c r="BD2" t="s">
        <v>736</v>
      </c>
      <c r="BE2" t="s">
        <v>732</v>
      </c>
      <c r="BF2" t="s">
        <v>737</v>
      </c>
    </row>
    <row r="3" spans="2:65" x14ac:dyDescent="0.15">
      <c r="B3" t="s">
        <v>225</v>
      </c>
      <c r="F3" t="s">
        <v>216</v>
      </c>
      <c r="I3" t="s">
        <v>241</v>
      </c>
      <c r="K3">
        <v>1003</v>
      </c>
      <c r="M3" t="s">
        <v>257</v>
      </c>
      <c r="S3" t="s">
        <v>727</v>
      </c>
      <c r="T3" t="s">
        <v>729</v>
      </c>
      <c r="U3" t="s">
        <v>731</v>
      </c>
      <c r="V3" t="s">
        <v>912</v>
      </c>
      <c r="X3" t="s">
        <v>738</v>
      </c>
      <c r="Y3" t="s">
        <v>739</v>
      </c>
      <c r="Z3" t="s">
        <v>740</v>
      </c>
      <c r="AA3" t="s">
        <v>741</v>
      </c>
      <c r="AB3" t="s">
        <v>742</v>
      </c>
      <c r="AC3" s="78" t="s">
        <v>743</v>
      </c>
      <c r="AD3" s="78" t="s">
        <v>744</v>
      </c>
      <c r="AE3" t="s">
        <v>745</v>
      </c>
      <c r="AF3" t="s">
        <v>746</v>
      </c>
      <c r="AG3" t="s">
        <v>747</v>
      </c>
      <c r="AP3" t="s">
        <v>415</v>
      </c>
      <c r="AT3" t="s">
        <v>385</v>
      </c>
      <c r="AU3" t="s">
        <v>387</v>
      </c>
      <c r="AV3" t="s">
        <v>390</v>
      </c>
      <c r="AW3" t="s">
        <v>393</v>
      </c>
      <c r="AX3" t="s">
        <v>393</v>
      </c>
      <c r="AY3" t="s">
        <v>396</v>
      </c>
      <c r="AZ3" t="s">
        <v>426</v>
      </c>
      <c r="BA3" t="s">
        <v>748</v>
      </c>
      <c r="BB3" t="s">
        <v>727</v>
      </c>
      <c r="BC3" t="s">
        <v>729</v>
      </c>
      <c r="BD3" t="s">
        <v>731</v>
      </c>
      <c r="BE3" t="s">
        <v>749</v>
      </c>
      <c r="BF3" t="s">
        <v>750</v>
      </c>
    </row>
    <row r="4" spans="2:65" x14ac:dyDescent="0.15">
      <c r="B4" t="s">
        <v>226</v>
      </c>
      <c r="I4" t="s">
        <v>242</v>
      </c>
      <c r="K4">
        <v>1004</v>
      </c>
      <c r="S4" t="s">
        <v>728</v>
      </c>
      <c r="T4" t="s">
        <v>730</v>
      </c>
      <c r="X4" t="s">
        <v>751</v>
      </c>
      <c r="Y4" t="s">
        <v>752</v>
      </c>
      <c r="Z4" t="s">
        <v>753</v>
      </c>
      <c r="AA4" t="s">
        <v>754</v>
      </c>
      <c r="AB4" t="s">
        <v>755</v>
      </c>
      <c r="AC4" t="s">
        <v>756</v>
      </c>
      <c r="AD4" s="78" t="s">
        <v>757</v>
      </c>
      <c r="AE4" t="s">
        <v>758</v>
      </c>
      <c r="AF4" s="78" t="s">
        <v>732</v>
      </c>
      <c r="AG4" t="s">
        <v>759</v>
      </c>
      <c r="AZ4" t="s">
        <v>427</v>
      </c>
      <c r="BA4" t="s">
        <v>760</v>
      </c>
      <c r="BB4" t="s">
        <v>728</v>
      </c>
      <c r="BC4" t="s">
        <v>730</v>
      </c>
    </row>
    <row r="5" spans="2:65" x14ac:dyDescent="0.15">
      <c r="B5" t="s">
        <v>227</v>
      </c>
      <c r="K5">
        <v>1005</v>
      </c>
      <c r="X5" t="s">
        <v>761</v>
      </c>
      <c r="Y5" t="s">
        <v>762</v>
      </c>
      <c r="Z5" t="s">
        <v>763</v>
      </c>
      <c r="AA5" t="s">
        <v>764</v>
      </c>
      <c r="AD5" t="s">
        <v>765</v>
      </c>
      <c r="AE5" t="s">
        <v>766</v>
      </c>
      <c r="AF5" t="s">
        <v>767</v>
      </c>
      <c r="AZ5" t="s">
        <v>428</v>
      </c>
    </row>
    <row r="6" spans="2:65" x14ac:dyDescent="0.15">
      <c r="B6" t="s">
        <v>228</v>
      </c>
      <c r="K6">
        <v>1006</v>
      </c>
      <c r="X6" t="s">
        <v>768</v>
      </c>
      <c r="Y6" t="s">
        <v>769</v>
      </c>
      <c r="Z6" t="s">
        <v>770</v>
      </c>
      <c r="AD6" t="s">
        <v>771</v>
      </c>
      <c r="AF6" t="s">
        <v>772</v>
      </c>
      <c r="AZ6" t="s">
        <v>429</v>
      </c>
    </row>
    <row r="7" spans="2:65" x14ac:dyDescent="0.15">
      <c r="B7" t="s">
        <v>229</v>
      </c>
      <c r="K7">
        <v>1007</v>
      </c>
      <c r="X7" t="s">
        <v>773</v>
      </c>
      <c r="Y7" t="s">
        <v>774</v>
      </c>
      <c r="Z7" t="s">
        <v>775</v>
      </c>
      <c r="AD7" t="s">
        <v>776</v>
      </c>
      <c r="AZ7" t="s">
        <v>430</v>
      </c>
    </row>
    <row r="8" spans="2:65" x14ac:dyDescent="0.15">
      <c r="K8">
        <v>1008</v>
      </c>
      <c r="X8" t="s">
        <v>777</v>
      </c>
      <c r="Y8" t="s">
        <v>778</v>
      </c>
      <c r="AD8" t="s">
        <v>779</v>
      </c>
      <c r="AZ8" t="s">
        <v>431</v>
      </c>
    </row>
    <row r="9" spans="2:65" x14ac:dyDescent="0.15">
      <c r="K9">
        <v>1009</v>
      </c>
      <c r="AD9" t="s">
        <v>780</v>
      </c>
      <c r="AZ9" t="s">
        <v>432</v>
      </c>
      <c r="BB9" s="231" t="s">
        <v>781</v>
      </c>
      <c r="BC9" s="231" t="s">
        <v>727</v>
      </c>
      <c r="BD9" s="231" t="s">
        <v>728</v>
      </c>
      <c r="BE9" s="231" t="s">
        <v>735</v>
      </c>
      <c r="BF9" s="231" t="s">
        <v>729</v>
      </c>
      <c r="BG9" s="231" t="s">
        <v>730</v>
      </c>
      <c r="BH9" s="231" t="s">
        <v>736</v>
      </c>
      <c r="BI9" s="231" t="s">
        <v>731</v>
      </c>
      <c r="BJ9" s="231" t="s">
        <v>732</v>
      </c>
      <c r="BK9" s="231" t="s">
        <v>749</v>
      </c>
      <c r="BL9" s="231" t="s">
        <v>782</v>
      </c>
      <c r="BM9" s="231" t="s">
        <v>750</v>
      </c>
    </row>
    <row r="10" spans="2:65" x14ac:dyDescent="0.15">
      <c r="K10">
        <v>1010</v>
      </c>
      <c r="AD10" t="s">
        <v>783</v>
      </c>
      <c r="AZ10" t="s">
        <v>433</v>
      </c>
      <c r="BB10" t="s">
        <v>784</v>
      </c>
      <c r="BC10" t="s">
        <v>785</v>
      </c>
      <c r="BD10" t="s">
        <v>786</v>
      </c>
      <c r="BE10" t="s">
        <v>787</v>
      </c>
      <c r="BF10" t="s">
        <v>788</v>
      </c>
      <c r="BG10" t="s">
        <v>789</v>
      </c>
      <c r="BH10" t="s">
        <v>744</v>
      </c>
      <c r="BI10" t="s">
        <v>745</v>
      </c>
      <c r="BJ10" t="s">
        <v>746</v>
      </c>
      <c r="BK10" t="s">
        <v>747</v>
      </c>
      <c r="BL10" t="s">
        <v>790</v>
      </c>
      <c r="BM10" t="s">
        <v>791</v>
      </c>
    </row>
    <row r="11" spans="2:65" x14ac:dyDescent="0.15">
      <c r="K11">
        <v>1011</v>
      </c>
      <c r="AD11" t="s">
        <v>792</v>
      </c>
      <c r="AZ11" t="s">
        <v>434</v>
      </c>
      <c r="BB11" t="s">
        <v>751</v>
      </c>
      <c r="BC11" t="s">
        <v>793</v>
      </c>
      <c r="BD11" t="s">
        <v>794</v>
      </c>
      <c r="BE11" t="s">
        <v>795</v>
      </c>
      <c r="BF11" t="s">
        <v>755</v>
      </c>
      <c r="BG11" t="s">
        <v>756</v>
      </c>
      <c r="BH11" t="s">
        <v>757</v>
      </c>
      <c r="BI11" t="s">
        <v>796</v>
      </c>
      <c r="BJ11" t="s">
        <v>732</v>
      </c>
      <c r="BK11" t="s">
        <v>759</v>
      </c>
      <c r="BL11" t="s">
        <v>797</v>
      </c>
      <c r="BM11" t="s">
        <v>798</v>
      </c>
    </row>
    <row r="12" spans="2:65" x14ac:dyDescent="0.15">
      <c r="K12">
        <v>1012</v>
      </c>
      <c r="AD12" t="s">
        <v>799</v>
      </c>
      <c r="AZ12" t="s">
        <v>435</v>
      </c>
      <c r="BB12" t="s">
        <v>800</v>
      </c>
      <c r="BC12" t="s">
        <v>762</v>
      </c>
      <c r="BD12" t="s">
        <v>801</v>
      </c>
      <c r="BE12" t="s">
        <v>802</v>
      </c>
      <c r="BH12" t="s">
        <v>765</v>
      </c>
      <c r="BI12" t="s">
        <v>766</v>
      </c>
      <c r="BJ12" t="s">
        <v>767</v>
      </c>
      <c r="BM12" t="s">
        <v>803</v>
      </c>
    </row>
    <row r="13" spans="2:65" x14ac:dyDescent="0.15">
      <c r="K13">
        <v>1013</v>
      </c>
      <c r="BB13" t="s">
        <v>768</v>
      </c>
      <c r="BC13" t="s">
        <v>804</v>
      </c>
      <c r="BD13" t="s">
        <v>805</v>
      </c>
      <c r="BH13" t="s">
        <v>771</v>
      </c>
      <c r="BJ13" t="s">
        <v>772</v>
      </c>
      <c r="BM13" t="s">
        <v>806</v>
      </c>
    </row>
    <row r="14" spans="2:65" x14ac:dyDescent="0.15">
      <c r="K14">
        <v>1014</v>
      </c>
      <c r="BB14" t="s">
        <v>807</v>
      </c>
      <c r="BC14" t="s">
        <v>774</v>
      </c>
      <c r="BD14" t="s">
        <v>808</v>
      </c>
      <c r="BH14" t="s">
        <v>776</v>
      </c>
    </row>
    <row r="15" spans="2:65" x14ac:dyDescent="0.15">
      <c r="K15">
        <v>1015</v>
      </c>
      <c r="BB15" t="s">
        <v>777</v>
      </c>
      <c r="BC15" t="s">
        <v>778</v>
      </c>
      <c r="BH15" t="s">
        <v>779</v>
      </c>
    </row>
    <row r="16" spans="2:65" x14ac:dyDescent="0.15">
      <c r="K16">
        <v>1016</v>
      </c>
      <c r="BH16" t="s">
        <v>780</v>
      </c>
    </row>
    <row r="17" spans="11:62" x14ac:dyDescent="0.15">
      <c r="K17">
        <v>1017</v>
      </c>
      <c r="BH17" t="s">
        <v>783</v>
      </c>
    </row>
    <row r="18" spans="11:62" x14ac:dyDescent="0.15">
      <c r="K18">
        <v>1018</v>
      </c>
      <c r="BH18" t="s">
        <v>792</v>
      </c>
    </row>
    <row r="19" spans="11:62" x14ac:dyDescent="0.15">
      <c r="K19">
        <v>1019</v>
      </c>
      <c r="BH19" t="s">
        <v>799</v>
      </c>
    </row>
    <row r="20" spans="11:62" ht="40.5" x14ac:dyDescent="0.15">
      <c r="K20">
        <v>1020</v>
      </c>
      <c r="BB20" s="232" t="s">
        <v>809</v>
      </c>
      <c r="BC20" s="232" t="s">
        <v>810</v>
      </c>
      <c r="BD20" s="232" t="s">
        <v>811</v>
      </c>
      <c r="BE20" s="233" t="s">
        <v>812</v>
      </c>
      <c r="BF20" s="232" t="s">
        <v>813</v>
      </c>
      <c r="BJ20" t="s">
        <v>814</v>
      </c>
    </row>
    <row r="21" spans="11:62" ht="40.5" x14ac:dyDescent="0.15">
      <c r="K21">
        <v>2001</v>
      </c>
      <c r="BB21" t="s">
        <v>815</v>
      </c>
      <c r="BC21" t="s">
        <v>816</v>
      </c>
      <c r="BD21" s="78" t="s">
        <v>817</v>
      </c>
      <c r="BE21" t="s">
        <v>818</v>
      </c>
      <c r="BF21" t="s">
        <v>819</v>
      </c>
      <c r="BJ21" t="s">
        <v>820</v>
      </c>
    </row>
    <row r="22" spans="11:62" x14ac:dyDescent="0.15">
      <c r="K22">
        <v>2002</v>
      </c>
      <c r="BB22" t="s">
        <v>821</v>
      </c>
      <c r="BC22" t="s">
        <v>822</v>
      </c>
      <c r="BD22" t="s">
        <v>823</v>
      </c>
      <c r="BE22" t="s">
        <v>824</v>
      </c>
      <c r="BF22" t="s">
        <v>825</v>
      </c>
      <c r="BJ22" t="s">
        <v>826</v>
      </c>
    </row>
    <row r="23" spans="11:62" x14ac:dyDescent="0.15">
      <c r="K23">
        <v>2003</v>
      </c>
      <c r="BB23" t="s">
        <v>827</v>
      </c>
      <c r="BC23" t="s">
        <v>828</v>
      </c>
      <c r="BD23" t="s">
        <v>829</v>
      </c>
      <c r="BE23" t="s">
        <v>830</v>
      </c>
      <c r="BJ23" t="s">
        <v>816</v>
      </c>
    </row>
    <row r="24" spans="11:62" x14ac:dyDescent="0.15">
      <c r="K24">
        <v>2004</v>
      </c>
      <c r="BE24" t="s">
        <v>831</v>
      </c>
      <c r="BJ24" t="s">
        <v>822</v>
      </c>
    </row>
    <row r="25" spans="11:62" x14ac:dyDescent="0.15">
      <c r="K25">
        <v>2005</v>
      </c>
      <c r="BJ25" t="s">
        <v>828</v>
      </c>
    </row>
    <row r="26" spans="11:62" ht="40.5" x14ac:dyDescent="0.15">
      <c r="K26">
        <v>2006</v>
      </c>
      <c r="BJ26" s="78" t="s">
        <v>817</v>
      </c>
    </row>
    <row r="27" spans="11:62" x14ac:dyDescent="0.15">
      <c r="K27">
        <v>2007</v>
      </c>
      <c r="BJ27" t="s">
        <v>823</v>
      </c>
    </row>
    <row r="28" spans="11:62" x14ac:dyDescent="0.15">
      <c r="K28">
        <v>2008</v>
      </c>
      <c r="BJ28" t="s">
        <v>829</v>
      </c>
    </row>
    <row r="29" spans="11:62" x14ac:dyDescent="0.15">
      <c r="K29">
        <v>2009</v>
      </c>
      <c r="BJ29" t="s">
        <v>818</v>
      </c>
    </row>
    <row r="30" spans="11:62" x14ac:dyDescent="0.15">
      <c r="K30">
        <v>2010</v>
      </c>
      <c r="BJ30" t="s">
        <v>824</v>
      </c>
    </row>
    <row r="31" spans="11:62" x14ac:dyDescent="0.15">
      <c r="K31">
        <v>2011</v>
      </c>
      <c r="BJ31" t="s">
        <v>830</v>
      </c>
    </row>
    <row r="32" spans="11:62" x14ac:dyDescent="0.15">
      <c r="K32">
        <v>2012</v>
      </c>
      <c r="BJ32" t="s">
        <v>831</v>
      </c>
    </row>
    <row r="33" spans="11:62" x14ac:dyDescent="0.15">
      <c r="K33">
        <v>2013</v>
      </c>
      <c r="BJ33" t="s">
        <v>819</v>
      </c>
    </row>
    <row r="34" spans="11:62" x14ac:dyDescent="0.15">
      <c r="K34">
        <v>2014</v>
      </c>
      <c r="BJ34" t="s">
        <v>825</v>
      </c>
    </row>
    <row r="35" spans="11:62" x14ac:dyDescent="0.15">
      <c r="K35">
        <v>2015</v>
      </c>
    </row>
    <row r="36" spans="11:62" x14ac:dyDescent="0.15">
      <c r="K36">
        <v>2016</v>
      </c>
    </row>
    <row r="37" spans="11:62" x14ac:dyDescent="0.15">
      <c r="K37">
        <v>2017</v>
      </c>
    </row>
    <row r="38" spans="11:62" x14ac:dyDescent="0.15">
      <c r="K38">
        <v>2018</v>
      </c>
    </row>
    <row r="39" spans="11:62" x14ac:dyDescent="0.15">
      <c r="K39">
        <v>2019</v>
      </c>
    </row>
    <row r="40" spans="11:62" x14ac:dyDescent="0.15">
      <c r="K40">
        <v>2020</v>
      </c>
    </row>
  </sheetData>
  <mergeCells count="4">
    <mergeCell ref="X1:Z1"/>
    <mergeCell ref="AA1:AC1"/>
    <mergeCell ref="AD1:AE1"/>
    <mergeCell ref="AF1:AG1"/>
  </mergeCells>
  <phoneticPr fontId="18"/>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CFEF4-5F1D-4C77-983F-25CEE05EE570}">
  <sheetPr codeName="Sheet20"/>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983</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1017</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1016</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adr42piabiC6/kO2+Apy7xErxLeag23X05+0ubRlnYyJxPQXWxsxweN5QTvhBWM/7qzgMMFCGUpi9uhlOR17UQ==" saltValue="7JmdR+hodHu4Qgz2DgIBOw=="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193" priority="15">
      <formula>$E$57=1</formula>
    </cfRule>
  </conditionalFormatting>
  <conditionalFormatting sqref="F12">
    <cfRule type="expression" dxfId="192" priority="14">
      <formula>$F$57=1</formula>
    </cfRule>
  </conditionalFormatting>
  <conditionalFormatting sqref="G12">
    <cfRule type="expression" dxfId="191" priority="13">
      <formula>$G$57=1</formula>
    </cfRule>
  </conditionalFormatting>
  <conditionalFormatting sqref="H12">
    <cfRule type="expression" dxfId="190" priority="12">
      <formula>$H$57=1</formula>
    </cfRule>
  </conditionalFormatting>
  <conditionalFormatting sqref="I12">
    <cfRule type="expression" dxfId="189" priority="11">
      <formula>$I$57=1</formula>
    </cfRule>
  </conditionalFormatting>
  <conditionalFormatting sqref="J12">
    <cfRule type="expression" dxfId="188" priority="10">
      <formula>$J$57=1</formula>
    </cfRule>
  </conditionalFormatting>
  <conditionalFormatting sqref="K12">
    <cfRule type="expression" dxfId="187" priority="9">
      <formula>$K$57=1</formula>
    </cfRule>
  </conditionalFormatting>
  <conditionalFormatting sqref="L12">
    <cfRule type="expression" dxfId="186" priority="8">
      <formula>$L$57=1</formula>
    </cfRule>
  </conditionalFormatting>
  <conditionalFormatting sqref="M12">
    <cfRule type="expression" dxfId="185" priority="7">
      <formula>$M$57=1</formula>
    </cfRule>
  </conditionalFormatting>
  <conditionalFormatting sqref="N12">
    <cfRule type="expression" dxfId="184" priority="6">
      <formula>$N$57=1</formula>
    </cfRule>
  </conditionalFormatting>
  <conditionalFormatting sqref="O12">
    <cfRule type="expression" dxfId="183" priority="5">
      <formula>$O$57=1</formula>
    </cfRule>
  </conditionalFormatting>
  <conditionalFormatting sqref="P12">
    <cfRule type="expression" dxfId="182" priority="4">
      <formula>$P$57=1</formula>
    </cfRule>
  </conditionalFormatting>
  <conditionalFormatting sqref="Q12">
    <cfRule type="expression" dxfId="181" priority="3">
      <formula>$Q$57=1</formula>
    </cfRule>
  </conditionalFormatting>
  <conditionalFormatting sqref="R12">
    <cfRule type="expression" dxfId="180" priority="2">
      <formula>$R$57=1</formula>
    </cfRule>
  </conditionalFormatting>
  <conditionalFormatting sqref="S12">
    <cfRule type="expression" dxfId="179" priority="1">
      <formula>$S$57=1</formula>
    </cfRule>
  </conditionalFormatting>
  <dataValidations count="1">
    <dataValidation type="list" allowBlank="1" showInputMessage="1" showErrorMessage="1" sqref="D14:D56" xr:uid="{D8326C53-5D8A-464A-ABE1-07B0A9F97100}">
      <formula1>"　,○"</formula1>
    </dataValidation>
  </dataValidations>
  <hyperlinks>
    <hyperlink ref="A5:F5" r:id="rId1" location="page=70　　" display="＜各スキル項目における具体的な学習項目例等について＞" xr:uid="{22E324B4-1321-4ECD-8652-C19244CA8118}"/>
    <hyperlink ref="A9:S9" r:id="rId2" location="page=79" display="＜各人材類型における「ロール」の定義について＞" xr:uid="{6BE20FF7-E1F5-43E2-AFCC-E9D3A2726E78}"/>
  </hyperlinks>
  <pageMargins left="0.7" right="0.7" top="0.75" bottom="0.75" header="0.3" footer="0.3"/>
  <pageSetup paperSize="9" scale="3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7790-C173-40A3-9535-46F008D0F2C6}">
  <sheetPr codeName="Sheet21">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'申請書・総括票（共通）'!D235</f>
        <v>0</v>
      </c>
      <c r="F7" s="1884"/>
      <c r="G7" s="1884"/>
      <c r="H7" s="1884"/>
      <c r="I7" s="1884"/>
      <c r="J7" s="1884"/>
      <c r="K7" s="1884"/>
      <c r="L7" s="1884"/>
      <c r="M7" s="1884"/>
      <c r="N7" s="1884"/>
      <c r="O7" s="1884"/>
      <c r="P7" s="1884"/>
      <c r="Q7" s="1885"/>
      <c r="R7" s="1892" t="s">
        <v>142</v>
      </c>
      <c r="S7" s="1893"/>
      <c r="T7" s="1894"/>
      <c r="U7" s="1895">
        <f>'申請書・総括票（共通）'!A235</f>
        <v>2004</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'申請書・総括票（共通）'!B235</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個票ｰ2004!E14</f>
        <v>0</v>
      </c>
      <c r="V9" s="94" t="s">
        <v>174</v>
      </c>
      <c r="W9" s="61">
        <f>個票ｰ2004!G14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178" priority="2" operator="equal">
      <formula>0</formula>
    </cfRule>
  </conditionalFormatting>
  <conditionalFormatting sqref="T3:X3">
    <cfRule type="cellIs" dxfId="177" priority="1" operator="equal">
      <formula>0</formula>
    </cfRule>
  </conditionalFormatting>
  <dataValidations count="6">
    <dataValidation allowBlank="1" showInputMessage="1" showErrorMessage="1" prompt="本様式３．教材費の内訳より自動計算されます" sqref="G20:H20" xr:uid="{14482FC6-9D4E-450D-8254-4B478FE04654}"/>
    <dataValidation allowBlank="1" showInputMessage="1" showErrorMessage="1" prompt="費用の決定にあたり、参考とした例がある場合に記載。（社内基準で定めている場合は、その旨を記載。）" sqref="N30:X30" xr:uid="{18AB7255-D4B6-49E8-8BA0-14D43B9D80F0}"/>
    <dataValidation allowBlank="1" showInputMessage="1" showErrorMessage="1" prompt="受講料に占めるそれぞれの内訳（ベースとなる考え方）を記載。" sqref="S37:T37 S39:T39" xr:uid="{15F649CA-D8E4-4345-9C21-6F625C663305}"/>
    <dataValidation type="list" allowBlank="1" showInputMessage="1" showErrorMessage="1" sqref="E46" xr:uid="{EA8ADB9D-0D12-452C-90F5-D509F2602C75}">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F5957DF3-C776-44E3-88D1-51A0B8FEA45E}"/>
    <dataValidation allowBlank="1" showInputMessage="1" showErrorMessage="1" prompt="本様式４．教材費の内訳より自動計算されます" sqref="G16:H16" xr:uid="{8FF4B15E-3E07-47C7-A9DF-D4A87D951AAA}"/>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7D6CBC8-4379-4A80-BB49-D92B9C8B413C}">
          <x14:formula1>
            <xm:f>リスト!$AO$1:$AO$3</xm:f>
          </x14:formula1>
          <xm:sqref>C30:I30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1377B-2AC8-4539-9444-9D29F3DE8FAE}">
  <sheetPr codeName="Sheet22"/>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23"/>
      <c r="H1" s="1866" t="s">
        <v>661</v>
      </c>
      <c r="I1" s="1866"/>
      <c r="J1" s="1866"/>
      <c r="K1" s="1866"/>
    </row>
    <row r="2" spans="1:11" s="54" customFormat="1" ht="12" customHeight="1" x14ac:dyDescent="0.15">
      <c r="C2" s="423"/>
      <c r="H2" s="2048" t="s">
        <v>703</v>
      </c>
      <c r="I2" s="2048"/>
      <c r="J2" s="2048"/>
      <c r="K2" s="2048"/>
    </row>
    <row r="3" spans="1:11" s="54" customFormat="1" ht="12" customHeight="1" x14ac:dyDescent="0.15">
      <c r="C3" s="423"/>
      <c r="H3" s="1867">
        <f>'申請書・総括票（共通）'!L3</f>
        <v>0</v>
      </c>
      <c r="I3" s="1867"/>
      <c r="J3" s="1867"/>
      <c r="K3" s="1867"/>
    </row>
    <row r="4" spans="1:11" s="54" customFormat="1" ht="12" customHeight="1" x14ac:dyDescent="0.15">
      <c r="C4" s="423"/>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'申請書・総括票（共通）'!D235</f>
        <v>0</v>
      </c>
      <c r="D8" s="2039"/>
      <c r="E8" s="2039"/>
      <c r="F8" s="2202"/>
      <c r="G8" s="178" t="s">
        <v>88</v>
      </c>
      <c r="H8" s="2043">
        <f>'申請書・総括票（共通）'!A235</f>
        <v>2004</v>
      </c>
      <c r="I8" s="2044"/>
      <c r="J8" s="2045"/>
      <c r="K8" s="56"/>
    </row>
    <row r="9" spans="1:11" s="54" customFormat="1" ht="26.25" customHeight="1" x14ac:dyDescent="0.15">
      <c r="A9" s="2205"/>
      <c r="B9" s="2206"/>
      <c r="C9" s="2038"/>
      <c r="D9" s="2039"/>
      <c r="E9" s="2039"/>
      <c r="F9" s="2202"/>
      <c r="G9" s="177" t="s">
        <v>648</v>
      </c>
      <c r="H9" s="2043">
        <f>'申請書・総括票（共通）'!B235</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30"/>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32" t="s">
        <v>202</v>
      </c>
      <c r="C31" s="2105">
        <f>'申請書・総括票（共通）'!C19</f>
        <v>0</v>
      </c>
      <c r="D31" s="2106"/>
      <c r="E31" s="2106"/>
      <c r="F31" s="2106"/>
      <c r="G31" s="2106"/>
      <c r="H31" s="2106"/>
      <c r="I31" s="2106"/>
      <c r="J31" s="2107"/>
    </row>
    <row r="32" spans="1:26" ht="27.75" customHeight="1" x14ac:dyDescent="0.15">
      <c r="B32" s="2069" t="s">
        <v>201</v>
      </c>
      <c r="C32" s="2071">
        <f>'申請書・総括票（共通）'!D235</f>
        <v>0</v>
      </c>
      <c r="D32" s="2072"/>
      <c r="E32" s="2072"/>
      <c r="F32" s="2073"/>
      <c r="G32" s="178" t="s">
        <v>88</v>
      </c>
      <c r="H32" s="2077">
        <f>'申請書・総括票（共通）'!A235</f>
        <v>2004</v>
      </c>
      <c r="I32" s="2078"/>
      <c r="J32" s="2079"/>
    </row>
    <row r="33" spans="2:10" ht="27.75" customHeight="1" x14ac:dyDescent="0.15">
      <c r="B33" s="2070"/>
      <c r="C33" s="2074"/>
      <c r="D33" s="2075"/>
      <c r="E33" s="2075"/>
      <c r="F33" s="2076"/>
      <c r="G33" s="177" t="s">
        <v>648</v>
      </c>
      <c r="H33" s="2080">
        <f>'申請書・総括票（共通）'!B235</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個票ｰ2004!B234</f>
        <v>0</v>
      </c>
      <c r="D38" s="2175"/>
      <c r="E38" s="2175"/>
      <c r="F38" s="2176"/>
      <c r="G38" s="84" t="s">
        <v>667</v>
      </c>
      <c r="H38" s="2177">
        <v>1</v>
      </c>
      <c r="I38" s="2178"/>
      <c r="J38" s="2179"/>
    </row>
    <row r="39" spans="2:10" ht="30" customHeight="1" x14ac:dyDescent="0.15">
      <c r="B39" s="431" t="s">
        <v>215</v>
      </c>
      <c r="C39" s="2191" t="s">
        <v>214</v>
      </c>
      <c r="D39" s="2192"/>
      <c r="E39" s="2192"/>
      <c r="F39" s="2192"/>
      <c r="G39" s="2192"/>
      <c r="H39" s="2192"/>
      <c r="I39" s="2192"/>
      <c r="J39" s="2193"/>
    </row>
    <row r="40" spans="2:10" ht="30" customHeight="1" x14ac:dyDescent="0.15">
      <c r="B40" s="428" t="s">
        <v>199</v>
      </c>
      <c r="C40" s="2083"/>
      <c r="D40" s="2084"/>
      <c r="E40" s="2084"/>
      <c r="F40" s="2084"/>
      <c r="G40" s="2084"/>
      <c r="H40" s="2084"/>
      <c r="I40" s="2084"/>
      <c r="J40" s="2085"/>
    </row>
    <row r="41" spans="2:10" ht="30" customHeight="1" x14ac:dyDescent="0.15">
      <c r="B41" s="429"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27"/>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個票ｰ2004!B235</f>
        <v>0</v>
      </c>
      <c r="D72" s="2106"/>
      <c r="E72" s="2106"/>
      <c r="F72" s="2107"/>
      <c r="G72" s="174" t="s">
        <v>667</v>
      </c>
      <c r="H72" s="2077">
        <v>2</v>
      </c>
      <c r="I72" s="2078"/>
      <c r="J72" s="2118"/>
    </row>
    <row r="73" spans="2:11" ht="30" customHeight="1" outlineLevel="1" x14ac:dyDescent="0.15">
      <c r="B73" s="431" t="s">
        <v>215</v>
      </c>
      <c r="C73" s="2180" t="s">
        <v>214</v>
      </c>
      <c r="D73" s="2181"/>
      <c r="E73" s="2181"/>
      <c r="F73" s="2181"/>
      <c r="G73" s="2181"/>
      <c r="H73" s="2181"/>
      <c r="I73" s="2181"/>
      <c r="J73" s="2182"/>
    </row>
    <row r="74" spans="2:11" ht="30" customHeight="1" outlineLevel="1" x14ac:dyDescent="0.15">
      <c r="B74" s="428" t="s">
        <v>199</v>
      </c>
      <c r="C74" s="2083" t="s">
        <v>255</v>
      </c>
      <c r="D74" s="2084"/>
      <c r="E74" s="2084"/>
      <c r="F74" s="2084"/>
      <c r="G74" s="2084"/>
      <c r="H74" s="2084"/>
      <c r="I74" s="2084"/>
      <c r="J74" s="2085"/>
    </row>
    <row r="75" spans="2:11" ht="30" customHeight="1" outlineLevel="1" x14ac:dyDescent="0.15">
      <c r="B75" s="429"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27"/>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個票ｰ2004!B238</f>
        <v>0</v>
      </c>
      <c r="D110" s="2175"/>
      <c r="E110" s="2175"/>
      <c r="F110" s="2176"/>
      <c r="G110" s="84" t="s">
        <v>667</v>
      </c>
      <c r="H110" s="2177">
        <v>11</v>
      </c>
      <c r="I110" s="2178"/>
      <c r="J110" s="2179"/>
    </row>
    <row r="111" spans="1:18" ht="30" customHeight="1" outlineLevel="1" x14ac:dyDescent="0.15">
      <c r="B111" s="431" t="s">
        <v>215</v>
      </c>
      <c r="C111" s="2153" t="s">
        <v>261</v>
      </c>
      <c r="D111" s="2154"/>
      <c r="E111" s="2154"/>
      <c r="F111" s="2154"/>
      <c r="G111" s="2154"/>
      <c r="H111" s="2154"/>
      <c r="I111" s="2154"/>
      <c r="J111" s="2155"/>
    </row>
    <row r="112" spans="1:18" ht="30" customHeight="1" outlineLevel="1" x14ac:dyDescent="0.15">
      <c r="B112" s="428" t="s">
        <v>199</v>
      </c>
      <c r="C112" s="2083" t="s">
        <v>255</v>
      </c>
      <c r="D112" s="2084"/>
      <c r="E112" s="2084"/>
      <c r="F112" s="2084"/>
      <c r="G112" s="2084"/>
      <c r="H112" s="2084"/>
      <c r="I112" s="2084"/>
      <c r="J112" s="2085"/>
    </row>
    <row r="113" spans="2:10" ht="30" customHeight="1" outlineLevel="1" x14ac:dyDescent="0.15">
      <c r="B113" s="429"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27"/>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個票ｰ2004!B239</f>
        <v>0</v>
      </c>
      <c r="D145" s="2106"/>
      <c r="E145" s="2106"/>
      <c r="F145" s="2107"/>
      <c r="G145" s="174" t="s">
        <v>667</v>
      </c>
      <c r="H145" s="2077">
        <v>12</v>
      </c>
      <c r="I145" s="2078"/>
      <c r="J145" s="2118"/>
    </row>
    <row r="146" spans="2:10" ht="30" customHeight="1" outlineLevel="1" x14ac:dyDescent="0.15">
      <c r="B146" s="431" t="s">
        <v>215</v>
      </c>
      <c r="C146" s="2153" t="s">
        <v>260</v>
      </c>
      <c r="D146" s="2154"/>
      <c r="E146" s="2154"/>
      <c r="F146" s="2154"/>
      <c r="G146" s="2154"/>
      <c r="H146" s="2154"/>
      <c r="I146" s="2154"/>
      <c r="J146" s="2155"/>
    </row>
    <row r="147" spans="2:10" ht="30" customHeight="1" outlineLevel="1" x14ac:dyDescent="0.15">
      <c r="B147" s="428" t="s">
        <v>199</v>
      </c>
      <c r="C147" s="2083" t="s">
        <v>255</v>
      </c>
      <c r="D147" s="2084"/>
      <c r="E147" s="2084"/>
      <c r="F147" s="2084"/>
      <c r="G147" s="2084"/>
      <c r="H147" s="2084"/>
      <c r="I147" s="2084"/>
      <c r="J147" s="2085"/>
    </row>
    <row r="148" spans="2:10" ht="30" customHeight="1" outlineLevel="1" x14ac:dyDescent="0.15">
      <c r="B148" s="429"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27"/>
      <c r="C176" s="74"/>
      <c r="D176" s="74"/>
      <c r="E176" s="74"/>
      <c r="F176" s="74"/>
      <c r="G176" s="74"/>
      <c r="H176" s="74"/>
      <c r="I176" s="74"/>
      <c r="J176" s="75"/>
    </row>
    <row r="177" spans="2:10" ht="17.25" customHeight="1" x14ac:dyDescent="0.15"/>
    <row r="179" spans="2:10" ht="33.75" customHeight="1" x14ac:dyDescent="0.15">
      <c r="B179" s="175" t="s">
        <v>200</v>
      </c>
      <c r="C179" s="2152">
        <f>個票ｰ2004!B240</f>
        <v>0</v>
      </c>
      <c r="D179" s="2106"/>
      <c r="E179" s="2106"/>
      <c r="F179" s="2107"/>
      <c r="G179" s="174" t="s">
        <v>667</v>
      </c>
      <c r="H179" s="2077">
        <v>13</v>
      </c>
      <c r="I179" s="2078"/>
      <c r="J179" s="2118"/>
    </row>
    <row r="180" spans="2:10" ht="30" customHeight="1" outlineLevel="1" x14ac:dyDescent="0.15">
      <c r="B180" s="431" t="s">
        <v>215</v>
      </c>
      <c r="C180" s="2153" t="s">
        <v>260</v>
      </c>
      <c r="D180" s="2154"/>
      <c r="E180" s="2154"/>
      <c r="F180" s="2154"/>
      <c r="G180" s="2154"/>
      <c r="H180" s="2154"/>
      <c r="I180" s="2154"/>
      <c r="J180" s="2155"/>
    </row>
    <row r="181" spans="2:10" ht="30" customHeight="1" outlineLevel="1" x14ac:dyDescent="0.15">
      <c r="B181" s="428" t="s">
        <v>199</v>
      </c>
      <c r="C181" s="2083" t="s">
        <v>255</v>
      </c>
      <c r="D181" s="2084"/>
      <c r="E181" s="2084"/>
      <c r="F181" s="2084"/>
      <c r="G181" s="2084"/>
      <c r="H181" s="2084"/>
      <c r="I181" s="2084"/>
      <c r="J181" s="2085"/>
    </row>
    <row r="182" spans="2:10" ht="30" customHeight="1" outlineLevel="1" x14ac:dyDescent="0.15">
      <c r="B182" s="429"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427"/>
      <c r="C210" s="74"/>
      <c r="D210" s="74"/>
      <c r="E210" s="74"/>
      <c r="F210" s="74"/>
      <c r="G210" s="74"/>
      <c r="H210" s="74"/>
      <c r="I210" s="74"/>
      <c r="J210" s="75"/>
    </row>
    <row r="213" spans="2:10" ht="33.75" customHeight="1" x14ac:dyDescent="0.15">
      <c r="B213" s="175" t="s">
        <v>200</v>
      </c>
      <c r="C213" s="2152">
        <f>個票ｰ2004!B241</f>
        <v>0</v>
      </c>
      <c r="D213" s="2106"/>
      <c r="E213" s="2106"/>
      <c r="F213" s="2107"/>
      <c r="G213" s="174" t="s">
        <v>667</v>
      </c>
      <c r="H213" s="2077">
        <v>14</v>
      </c>
      <c r="I213" s="2078"/>
      <c r="J213" s="2118"/>
    </row>
    <row r="214" spans="2:10" ht="30" customHeight="1" outlineLevel="1" x14ac:dyDescent="0.15">
      <c r="B214" s="431" t="s">
        <v>215</v>
      </c>
      <c r="C214" s="2153" t="s">
        <v>260</v>
      </c>
      <c r="D214" s="2154"/>
      <c r="E214" s="2154"/>
      <c r="F214" s="2154"/>
      <c r="G214" s="2154"/>
      <c r="H214" s="2154"/>
      <c r="I214" s="2154"/>
      <c r="J214" s="2155"/>
    </row>
    <row r="215" spans="2:10" ht="30" customHeight="1" outlineLevel="1" x14ac:dyDescent="0.15">
      <c r="B215" s="428" t="s">
        <v>199</v>
      </c>
      <c r="C215" s="2083" t="s">
        <v>255</v>
      </c>
      <c r="D215" s="2084"/>
      <c r="E215" s="2084"/>
      <c r="F215" s="2084"/>
      <c r="G215" s="2084"/>
      <c r="H215" s="2084"/>
      <c r="I215" s="2084"/>
      <c r="J215" s="2085"/>
    </row>
    <row r="216" spans="2:10" ht="30" customHeight="1" outlineLevel="1" x14ac:dyDescent="0.15">
      <c r="B216" s="429"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27"/>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個票ｰ2004!B242</f>
        <v>0</v>
      </c>
      <c r="D248" s="2106"/>
      <c r="E248" s="2106"/>
      <c r="F248" s="2107"/>
      <c r="G248" s="174" t="s">
        <v>667</v>
      </c>
      <c r="H248" s="2077">
        <v>15</v>
      </c>
      <c r="I248" s="2078"/>
      <c r="J248" s="2118"/>
    </row>
    <row r="249" spans="2:11" ht="30" customHeight="1" outlineLevel="1" x14ac:dyDescent="0.15">
      <c r="B249" s="431" t="s">
        <v>215</v>
      </c>
      <c r="C249" s="2153" t="s">
        <v>260</v>
      </c>
      <c r="D249" s="2154"/>
      <c r="E249" s="2154"/>
      <c r="F249" s="2154"/>
      <c r="G249" s="2154"/>
      <c r="H249" s="2154"/>
      <c r="I249" s="2154"/>
      <c r="J249" s="2155"/>
    </row>
    <row r="250" spans="2:11" ht="30" customHeight="1" outlineLevel="1" x14ac:dyDescent="0.15">
      <c r="B250" s="428" t="s">
        <v>199</v>
      </c>
      <c r="C250" s="2083" t="s">
        <v>255</v>
      </c>
      <c r="D250" s="2084"/>
      <c r="E250" s="2084"/>
      <c r="F250" s="2084"/>
      <c r="G250" s="2084"/>
      <c r="H250" s="2084"/>
      <c r="I250" s="2084"/>
      <c r="J250" s="2085"/>
    </row>
    <row r="251" spans="2:11" ht="30" customHeight="1" outlineLevel="1" x14ac:dyDescent="0.15">
      <c r="B251" s="429"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27"/>
      <c r="C279" s="74"/>
      <c r="D279" s="74"/>
      <c r="E279" s="74"/>
      <c r="F279" s="74"/>
      <c r="G279" s="74"/>
      <c r="H279" s="74"/>
      <c r="I279" s="74"/>
      <c r="J279" s="75"/>
    </row>
    <row r="280" spans="2:10" ht="17.25" customHeight="1" x14ac:dyDescent="0.15"/>
    <row r="282" spans="2:10" ht="33.75" customHeight="1" x14ac:dyDescent="0.15">
      <c r="B282" s="175" t="s">
        <v>336</v>
      </c>
      <c r="C282" s="2152">
        <f>個票ｰ2004!B243</f>
        <v>0</v>
      </c>
      <c r="D282" s="2106"/>
      <c r="E282" s="2106"/>
      <c r="F282" s="2107"/>
      <c r="G282" s="174" t="s">
        <v>667</v>
      </c>
      <c r="H282" s="2077">
        <v>16</v>
      </c>
      <c r="I282" s="2078"/>
      <c r="J282" s="2118"/>
    </row>
    <row r="283" spans="2:10" ht="30" customHeight="1" outlineLevel="1" x14ac:dyDescent="0.15">
      <c r="B283" s="431" t="s">
        <v>215</v>
      </c>
      <c r="C283" s="2153" t="s">
        <v>260</v>
      </c>
      <c r="D283" s="2154"/>
      <c r="E283" s="2154"/>
      <c r="F283" s="2154"/>
      <c r="G283" s="2154"/>
      <c r="H283" s="2154"/>
      <c r="I283" s="2154"/>
      <c r="J283" s="2155"/>
    </row>
    <row r="284" spans="2:10" ht="30" customHeight="1" outlineLevel="1" x14ac:dyDescent="0.15">
      <c r="B284" s="428" t="s">
        <v>199</v>
      </c>
      <c r="C284" s="2083" t="s">
        <v>255</v>
      </c>
      <c r="D284" s="2084"/>
      <c r="E284" s="2084"/>
      <c r="F284" s="2084"/>
      <c r="G284" s="2084"/>
      <c r="H284" s="2084"/>
      <c r="I284" s="2084"/>
      <c r="J284" s="2085"/>
    </row>
    <row r="285" spans="2:10" ht="30" customHeight="1" outlineLevel="1" x14ac:dyDescent="0.15">
      <c r="B285" s="429"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27"/>
      <c r="C313" s="74"/>
      <c r="D313" s="74"/>
      <c r="E313" s="74"/>
      <c r="F313" s="74"/>
      <c r="G313" s="74"/>
      <c r="H313" s="74"/>
      <c r="I313" s="74"/>
      <c r="J313" s="75"/>
    </row>
    <row r="316" spans="2:10" ht="33.75" customHeight="1" x14ac:dyDescent="0.15">
      <c r="B316" s="175" t="s">
        <v>200</v>
      </c>
      <c r="C316" s="2152">
        <f>個票ｰ2004!B244</f>
        <v>0</v>
      </c>
      <c r="D316" s="2106"/>
      <c r="E316" s="2106"/>
      <c r="F316" s="2107"/>
      <c r="G316" s="174" t="s">
        <v>667</v>
      </c>
      <c r="H316" s="2077">
        <v>17</v>
      </c>
      <c r="I316" s="2078"/>
      <c r="J316" s="2118"/>
    </row>
    <row r="317" spans="2:10" ht="30" customHeight="1" outlineLevel="1" x14ac:dyDescent="0.15">
      <c r="B317" s="431" t="s">
        <v>215</v>
      </c>
      <c r="C317" s="2153" t="s">
        <v>260</v>
      </c>
      <c r="D317" s="2154"/>
      <c r="E317" s="2154"/>
      <c r="F317" s="2154"/>
      <c r="G317" s="2154"/>
      <c r="H317" s="2154"/>
      <c r="I317" s="2154"/>
      <c r="J317" s="2155"/>
    </row>
    <row r="318" spans="2:10" ht="30" customHeight="1" outlineLevel="1" x14ac:dyDescent="0.15">
      <c r="B318" s="428" t="s">
        <v>199</v>
      </c>
      <c r="C318" s="2083" t="s">
        <v>255</v>
      </c>
      <c r="D318" s="2084"/>
      <c r="E318" s="2084"/>
      <c r="F318" s="2084"/>
      <c r="G318" s="2084"/>
      <c r="H318" s="2084"/>
      <c r="I318" s="2084"/>
      <c r="J318" s="2085"/>
    </row>
    <row r="319" spans="2:10" ht="30" customHeight="1" outlineLevel="1" x14ac:dyDescent="0.15">
      <c r="B319" s="429"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27"/>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個票ｰ2004!B245</f>
        <v>0</v>
      </c>
      <c r="D351" s="2106"/>
      <c r="E351" s="2106"/>
      <c r="F351" s="2107"/>
      <c r="G351" s="174" t="s">
        <v>667</v>
      </c>
      <c r="H351" s="2077">
        <v>18</v>
      </c>
      <c r="I351" s="2078"/>
      <c r="J351" s="2118"/>
    </row>
    <row r="352" spans="1:26" ht="30" customHeight="1" outlineLevel="1" x14ac:dyDescent="0.15">
      <c r="B352" s="431" t="s">
        <v>215</v>
      </c>
      <c r="C352" s="2153" t="s">
        <v>260</v>
      </c>
      <c r="D352" s="2154"/>
      <c r="E352" s="2154"/>
      <c r="F352" s="2154"/>
      <c r="G352" s="2154"/>
      <c r="H352" s="2154"/>
      <c r="I352" s="2154"/>
      <c r="J352" s="2155"/>
    </row>
    <row r="353" spans="2:10" ht="30" customHeight="1" outlineLevel="1" x14ac:dyDescent="0.15">
      <c r="B353" s="428" t="s">
        <v>199</v>
      </c>
      <c r="C353" s="2083" t="s">
        <v>255</v>
      </c>
      <c r="D353" s="2084"/>
      <c r="E353" s="2084"/>
      <c r="F353" s="2084"/>
      <c r="G353" s="2084"/>
      <c r="H353" s="2084"/>
      <c r="I353" s="2084"/>
      <c r="J353" s="2085"/>
    </row>
    <row r="354" spans="2:10" ht="30" customHeight="1" outlineLevel="1" x14ac:dyDescent="0.15">
      <c r="B354" s="429"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27"/>
      <c r="C382" s="74"/>
      <c r="D382" s="74"/>
      <c r="E382" s="74"/>
      <c r="F382" s="74"/>
      <c r="G382" s="74"/>
      <c r="H382" s="74"/>
      <c r="I382" s="74"/>
      <c r="J382" s="75"/>
    </row>
    <row r="383" spans="1:26" ht="17.25" customHeight="1" x14ac:dyDescent="0.15"/>
    <row r="385" spans="2:10" ht="33.75" customHeight="1" x14ac:dyDescent="0.15">
      <c r="B385" s="175" t="s">
        <v>200</v>
      </c>
      <c r="C385" s="2152">
        <f>個票ｰ2004!B246</f>
        <v>0</v>
      </c>
      <c r="D385" s="2106"/>
      <c r="E385" s="2106"/>
      <c r="F385" s="2107"/>
      <c r="G385" s="174" t="s">
        <v>667</v>
      </c>
      <c r="H385" s="2077">
        <v>19</v>
      </c>
      <c r="I385" s="2078"/>
      <c r="J385" s="2118"/>
    </row>
    <row r="386" spans="2:10" ht="30" customHeight="1" outlineLevel="1" x14ac:dyDescent="0.15">
      <c r="B386" s="431" t="s">
        <v>215</v>
      </c>
      <c r="C386" s="2153" t="s">
        <v>260</v>
      </c>
      <c r="D386" s="2154"/>
      <c r="E386" s="2154"/>
      <c r="F386" s="2154"/>
      <c r="G386" s="2154"/>
      <c r="H386" s="2154"/>
      <c r="I386" s="2154"/>
      <c r="J386" s="2155"/>
    </row>
    <row r="387" spans="2:10" ht="30" customHeight="1" outlineLevel="1" x14ac:dyDescent="0.15">
      <c r="B387" s="428" t="s">
        <v>199</v>
      </c>
      <c r="C387" s="2083" t="s">
        <v>255</v>
      </c>
      <c r="D387" s="2084"/>
      <c r="E387" s="2084"/>
      <c r="F387" s="2084"/>
      <c r="G387" s="2084"/>
      <c r="H387" s="2084"/>
      <c r="I387" s="2084"/>
      <c r="J387" s="2085"/>
    </row>
    <row r="388" spans="2:10" ht="30" customHeight="1" outlineLevel="1" x14ac:dyDescent="0.15">
      <c r="B388" s="429"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27"/>
      <c r="C416" s="74"/>
      <c r="D416" s="74"/>
      <c r="E416" s="74"/>
      <c r="F416" s="74"/>
      <c r="G416" s="74"/>
      <c r="H416" s="74"/>
      <c r="I416" s="74"/>
      <c r="J416" s="75"/>
    </row>
    <row r="419" spans="2:10" ht="33" customHeight="1" x14ac:dyDescent="0.15">
      <c r="B419" s="175" t="s">
        <v>200</v>
      </c>
      <c r="C419" s="2152">
        <f>個票ｰ2004!B247</f>
        <v>0</v>
      </c>
      <c r="D419" s="2106"/>
      <c r="E419" s="2106"/>
      <c r="F419" s="2107"/>
      <c r="G419" s="174" t="s">
        <v>667</v>
      </c>
      <c r="H419" s="2077">
        <v>20</v>
      </c>
      <c r="I419" s="2078"/>
      <c r="J419" s="2118"/>
    </row>
    <row r="420" spans="2:10" ht="30" customHeight="1" outlineLevel="1" x14ac:dyDescent="0.15">
      <c r="B420" s="431" t="s">
        <v>215</v>
      </c>
      <c r="C420" s="2153" t="s">
        <v>260</v>
      </c>
      <c r="D420" s="2154"/>
      <c r="E420" s="2154"/>
      <c r="F420" s="2154"/>
      <c r="G420" s="2154"/>
      <c r="H420" s="2154"/>
      <c r="I420" s="2154"/>
      <c r="J420" s="2155"/>
    </row>
    <row r="421" spans="2:10" ht="30" customHeight="1" outlineLevel="1" x14ac:dyDescent="0.15">
      <c r="B421" s="428" t="s">
        <v>199</v>
      </c>
      <c r="C421" s="2083"/>
      <c r="D421" s="2084"/>
      <c r="E421" s="2084"/>
      <c r="F421" s="2084"/>
      <c r="G421" s="2084"/>
      <c r="H421" s="2084"/>
      <c r="I421" s="2084"/>
      <c r="J421" s="2085"/>
    </row>
    <row r="422" spans="2:10" ht="30" customHeight="1" outlineLevel="1" x14ac:dyDescent="0.15">
      <c r="B422" s="429"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27"/>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176" priority="3" operator="equal">
      <formula>0</formula>
    </cfRule>
  </conditionalFormatting>
  <conditionalFormatting sqref="H3:K3">
    <cfRule type="cellIs" dxfId="175" priority="2" operator="equal">
      <formula>0</formula>
    </cfRule>
  </conditionalFormatting>
  <conditionalFormatting sqref="H26:K26">
    <cfRule type="cellIs" dxfId="174" priority="1" operator="equal">
      <formula>0</formula>
    </cfRule>
  </conditionalFormatting>
  <dataValidations count="9">
    <dataValidation allowBlank="1" showInputMessage="1" showErrorMessage="1" prompt="これまでの講師歴について、所属だけでなく「担当分野」まで記載。" sqref="F83:J87 F121:J125 F156:J160" xr:uid="{475CB9F3-D4D3-4E12-877E-6366C9227E10}"/>
    <dataValidation allowBlank="1" showInputMessage="1" showErrorMessage="1" prompt="直近の職歴について、所属だけではなく「担当分野」も記載。" sqref="F55:J58 F89:J92 F127:J130 F162:J165" xr:uid="{41341410-83B6-4A05-8838-BFBBDA5A98FD}"/>
    <dataValidation allowBlank="1" showInputMessage="1" showErrorMessage="1" prompt="当該教育訓練の内容に関係する実務経験を具体的に記載。" sqref="F43:J47 F49:J53 F77:J81 F115:J119 F150:J154" xr:uid="{1E4E355F-FA1B-480B-B6C1-C6908D1BD406}"/>
    <dataValidation type="list" allowBlank="1" showInputMessage="1" showErrorMessage="1" sqref="C352:J352 C283:J283 C386:J386 C146:J146 C180:J180 C111:J111 C214:J214 C249:J249 C317:J317 C420:J420" xr:uid="{72BA8E7A-34A6-4A69-B5DA-F845C08E8A05}">
      <formula1>"主担当講師,担当講師"</formula1>
    </dataValidation>
    <dataValidation type="list" allowBlank="1" showInputMessage="1" showErrorMessage="1" sqref="E16:J16 C40:J40 C74:J74 C112:J112 C147:J147 C181:J181 C215:J215 C250:J250 C284:J284 C318:J318 C353:J353 C387:J387 C421:J421" xr:uid="{A0F906D2-12D7-49BC-A5B2-229D6A11DC99}">
      <formula1>"直接雇用（常勤）,直接雇用（非常勤）,委託・派遣等"</formula1>
    </dataValidation>
    <dataValidation type="list" allowBlank="1" showInputMessage="1" showErrorMessage="1" sqref="E17:J17" xr:uid="{674390F8-0A69-478C-913C-D057BBF98946}">
      <formula1>"全員の評価を行っている,一部の評価を行っている,評価を行っていない"</formula1>
    </dataValidation>
    <dataValidation type="list" allowBlank="1" showInputMessage="1" showErrorMessage="1" sqref="E19:J19" xr:uid="{030B2EA5-371E-42BC-A79F-36A21168EB5D}">
      <formula1>"全員に伝えている,一部に伝えている,伝えていない"</formula1>
    </dataValidation>
    <dataValidation type="list" allowBlank="1" showInputMessage="1" showErrorMessage="1" sqref="E21:J21" xr:uid="{8A39DDBB-0049-49F7-9E21-7C61B19924F1}">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6F547B29-374A-4FE4-92FA-783FF31B927E}">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EAF0-DFA0-4035-A173-A61B7B224C13}">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'申請書・総括票（共通）'!D236</f>
        <v>0</v>
      </c>
      <c r="D8" s="1261"/>
      <c r="E8" s="1261"/>
      <c r="F8" s="1261"/>
      <c r="G8" s="1261"/>
      <c r="H8" s="1261"/>
      <c r="I8" s="1261"/>
      <c r="J8" s="1261"/>
      <c r="K8" s="1261"/>
      <c r="L8" s="1261"/>
      <c r="M8" s="1262"/>
      <c r="N8" s="1263" t="s">
        <v>88</v>
      </c>
      <c r="O8" s="1264"/>
      <c r="P8" s="1265">
        <f>'申請書・総括票（共通）'!A236</f>
        <v>2005</v>
      </c>
      <c r="Q8" s="1266"/>
      <c r="R8" s="1267"/>
    </row>
    <row r="9" spans="1:33" ht="36.75" customHeight="1" x14ac:dyDescent="0.15">
      <c r="A9" s="1283" t="s">
        <v>590</v>
      </c>
      <c r="B9" s="1284"/>
      <c r="C9" s="1285">
        <f>'申請書・総括票（共通）'!B236</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c r="T11" s="486"/>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18"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18" ht="13.15" customHeight="1" x14ac:dyDescent="0.15">
      <c r="A18" s="1296"/>
      <c r="B18" s="1297"/>
      <c r="C18" s="1297"/>
      <c r="D18" s="1298"/>
      <c r="E18" s="1308"/>
      <c r="F18" s="1313" t="s">
        <v>589</v>
      </c>
      <c r="G18" s="1314"/>
      <c r="H18" s="1315"/>
      <c r="I18" s="1306"/>
      <c r="J18" s="1297"/>
      <c r="K18" s="1297"/>
      <c r="L18" s="1298"/>
      <c r="M18" s="488" t="s">
        <v>360</v>
      </c>
      <c r="N18" s="488" t="s">
        <v>361</v>
      </c>
      <c r="O18" s="488" t="s">
        <v>362</v>
      </c>
      <c r="P18" s="488" t="s">
        <v>363</v>
      </c>
      <c r="Q18" s="488" t="s">
        <v>364</v>
      </c>
      <c r="R18" s="488" t="s">
        <v>365</v>
      </c>
    </row>
    <row r="19" spans="1:18"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18"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18"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18"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18"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18"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18"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18"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18"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18"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18"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18"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18"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18"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984</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1029</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1030</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985</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173" priority="9" operator="equal">
      <formula>0</formula>
    </cfRule>
  </conditionalFormatting>
  <conditionalFormatting sqref="Z173">
    <cfRule type="expression" dxfId="172" priority="8">
      <formula>"P73=""なし"""</formula>
    </cfRule>
  </conditionalFormatting>
  <conditionalFormatting sqref="F177">
    <cfRule type="expression" dxfId="171" priority="7">
      <formula>"P73=""なし"""</formula>
    </cfRule>
  </conditionalFormatting>
  <conditionalFormatting sqref="E191:R191">
    <cfRule type="cellIs" dxfId="170" priority="6" operator="equal">
      <formula>"自動で入力されます"</formula>
    </cfRule>
  </conditionalFormatting>
  <conditionalFormatting sqref="G282:I283">
    <cfRule type="cellIs" dxfId="169" priority="5" operator="equal">
      <formula>"自動で入力されます"</formula>
    </cfRule>
  </conditionalFormatting>
  <conditionalFormatting sqref="G284:I285">
    <cfRule type="cellIs" dxfId="168" priority="4" operator="equal">
      <formula>"自動で入力されます"</formula>
    </cfRule>
  </conditionalFormatting>
  <conditionalFormatting sqref="H164:R164">
    <cfRule type="cellIs" dxfId="167" priority="3" operator="equal">
      <formula>"自動で入力されます"</formula>
    </cfRule>
  </conditionalFormatting>
  <conditionalFormatting sqref="H166:R166">
    <cfRule type="cellIs" dxfId="166" priority="2" operator="equal">
      <formula>"自動で入力されます"</formula>
    </cfRule>
  </conditionalFormatting>
  <conditionalFormatting sqref="H168:R168">
    <cfRule type="cellIs" dxfId="165" priority="1" operator="equal">
      <formula>"自動で入力されます"</formula>
    </cfRule>
  </conditionalFormatting>
  <dataValidations count="44">
    <dataValidation type="list" allowBlank="1" showInputMessage="1" showErrorMessage="1" sqref="E31:P31 E33:P33 E35:P35" xr:uid="{DC0A25CE-658B-431F-B18D-A4631CC136EB}">
      <formula1>"　,○"</formula1>
    </dataValidation>
    <dataValidation type="list" allowBlank="1" showInputMessage="1" showErrorMessage="1" sqref="U48:U137" xr:uid="{48242379-B472-41E9-A7A1-B7668040D57D}">
      <formula1>INDIRECT($S48)</formula1>
    </dataValidation>
    <dataValidation type="list" allowBlank="1" showInputMessage="1" showErrorMessage="1" sqref="S48:T107 S108:S137" xr:uid="{0570688C-4EFE-4183-ABF4-B5E48622DEC7}">
      <formula1>INDIRECT($Q48)</formula1>
    </dataValidation>
    <dataValidation type="list" allowBlank="1" showInputMessage="1" showErrorMessage="1" sqref="E332:S334" xr:uid="{F35AFDF2-385E-4444-988F-829F34437B6D}">
      <formula1>"定期的に見直している,見直していない"</formula1>
    </dataValidation>
    <dataValidation type="list" allowBlank="1" showInputMessage="1" showErrorMessage="1" sqref="E326:S328" xr:uid="{7245207B-60CF-439C-BDAE-1644084BA37E}">
      <formula1>"講座実績の検証を行っている,検証を行っていない"</formula1>
    </dataValidation>
    <dataValidation type="list" allowBlank="1" showInputMessage="1" showErrorMessage="1" sqref="E292:S293" xr:uid="{AA872304-5ACC-4229-BAEF-6F814A769569}">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61C88A53-932E-4F2D-9860-5DDE7AB2D21A}">
      <formula1>別表１</formula1>
    </dataValidation>
    <dataValidation type="list" allowBlank="1" showInputMessage="1" showErrorMessage="1" sqref="L254:L257" xr:uid="{76F87A21-DE62-4E65-A845-8A4C51439236}">
      <formula1>"はい,いいえ"</formula1>
    </dataValidation>
    <dataValidation imeMode="off" allowBlank="1" showInputMessage="1" showErrorMessage="1" prompt="教育訓練の時間が短いもの（２０時間以下）は対象外" sqref="M14:N14" xr:uid="{F3D01C99-996F-4DCD-8FD0-7BC37EEDD0A7}"/>
    <dataValidation imeMode="off" allowBlank="1" showInputMessage="1" showErrorMessage="1" sqref="E15:G15 E14" xr:uid="{C9DE73F4-48ED-4B78-A695-DA8668E08DB7}"/>
    <dataValidation allowBlank="1" showInputMessage="1" showErrorMessage="1" prompt="新規のカリキュラムを加えるなど内容を変更した講座を申請を選択の場合→「（９）申請にあたり、新たに追加・変更した内容」へ。" sqref="O25:R25" xr:uid="{C90945CA-D554-4FAE-BEC0-182BE8C83764}"/>
    <dataValidation allowBlank="1" showInputMessage="1" showErrorMessage="1" prompt="ホームページ等で公表することが必要。" sqref="E216:R216" xr:uid="{87534376-62A7-42B2-A042-13FA90D42DDE}"/>
    <dataValidation allowBlank="1" showInputMessage="1" showErrorMessage="1" prompt="演習を通学で行う（eラーニングで実施しない）場合は、記載不要。_x000a_双方向又は多方向に授業を行うための措置が取られていることが必要。" sqref="E207:R207" xr:uid="{10AE432A-B3EE-47B2-A499-3F9A40D3063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704CB980-5AED-4403-BD58-2D8BCAEE201C}"/>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4B7765D5-44D6-4980-9999-55C8CE25685E}"/>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9561C637-7ABA-4E08-806F-6BBF9601A623}">
      <formula1>"全部,一部,実施なし"</formula1>
    </dataValidation>
    <dataValidation allowBlank="1" showInputMessage="1" showErrorMessage="1" prompt="講義（演習）の内容と到達目標が分かるように具体的に記載。" sqref="G48 G54 G60 G66 G72 G78 G84 G90 G96 G102 G108 G114 G120 G126 G132" xr:uid="{56C24C33-B0A4-4DC6-A650-B538192AC011}"/>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86C5598F-DEEF-4F7A-ACD4-A7278F53150A}"/>
    <dataValidation allowBlank="1" showInputMessage="1" showErrorMessage="1" prompt="受講前に身に付けておくことが推奨される知識・技術を記載。" sqref="E174" xr:uid="{4DBF851B-EC4D-46D6-9D32-A356D2B42393}"/>
    <dataValidation allowBlank="1" showInputMessage="1" showErrorMessage="1" prompt="受講前に経験しておくことが推奨される実務経験を記載。" sqref="E173" xr:uid="{4EC697C6-2641-4ADE-B758-82E07DE2CC64}"/>
    <dataValidation allowBlank="1" showInputMessage="1" showErrorMessage="1" prompt="身に付けられるスキルの具体的な内容を記載。" sqref="E162:R162" xr:uid="{1C291CA1-3C4B-462A-9FC9-905D4ECCF613}"/>
    <dataValidation allowBlank="1" showInputMessage="1" showErrorMessage="1" prompt="再認定申請講座の場合は、改善内容や時期が分かるように具体的に記載してください。" sqref="E36:R36" xr:uid="{391691DC-C0BA-4A4F-9341-69175EDA0399}"/>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7522C7AF-8742-4BF6-A5DA-7B420C9B1264}"/>
    <dataValidation allowBlank="1" showInputMessage="1" showErrorMessage="1" prompt="パッケージ前の各講座のカリキュラム（単元／章）が分かるように、「５．教育訓練の内容 （カリキュラム）」の「単元／章」の「番号」を記載してください。" sqref="E28 J28" xr:uid="{083A8EF4-5B45-45C8-8B65-D5E34A29A97D}"/>
    <dataValidation allowBlank="1" showInputMessage="1" showErrorMessage="1" prompt="前回の認定適用日から申請書提出前日までの実績を記載してください。" sqref="F22:G24 N22:O24" xr:uid="{741BD9B1-46A5-4983-AFEE-F10357F4114B}"/>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CB928F40-6775-4A59-AB94-46819BB978DB}"/>
    <dataValidation allowBlank="1" showInputMessage="1" showErrorMessage="1" prompt="既存講座の申請の場合→「２．教育訓練の対象分野」へ" sqref="E25" xr:uid="{253878AC-88C2-49ED-9DA0-4555238F909C}"/>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DB14686C-89F3-4128-A8CC-7C19A0FA21A0}">
      <formula1>1</formula1>
      <formula2>99999</formula2>
    </dataValidation>
    <dataValidation allowBlank="1" showInputMessage="1" showErrorMessage="1" prompt="教育訓練の時間が短いもの（２０時間以下）は対象外" sqref="I14:L14" xr:uid="{04840131-CE46-4B52-8CC8-B61D4CAA25B6}"/>
    <dataValidation type="list" allowBlank="1" showInputMessage="1" showErrorMessage="1" sqref="M20:R20 E176:E177 O48:P48 O54:P54 O60:P60 O66:P66 O72:P72 O78:P78 O84:P84 O90:P90 O96:P96 O102:P102 O108:P108 O114:P114 O120:P120 O126:P126 O132:P132" xr:uid="{2ADD6A24-FCF3-4AA6-8639-EB216BA17E3E}">
      <formula1>"有,無"</formula1>
    </dataValidation>
    <dataValidation type="list" allowBlank="1" showInputMessage="1" showErrorMessage="1" sqref="E194" xr:uid="{A7F05133-723F-4FD4-A68A-8AFB936AFB63}">
      <formula1>"あり（必須）,あり（任意）,なし"</formula1>
    </dataValidation>
    <dataValidation type="list" allowBlank="1" showInputMessage="1" showErrorMessage="1" sqref="E17:E19 AB10" xr:uid="{8133FAA0-FCB4-4FD5-8543-515CD6FEC571}">
      <formula1>"通学,通信"</formula1>
    </dataValidation>
    <dataValidation type="list" allowBlank="1" showInputMessage="1" showErrorMessage="1" sqref="G185:H185 G188:H188" xr:uid="{164112FD-088E-4B12-9216-31B2E9D7C303}">
      <formula1>"100％,90%以上,70%以上,66%(2/3)以上,60%以上,50%以上,50%未満でも可,その他"</formula1>
    </dataValidation>
    <dataValidation type="list" allowBlank="1" showInputMessage="1" showErrorMessage="1" sqref="K185 K188" xr:uid="{3833A5E3-CD86-444B-9E74-1D3B2F899392}">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958A5069-D565-4E88-9697-13C85B21A867}">
      <formula1>"認める,認めない,その他"</formula1>
    </dataValidation>
    <dataValidation type="list" allowBlank="1" showInputMessage="1" showErrorMessage="1" sqref="F19:H19" xr:uid="{387AA1ED-39E5-43D1-8DC4-9F53F9532A5D}">
      <formula1>"通信,一部eラーニング,eラーニング"</formula1>
    </dataValidation>
    <dataValidation type="list" allowBlank="1" showInputMessage="1" showErrorMessage="1" sqref="F17:H17" xr:uid="{4BFA515F-CDC2-4521-ACEA-352B0C49016F}">
      <formula1>"昼間（平日）,夜間（平日）,土日,昼間（平日）＋土日,夜間（平日）＋土日"</formula1>
    </dataValidation>
    <dataValidation type="list" allowBlank="1" showInputMessage="1" showErrorMessage="1" sqref="L258:N258" xr:uid="{DB754B1A-629F-45BC-A068-094AE9ED497B}">
      <formula1>"該当する,該当しない"</formula1>
    </dataValidation>
    <dataValidation type="list" allowBlank="1" showInputMessage="1" showErrorMessage="1" sqref="E26:R26 E160" xr:uid="{1FF78832-7990-4385-A11B-C0122C8F0FBB}">
      <formula1>"○"</formula1>
    </dataValidation>
    <dataValidation type="list" allowBlank="1" showInputMessage="1" showErrorMessage="1" sqref="E183:G183" xr:uid="{A687579B-6106-45DA-BC7D-E002F9F2E34F}">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11478D6B-89C8-4EBA-B954-462BA528C3FA}"/>
    <dataValidation type="list" allowBlank="1" showInputMessage="1" showErrorMessage="1" sqref="E203:H203" xr:uid="{9696A608-C1DF-4B1E-944E-ACE2FE37E562}">
      <formula1>"パンフレット,ホームページ(右にURLを記載),パンフレット＋ホームページ(右にURLを記載)"</formula1>
    </dataValidation>
    <dataValidation type="list" allowBlank="1" showInputMessage="1" showErrorMessage="1" sqref="E170:H170" xr:uid="{E8BBE798-5671-4EDE-AD23-75ED945BF273}">
      <formula1>"パンフレット,パンフレット＋ホームページ（右にURLを記載）,ホームページ（右にURLを記載）"</formula1>
    </dataValidation>
    <dataValidation type="list" allowBlank="1" showErrorMessage="1" sqref="N48:N107" xr:uid="{A2CCF3CF-5D8A-4294-918C-A1FB60A1C18A}">
      <formula1>"全部,一部,実施なし"</formula1>
    </dataValidation>
  </dataValidations>
  <hyperlinks>
    <hyperlink ref="A145:F145" r:id="rId1" location="page=70　　" display="＜各スキル項目における具体的な学習項目例等について＞" xr:uid="{14DB27B7-63C3-4710-BD32-2523336C430F}"/>
    <hyperlink ref="A150:S150" r:id="rId2" location="page=79" display="＜各人材類型における「ロール」の定義について＞" xr:uid="{1D5EE091-61C2-46F9-AAD4-45D7A4A5731D}"/>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0C4EA4B-D8AF-4B15-8D32-988B3E627871}">
          <x14:formula1>
            <xm:f>'リスト (2)'!$BJ$20:$BJ$34</xm:f>
          </x14:formula1>
          <xm:sqref>F153:R153 I155:R156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AFC0-702A-4A86-A034-48A9ACADD9C1}">
  <sheetPr codeName="Sheet24"/>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986</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1015</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1014</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T2AiTRMkm5q5u26nHToYaVu5Z3THQc3y9NNHuRYMcoZ8K1asixKDzUMKb+ELFI7yLAFY0Uy4ZcD1d4FocJBLpA==" saltValue="RGdqiLBlACyneaf3E0Owtg=="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164" priority="15">
      <formula>$E$57=1</formula>
    </cfRule>
  </conditionalFormatting>
  <conditionalFormatting sqref="F12">
    <cfRule type="expression" dxfId="163" priority="14">
      <formula>$F$57=1</formula>
    </cfRule>
  </conditionalFormatting>
  <conditionalFormatting sqref="G12">
    <cfRule type="expression" dxfId="162" priority="13">
      <formula>$G$57=1</formula>
    </cfRule>
  </conditionalFormatting>
  <conditionalFormatting sqref="H12">
    <cfRule type="expression" dxfId="161" priority="12">
      <formula>$H$57=1</formula>
    </cfRule>
  </conditionalFormatting>
  <conditionalFormatting sqref="I12">
    <cfRule type="expression" dxfId="160" priority="11">
      <formula>$I$57=1</formula>
    </cfRule>
  </conditionalFormatting>
  <conditionalFormatting sqref="J12">
    <cfRule type="expression" dxfId="159" priority="10">
      <formula>$J$57=1</formula>
    </cfRule>
  </conditionalFormatting>
  <conditionalFormatting sqref="K12">
    <cfRule type="expression" dxfId="158" priority="9">
      <formula>$K$57=1</formula>
    </cfRule>
  </conditionalFormatting>
  <conditionalFormatting sqref="L12">
    <cfRule type="expression" dxfId="157" priority="8">
      <formula>$L$57=1</formula>
    </cfRule>
  </conditionalFormatting>
  <conditionalFormatting sqref="M12">
    <cfRule type="expression" dxfId="156" priority="7">
      <formula>$M$57=1</formula>
    </cfRule>
  </conditionalFormatting>
  <conditionalFormatting sqref="N12">
    <cfRule type="expression" dxfId="155" priority="6">
      <formula>$N$57=1</formula>
    </cfRule>
  </conditionalFormatting>
  <conditionalFormatting sqref="O12">
    <cfRule type="expression" dxfId="154" priority="5">
      <formula>$O$57=1</formula>
    </cfRule>
  </conditionalFormatting>
  <conditionalFormatting sqref="P12">
    <cfRule type="expression" dxfId="153" priority="4">
      <formula>$P$57=1</formula>
    </cfRule>
  </conditionalFormatting>
  <conditionalFormatting sqref="Q12">
    <cfRule type="expression" dxfId="152" priority="3">
      <formula>$Q$57=1</formula>
    </cfRule>
  </conditionalFormatting>
  <conditionalFormatting sqref="R12">
    <cfRule type="expression" dxfId="151" priority="2">
      <formula>$R$57=1</formula>
    </cfRule>
  </conditionalFormatting>
  <conditionalFormatting sqref="S12">
    <cfRule type="expression" dxfId="150" priority="1">
      <formula>$S$57=1</formula>
    </cfRule>
  </conditionalFormatting>
  <dataValidations count="1">
    <dataValidation type="list" allowBlank="1" showInputMessage="1" showErrorMessage="1" sqref="D14:D56" xr:uid="{07639C47-7EB9-42E7-A1A7-4470536D5091}">
      <formula1>"　,○"</formula1>
    </dataValidation>
  </dataValidations>
  <hyperlinks>
    <hyperlink ref="A5:F5" r:id="rId1" location="page=70　　" display="＜各スキル項目における具体的な学習項目例等について＞" xr:uid="{760EDCBC-A136-4E7B-A666-D8C762134C2A}"/>
    <hyperlink ref="A9:S9" r:id="rId2" location="page=79" display="＜各人材類型における「ロール」の定義について＞" xr:uid="{04D78D13-3174-481E-BCEE-9A55514EC12F}"/>
  </hyperlinks>
  <pageMargins left="0.7" right="0.7" top="0.75" bottom="0.75" header="0.3" footer="0.3"/>
  <pageSetup paperSize="9" scale="39"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9A790-0503-47EC-994F-69F315CBF044}">
  <sheetPr codeName="Sheet25">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'申請書・総括票（共通）'!D236</f>
        <v>0</v>
      </c>
      <c r="F7" s="1884"/>
      <c r="G7" s="1884"/>
      <c r="H7" s="1884"/>
      <c r="I7" s="1884"/>
      <c r="J7" s="1884"/>
      <c r="K7" s="1884"/>
      <c r="L7" s="1884"/>
      <c r="M7" s="1884"/>
      <c r="N7" s="1884"/>
      <c r="O7" s="1884"/>
      <c r="P7" s="1884"/>
      <c r="Q7" s="1885"/>
      <c r="R7" s="1892" t="s">
        <v>142</v>
      </c>
      <c r="S7" s="1893"/>
      <c r="T7" s="1894"/>
      <c r="U7" s="1895">
        <f>'申請書・総括票（共通）'!A236</f>
        <v>2005</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'申請書・総括票（共通）'!B236</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個票ｰ2005!E14</f>
        <v>0</v>
      </c>
      <c r="V9" s="94" t="s">
        <v>174</v>
      </c>
      <c r="W9" s="61">
        <f>個票ｰ2005!G14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149" priority="2" operator="equal">
      <formula>0</formula>
    </cfRule>
  </conditionalFormatting>
  <conditionalFormatting sqref="T3:X3">
    <cfRule type="cellIs" dxfId="148" priority="1" operator="equal">
      <formula>0</formula>
    </cfRule>
  </conditionalFormatting>
  <dataValidations count="6">
    <dataValidation allowBlank="1" showInputMessage="1" showErrorMessage="1" prompt="本様式４．教材費の内訳より自動計算されます" sqref="G16:H16" xr:uid="{FA0C6429-7D86-4986-A77B-9066BF113BF7}"/>
    <dataValidation allowBlank="1" showInputMessage="1" showErrorMessage="1" errorTitle="選択してください" error="必須もしくは任意を選択してください。" sqref="A68:B77 A79:B88" xr:uid="{C2CD6F41-5EA2-4281-9A90-B9C61B3EF7AB}"/>
    <dataValidation type="list" allowBlank="1" showInputMessage="1" showErrorMessage="1" sqref="E46" xr:uid="{8AE8AF22-3F27-4EF7-A732-A41C8E777B5A}">
      <formula1>"貸与,贈与,その他（特定の条件等により贈与されるもの等）"</formula1>
    </dataValidation>
    <dataValidation allowBlank="1" showInputMessage="1" showErrorMessage="1" prompt="受講料に占めるそれぞれの内訳（ベースとなる考え方）を記載。" sqref="S37:T37 S39:T39" xr:uid="{105F4F09-D19F-42B3-BB22-F48D20158665}"/>
    <dataValidation allowBlank="1" showInputMessage="1" showErrorMessage="1" prompt="費用の決定にあたり、参考とした例がある場合に記載。（社内基準で定めている場合は、その旨を記載。）" sqref="N30:X30" xr:uid="{6D9E5949-C3A3-4444-8603-25D3FA84C160}"/>
    <dataValidation allowBlank="1" showInputMessage="1" showErrorMessage="1" prompt="本様式３．教材費の内訳より自動計算されます" sqref="G20:H20" xr:uid="{1CC0C1E9-B8AA-4581-B3BF-E55136BDC6C2}"/>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F994696-B28B-4CBA-B11E-D529B5BDB164}">
          <x14:formula1>
            <xm:f>リスト!$AO$1:$AO$3</xm:f>
          </x14:formula1>
          <xm:sqref>C30:I30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697D-B488-47FC-8236-76D75F469DF6}">
  <sheetPr codeName="Sheet26"/>
  <dimension ref="A1:Z450"/>
  <sheetViews>
    <sheetView showGridLines="0" view="pageBreakPreview" topLeftCell="B1"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69"/>
      <c r="H1" s="1866" t="s">
        <v>661</v>
      </c>
      <c r="I1" s="1866"/>
      <c r="J1" s="1866"/>
      <c r="K1" s="1866"/>
    </row>
    <row r="2" spans="1:11" s="54" customFormat="1" ht="12" customHeight="1" x14ac:dyDescent="0.15">
      <c r="C2" s="469"/>
      <c r="H2" s="2048" t="s">
        <v>703</v>
      </c>
      <c r="I2" s="2048"/>
      <c r="J2" s="2048"/>
      <c r="K2" s="2048"/>
    </row>
    <row r="3" spans="1:11" s="54" customFormat="1" ht="12" customHeight="1" x14ac:dyDescent="0.15">
      <c r="C3" s="469"/>
      <c r="H3" s="1867">
        <f>'申請書・総括票（共通）'!L3</f>
        <v>0</v>
      </c>
      <c r="I3" s="1867"/>
      <c r="J3" s="1867"/>
      <c r="K3" s="1867"/>
    </row>
    <row r="4" spans="1:11" s="54" customFormat="1" ht="12" customHeight="1" x14ac:dyDescent="0.15">
      <c r="C4" s="469"/>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'申請書・総括票（共通）'!D236</f>
        <v>0</v>
      </c>
      <c r="D8" s="2039"/>
      <c r="E8" s="2039"/>
      <c r="F8" s="2202"/>
      <c r="G8" s="178" t="s">
        <v>88</v>
      </c>
      <c r="H8" s="2043">
        <f>'申請書・総括票（共通）'!A236</f>
        <v>2005</v>
      </c>
      <c r="I8" s="2044"/>
      <c r="J8" s="2045"/>
      <c r="K8" s="56"/>
    </row>
    <row r="9" spans="1:11" s="54" customFormat="1" ht="26.25" customHeight="1" x14ac:dyDescent="0.15">
      <c r="A9" s="2205"/>
      <c r="B9" s="2206"/>
      <c r="C9" s="2038"/>
      <c r="D9" s="2039"/>
      <c r="E9" s="2039"/>
      <c r="F9" s="2202"/>
      <c r="G9" s="177" t="s">
        <v>648</v>
      </c>
      <c r="H9" s="2043">
        <f>'申請書・総括票（共通）'!B236</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73"/>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75" t="s">
        <v>202</v>
      </c>
      <c r="C31" s="2105">
        <f>'申請書・総括票（共通）'!C19</f>
        <v>0</v>
      </c>
      <c r="D31" s="2106"/>
      <c r="E31" s="2106"/>
      <c r="F31" s="2106"/>
      <c r="G31" s="2106"/>
      <c r="H31" s="2106"/>
      <c r="I31" s="2106"/>
      <c r="J31" s="2107"/>
    </row>
    <row r="32" spans="1:26" ht="27.75" customHeight="1" x14ac:dyDescent="0.15">
      <c r="B32" s="2069" t="s">
        <v>201</v>
      </c>
      <c r="C32" s="2071">
        <f>'申請書・総括票（共通）'!D236</f>
        <v>0</v>
      </c>
      <c r="D32" s="2072"/>
      <c r="E32" s="2072"/>
      <c r="F32" s="2073"/>
      <c r="G32" s="178" t="s">
        <v>88</v>
      </c>
      <c r="H32" s="2077">
        <f>'申請書・総括票（共通）'!A236</f>
        <v>2005</v>
      </c>
      <c r="I32" s="2078"/>
      <c r="J32" s="2079"/>
    </row>
    <row r="33" spans="2:10" ht="27.75" customHeight="1" x14ac:dyDescent="0.15">
      <c r="B33" s="2070"/>
      <c r="C33" s="2074"/>
      <c r="D33" s="2075"/>
      <c r="E33" s="2075"/>
      <c r="F33" s="2076"/>
      <c r="G33" s="177" t="s">
        <v>648</v>
      </c>
      <c r="H33" s="2080">
        <f>'申請書・総括票（共通）'!B236</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個票ｰ2005!B234</f>
        <v>0</v>
      </c>
      <c r="D38" s="2175"/>
      <c r="E38" s="2175"/>
      <c r="F38" s="2176"/>
      <c r="G38" s="84" t="s">
        <v>667</v>
      </c>
      <c r="H38" s="2177">
        <v>1</v>
      </c>
      <c r="I38" s="2178"/>
      <c r="J38" s="2179"/>
    </row>
    <row r="39" spans="2:10" ht="30" customHeight="1" x14ac:dyDescent="0.15">
      <c r="B39" s="474" t="s">
        <v>215</v>
      </c>
      <c r="C39" s="2191" t="s">
        <v>214</v>
      </c>
      <c r="D39" s="2192"/>
      <c r="E39" s="2192"/>
      <c r="F39" s="2192"/>
      <c r="G39" s="2192"/>
      <c r="H39" s="2192"/>
      <c r="I39" s="2192"/>
      <c r="J39" s="2193"/>
    </row>
    <row r="40" spans="2:10" ht="30" customHeight="1" x14ac:dyDescent="0.15">
      <c r="B40" s="471" t="s">
        <v>199</v>
      </c>
      <c r="C40" s="2083"/>
      <c r="D40" s="2084"/>
      <c r="E40" s="2084"/>
      <c r="F40" s="2084"/>
      <c r="G40" s="2084"/>
      <c r="H40" s="2084"/>
      <c r="I40" s="2084"/>
      <c r="J40" s="2085"/>
    </row>
    <row r="41" spans="2:10" ht="30" customHeight="1" x14ac:dyDescent="0.15">
      <c r="B41" s="472"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70"/>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個票ｰ2005!B235</f>
        <v>0</v>
      </c>
      <c r="D72" s="2106"/>
      <c r="E72" s="2106"/>
      <c r="F72" s="2107"/>
      <c r="G72" s="174" t="s">
        <v>667</v>
      </c>
      <c r="H72" s="2077">
        <v>2</v>
      </c>
      <c r="I72" s="2078"/>
      <c r="J72" s="2118"/>
    </row>
    <row r="73" spans="2:11" ht="30" customHeight="1" outlineLevel="1" x14ac:dyDescent="0.15">
      <c r="B73" s="474" t="s">
        <v>215</v>
      </c>
      <c r="C73" s="2180" t="s">
        <v>214</v>
      </c>
      <c r="D73" s="2181"/>
      <c r="E73" s="2181"/>
      <c r="F73" s="2181"/>
      <c r="G73" s="2181"/>
      <c r="H73" s="2181"/>
      <c r="I73" s="2181"/>
      <c r="J73" s="2182"/>
    </row>
    <row r="74" spans="2:11" ht="30" customHeight="1" outlineLevel="1" x14ac:dyDescent="0.15">
      <c r="B74" s="471" t="s">
        <v>199</v>
      </c>
      <c r="C74" s="2083" t="s">
        <v>255</v>
      </c>
      <c r="D74" s="2084"/>
      <c r="E74" s="2084"/>
      <c r="F74" s="2084"/>
      <c r="G74" s="2084"/>
      <c r="H74" s="2084"/>
      <c r="I74" s="2084"/>
      <c r="J74" s="2085"/>
    </row>
    <row r="75" spans="2:11" ht="30" customHeight="1" outlineLevel="1" x14ac:dyDescent="0.15">
      <c r="B75" s="472"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70"/>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個票ｰ2005!B238</f>
        <v>0</v>
      </c>
      <c r="D110" s="2175"/>
      <c r="E110" s="2175"/>
      <c r="F110" s="2176"/>
      <c r="G110" s="84" t="s">
        <v>667</v>
      </c>
      <c r="H110" s="2177">
        <v>11</v>
      </c>
      <c r="I110" s="2178"/>
      <c r="J110" s="2179"/>
    </row>
    <row r="111" spans="1:18" ht="30" customHeight="1" outlineLevel="1" x14ac:dyDescent="0.15">
      <c r="B111" s="474" t="s">
        <v>215</v>
      </c>
      <c r="C111" s="2153" t="s">
        <v>261</v>
      </c>
      <c r="D111" s="2154"/>
      <c r="E111" s="2154"/>
      <c r="F111" s="2154"/>
      <c r="G111" s="2154"/>
      <c r="H111" s="2154"/>
      <c r="I111" s="2154"/>
      <c r="J111" s="2155"/>
    </row>
    <row r="112" spans="1:18" ht="30" customHeight="1" outlineLevel="1" x14ac:dyDescent="0.15">
      <c r="B112" s="471" t="s">
        <v>199</v>
      </c>
      <c r="C112" s="2083" t="s">
        <v>255</v>
      </c>
      <c r="D112" s="2084"/>
      <c r="E112" s="2084"/>
      <c r="F112" s="2084"/>
      <c r="G112" s="2084"/>
      <c r="H112" s="2084"/>
      <c r="I112" s="2084"/>
      <c r="J112" s="2085"/>
    </row>
    <row r="113" spans="2:10" ht="30" customHeight="1" outlineLevel="1" x14ac:dyDescent="0.15">
      <c r="B113" s="472"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70"/>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個票ｰ2005!B239</f>
        <v>0</v>
      </c>
      <c r="D145" s="2106"/>
      <c r="E145" s="2106"/>
      <c r="F145" s="2107"/>
      <c r="G145" s="174" t="s">
        <v>667</v>
      </c>
      <c r="H145" s="2077">
        <v>12</v>
      </c>
      <c r="I145" s="2078"/>
      <c r="J145" s="2118"/>
    </row>
    <row r="146" spans="2:10" ht="30" customHeight="1" outlineLevel="1" x14ac:dyDescent="0.15">
      <c r="B146" s="474" t="s">
        <v>215</v>
      </c>
      <c r="C146" s="2153" t="s">
        <v>260</v>
      </c>
      <c r="D146" s="2154"/>
      <c r="E146" s="2154"/>
      <c r="F146" s="2154"/>
      <c r="G146" s="2154"/>
      <c r="H146" s="2154"/>
      <c r="I146" s="2154"/>
      <c r="J146" s="2155"/>
    </row>
    <row r="147" spans="2:10" ht="30" customHeight="1" outlineLevel="1" x14ac:dyDescent="0.15">
      <c r="B147" s="471" t="s">
        <v>199</v>
      </c>
      <c r="C147" s="2083" t="s">
        <v>255</v>
      </c>
      <c r="D147" s="2084"/>
      <c r="E147" s="2084"/>
      <c r="F147" s="2084"/>
      <c r="G147" s="2084"/>
      <c r="H147" s="2084"/>
      <c r="I147" s="2084"/>
      <c r="J147" s="2085"/>
    </row>
    <row r="148" spans="2:10" ht="30" customHeight="1" outlineLevel="1" x14ac:dyDescent="0.15">
      <c r="B148" s="472"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70"/>
      <c r="C176" s="74"/>
      <c r="D176" s="74"/>
      <c r="E176" s="74"/>
      <c r="F176" s="74"/>
      <c r="G176" s="74"/>
      <c r="H176" s="74"/>
      <c r="I176" s="74"/>
      <c r="J176" s="75"/>
    </row>
    <row r="177" spans="2:10" ht="17.25" customHeight="1" x14ac:dyDescent="0.15"/>
    <row r="179" spans="2:10" ht="33.75" customHeight="1" x14ac:dyDescent="0.15">
      <c r="B179" s="175" t="s">
        <v>200</v>
      </c>
      <c r="C179" s="2152">
        <f>個票ｰ2005!B240</f>
        <v>0</v>
      </c>
      <c r="D179" s="2106"/>
      <c r="E179" s="2106"/>
      <c r="F179" s="2107"/>
      <c r="G179" s="174" t="s">
        <v>667</v>
      </c>
      <c r="H179" s="2077">
        <v>13</v>
      </c>
      <c r="I179" s="2078"/>
      <c r="J179" s="2118"/>
    </row>
    <row r="180" spans="2:10" ht="30" hidden="1" customHeight="1" outlineLevel="1" x14ac:dyDescent="0.15">
      <c r="B180" s="474" t="s">
        <v>215</v>
      </c>
      <c r="C180" s="2153" t="s">
        <v>260</v>
      </c>
      <c r="D180" s="2154"/>
      <c r="E180" s="2154"/>
      <c r="F180" s="2154"/>
      <c r="G180" s="2154"/>
      <c r="H180" s="2154"/>
      <c r="I180" s="2154"/>
      <c r="J180" s="2155"/>
    </row>
    <row r="181" spans="2:10" ht="30" hidden="1" customHeight="1" outlineLevel="1" x14ac:dyDescent="0.15">
      <c r="B181" s="471" t="s">
        <v>199</v>
      </c>
      <c r="C181" s="2083" t="s">
        <v>255</v>
      </c>
      <c r="D181" s="2084"/>
      <c r="E181" s="2084"/>
      <c r="F181" s="2084"/>
      <c r="G181" s="2084"/>
      <c r="H181" s="2084"/>
      <c r="I181" s="2084"/>
      <c r="J181" s="2085"/>
    </row>
    <row r="182" spans="2:10" ht="30" hidden="1" customHeight="1" outlineLevel="1" x14ac:dyDescent="0.15">
      <c r="B182" s="472" t="s">
        <v>198</v>
      </c>
      <c r="C182" s="2065"/>
      <c r="D182" s="2065"/>
      <c r="E182" s="2065"/>
      <c r="F182" s="2065"/>
      <c r="G182" s="2065"/>
      <c r="H182" s="2066"/>
      <c r="I182" s="2066"/>
      <c r="J182" s="2067"/>
    </row>
    <row r="183" spans="2:10" ht="14.25" hidden="1" customHeight="1" outlineLevel="1" x14ac:dyDescent="0.15">
      <c r="B183" s="2167" t="s">
        <v>456</v>
      </c>
      <c r="C183" s="2086" t="s">
        <v>196</v>
      </c>
      <c r="D183" s="2086"/>
      <c r="E183" s="2086"/>
      <c r="F183" s="2086" t="s">
        <v>197</v>
      </c>
      <c r="G183" s="2086"/>
      <c r="H183" s="2087"/>
      <c r="I183" s="2087"/>
      <c r="J183" s="2088"/>
    </row>
    <row r="184" spans="2:10" ht="34.5" hidden="1" customHeight="1" outlineLevel="1" x14ac:dyDescent="0.15">
      <c r="B184" s="2167"/>
      <c r="C184" s="477"/>
      <c r="D184" s="171" t="s">
        <v>186</v>
      </c>
      <c r="E184" s="477"/>
      <c r="F184" s="2056"/>
      <c r="G184" s="2056"/>
      <c r="H184" s="2057"/>
      <c r="I184" s="2057"/>
      <c r="J184" s="2058"/>
    </row>
    <row r="185" spans="2:10" ht="34.5" hidden="1" customHeight="1" outlineLevel="1" x14ac:dyDescent="0.15">
      <c r="B185" s="2167"/>
      <c r="C185" s="477"/>
      <c r="D185" s="65" t="s">
        <v>186</v>
      </c>
      <c r="E185" s="477"/>
      <c r="F185" s="2059"/>
      <c r="G185" s="2059"/>
      <c r="H185" s="2060"/>
      <c r="I185" s="2060"/>
      <c r="J185" s="2061"/>
    </row>
    <row r="186" spans="2:10" ht="34.5" hidden="1" customHeight="1" outlineLevel="1" x14ac:dyDescent="0.15">
      <c r="B186" s="2167"/>
      <c r="C186" s="477"/>
      <c r="D186" s="65" t="s">
        <v>186</v>
      </c>
      <c r="E186" s="477"/>
      <c r="F186" s="2059"/>
      <c r="G186" s="2059"/>
      <c r="H186" s="2060"/>
      <c r="I186" s="2060"/>
      <c r="J186" s="2061"/>
    </row>
    <row r="187" spans="2:10" ht="34.5" hidden="1" customHeight="1" outlineLevel="1" x14ac:dyDescent="0.15">
      <c r="B187" s="2167"/>
      <c r="C187" s="477"/>
      <c r="D187" s="65" t="s">
        <v>186</v>
      </c>
      <c r="E187" s="477"/>
      <c r="F187" s="2059"/>
      <c r="G187" s="2059"/>
      <c r="H187" s="2060"/>
      <c r="I187" s="2060"/>
      <c r="J187" s="2061"/>
    </row>
    <row r="188" spans="2:10" ht="34.5" hidden="1" customHeight="1" outlineLevel="1" x14ac:dyDescent="0.15">
      <c r="B188" s="2167"/>
      <c r="C188" s="477"/>
      <c r="D188" s="79" t="s">
        <v>186</v>
      </c>
      <c r="E188" s="477"/>
      <c r="F188" s="2114"/>
      <c r="G188" s="2115"/>
      <c r="H188" s="2116"/>
      <c r="I188" s="2116"/>
      <c r="J188" s="2117"/>
    </row>
    <row r="189" spans="2:10" ht="15" hidden="1" customHeight="1" outlineLevel="1" x14ac:dyDescent="0.15">
      <c r="B189" s="2168" t="s">
        <v>457</v>
      </c>
      <c r="C189" s="2086" t="s">
        <v>196</v>
      </c>
      <c r="D189" s="2086"/>
      <c r="E189" s="2086"/>
      <c r="F189" s="2086" t="s">
        <v>195</v>
      </c>
      <c r="G189" s="2086"/>
      <c r="H189" s="2087"/>
      <c r="I189" s="2087"/>
      <c r="J189" s="2088"/>
    </row>
    <row r="190" spans="2:10" ht="31.5" hidden="1" customHeight="1" outlineLevel="1" x14ac:dyDescent="0.15">
      <c r="B190" s="2169"/>
      <c r="C190" s="478"/>
      <c r="D190" s="170" t="s">
        <v>185</v>
      </c>
      <c r="E190" s="481"/>
      <c r="F190" s="2056"/>
      <c r="G190" s="2056"/>
      <c r="H190" s="2057"/>
      <c r="I190" s="2057"/>
      <c r="J190" s="2058"/>
    </row>
    <row r="191" spans="2:10" ht="31.5" hidden="1" customHeight="1" outlineLevel="1" x14ac:dyDescent="0.15">
      <c r="B191" s="2169"/>
      <c r="C191" s="479"/>
      <c r="D191" s="66" t="s">
        <v>185</v>
      </c>
      <c r="E191" s="482"/>
      <c r="F191" s="2059"/>
      <c r="G191" s="2059"/>
      <c r="H191" s="2060"/>
      <c r="I191" s="2060"/>
      <c r="J191" s="2061"/>
    </row>
    <row r="192" spans="2:10" ht="31.5" hidden="1" customHeight="1" outlineLevel="1" x14ac:dyDescent="0.15">
      <c r="B192" s="2169"/>
      <c r="C192" s="479"/>
      <c r="D192" s="66" t="s">
        <v>185</v>
      </c>
      <c r="E192" s="482"/>
      <c r="F192" s="2059"/>
      <c r="G192" s="2059"/>
      <c r="H192" s="2060"/>
      <c r="I192" s="2060"/>
      <c r="J192" s="2061"/>
    </row>
    <row r="193" spans="1:26" ht="31.5" hidden="1" customHeight="1" outlineLevel="1" x14ac:dyDescent="0.15">
      <c r="B193" s="2169"/>
      <c r="C193" s="479"/>
      <c r="D193" s="66" t="s">
        <v>185</v>
      </c>
      <c r="E193" s="482"/>
      <c r="F193" s="2059"/>
      <c r="G193" s="2059"/>
      <c r="H193" s="2060"/>
      <c r="I193" s="2060"/>
      <c r="J193" s="2061"/>
    </row>
    <row r="194" spans="1:26" ht="31.5" hidden="1" customHeight="1" outlineLevel="1" x14ac:dyDescent="0.15">
      <c r="B194" s="2170"/>
      <c r="C194" s="480"/>
      <c r="D194" s="67" t="s">
        <v>185</v>
      </c>
      <c r="E194" s="483"/>
      <c r="F194" s="2092"/>
      <c r="G194" s="2092"/>
      <c r="H194" s="2093"/>
      <c r="I194" s="2093"/>
      <c r="J194" s="2094"/>
    </row>
    <row r="195" spans="1:26" ht="15" hidden="1" customHeight="1" outlineLevel="1" x14ac:dyDescent="0.15">
      <c r="B195" s="2160" t="s">
        <v>647</v>
      </c>
      <c r="C195" s="2135" t="s">
        <v>208</v>
      </c>
      <c r="D195" s="2136"/>
      <c r="E195" s="2137"/>
      <c r="F195" s="2161" t="s">
        <v>209</v>
      </c>
      <c r="G195" s="2162"/>
      <c r="H195" s="2162"/>
      <c r="I195" s="2162"/>
      <c r="J195" s="2163"/>
    </row>
    <row r="196" spans="1:26" ht="30" hidden="1" customHeight="1" outlineLevel="1" x14ac:dyDescent="0.15">
      <c r="B196" s="2102"/>
      <c r="C196" s="479"/>
      <c r="D196" s="66" t="s">
        <v>185</v>
      </c>
      <c r="E196" s="477"/>
      <c r="F196" s="2089"/>
      <c r="G196" s="2089"/>
      <c r="H196" s="2090"/>
      <c r="I196" s="2090"/>
      <c r="J196" s="2091"/>
    </row>
    <row r="197" spans="1:26" ht="30" hidden="1" customHeight="1" outlineLevel="1" x14ac:dyDescent="0.15">
      <c r="B197" s="2102"/>
      <c r="C197" s="479"/>
      <c r="D197" s="66" t="s">
        <v>185</v>
      </c>
      <c r="E197" s="477"/>
      <c r="F197" s="2059"/>
      <c r="G197" s="2059"/>
      <c r="H197" s="2060"/>
      <c r="I197" s="2060"/>
      <c r="J197" s="2061"/>
    </row>
    <row r="198" spans="1:26" ht="30" hidden="1" customHeight="1" outlineLevel="1" x14ac:dyDescent="0.15">
      <c r="B198" s="2102"/>
      <c r="C198" s="479"/>
      <c r="D198" s="66" t="s">
        <v>185</v>
      </c>
      <c r="E198" s="477"/>
      <c r="F198" s="2059"/>
      <c r="G198" s="2059"/>
      <c r="H198" s="2060"/>
      <c r="I198" s="2060"/>
      <c r="J198" s="2061"/>
    </row>
    <row r="199" spans="1:26" ht="30" hidden="1" customHeight="1" outlineLevel="1" thickBot="1" x14ac:dyDescent="0.2">
      <c r="B199" s="2134"/>
      <c r="C199" s="485"/>
      <c r="D199" s="68" t="s">
        <v>185</v>
      </c>
      <c r="E199" s="484"/>
      <c r="F199" s="2062"/>
      <c r="G199" s="2062"/>
      <c r="H199" s="2063"/>
      <c r="I199" s="2063"/>
      <c r="J199" s="2064"/>
    </row>
    <row r="200" spans="1:26" s="36" customFormat="1" ht="18.75" hidden="1"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hidden="1" customHeight="1" outlineLevel="1" x14ac:dyDescent="0.15">
      <c r="B201" s="2144" t="s">
        <v>194</v>
      </c>
      <c r="C201" s="2146"/>
      <c r="D201" s="2147"/>
      <c r="E201" s="2147"/>
      <c r="F201" s="2147"/>
      <c r="G201" s="2147"/>
      <c r="H201" s="2147"/>
      <c r="I201" s="2147"/>
      <c r="J201" s="2148"/>
    </row>
    <row r="202" spans="1:26" ht="18.75" hidden="1" customHeight="1" outlineLevel="1" x14ac:dyDescent="0.15">
      <c r="B202" s="2122"/>
      <c r="C202" s="2127"/>
      <c r="D202" s="2128"/>
      <c r="E202" s="2128"/>
      <c r="F202" s="2128"/>
      <c r="G202" s="2128"/>
      <c r="H202" s="2128"/>
      <c r="I202" s="2128"/>
      <c r="J202" s="2129"/>
    </row>
    <row r="203" spans="1:26" ht="18.75" hidden="1" customHeight="1" outlineLevel="1" x14ac:dyDescent="0.15">
      <c r="B203" s="2145"/>
      <c r="C203" s="2149"/>
      <c r="D203" s="2150"/>
      <c r="E203" s="2150"/>
      <c r="F203" s="2150"/>
      <c r="G203" s="2150"/>
      <c r="H203" s="2150"/>
      <c r="I203" s="2150"/>
      <c r="J203" s="2151"/>
    </row>
    <row r="204" spans="1:26" ht="18.75" hidden="1" customHeight="1" outlineLevel="1" x14ac:dyDescent="0.15">
      <c r="B204" s="2156" t="s">
        <v>193</v>
      </c>
      <c r="C204" s="2157"/>
      <c r="D204" s="2158"/>
      <c r="E204" s="2158"/>
      <c r="F204" s="2158"/>
      <c r="G204" s="2158"/>
      <c r="H204" s="2158"/>
      <c r="I204" s="2158"/>
      <c r="J204" s="2159"/>
    </row>
    <row r="205" spans="1:26" ht="18.75" hidden="1" customHeight="1" outlineLevel="1" x14ac:dyDescent="0.15">
      <c r="B205" s="2122"/>
      <c r="C205" s="2127"/>
      <c r="D205" s="2128"/>
      <c r="E205" s="2128"/>
      <c r="F205" s="2128"/>
      <c r="G205" s="2128"/>
      <c r="H205" s="2128"/>
      <c r="I205" s="2128"/>
      <c r="J205" s="2129"/>
    </row>
    <row r="206" spans="1:26" ht="18.75" hidden="1" customHeight="1" outlineLevel="1" thickBot="1" x14ac:dyDescent="0.2">
      <c r="B206" s="2123"/>
      <c r="C206" s="2130"/>
      <c r="D206" s="2131"/>
      <c r="E206" s="2131"/>
      <c r="F206" s="2131"/>
      <c r="G206" s="2131"/>
      <c r="H206" s="2131"/>
      <c r="I206" s="2131"/>
      <c r="J206" s="2132"/>
    </row>
    <row r="207" spans="1:26" ht="18.75" hidden="1" customHeight="1" outlineLevel="1" thickBot="1" x14ac:dyDescent="0.2">
      <c r="B207" s="35"/>
      <c r="C207" s="34"/>
      <c r="D207" s="34"/>
      <c r="E207" s="34"/>
      <c r="F207" s="34"/>
      <c r="G207" s="34"/>
      <c r="H207" s="34"/>
      <c r="I207" s="34"/>
      <c r="J207" s="34"/>
    </row>
    <row r="208" spans="1:26" ht="18.75" hidden="1" customHeight="1" outlineLevel="1" x14ac:dyDescent="0.15">
      <c r="B208" s="70" t="s">
        <v>192</v>
      </c>
      <c r="C208" s="71"/>
      <c r="D208" s="71"/>
      <c r="E208" s="71"/>
      <c r="F208" s="72"/>
      <c r="G208" s="72"/>
      <c r="H208" s="72"/>
      <c r="I208" s="72"/>
      <c r="J208" s="73"/>
    </row>
    <row r="209" spans="2:10" ht="18.75" hidden="1" customHeight="1" outlineLevel="1" x14ac:dyDescent="0.15">
      <c r="B209" s="2111" t="s">
        <v>258</v>
      </c>
      <c r="C209" s="2112"/>
      <c r="D209" s="2112"/>
      <c r="E209" s="2112"/>
      <c r="F209" s="2112"/>
      <c r="G209" s="2112"/>
      <c r="H209" s="2112"/>
      <c r="I209" s="2112"/>
      <c r="J209" s="2113"/>
    </row>
    <row r="210" spans="2:10" ht="12" hidden="1" customHeight="1" outlineLevel="1" thickBot="1" x14ac:dyDescent="0.2">
      <c r="B210" s="470"/>
      <c r="C210" s="74"/>
      <c r="D210" s="74"/>
      <c r="E210" s="74"/>
      <c r="F210" s="74"/>
      <c r="G210" s="74"/>
      <c r="H210" s="74"/>
      <c r="I210" s="74"/>
      <c r="J210" s="75"/>
    </row>
    <row r="211" spans="2:10" collapsed="1" x14ac:dyDescent="0.15"/>
    <row r="213" spans="2:10" ht="33.75" customHeight="1" x14ac:dyDescent="0.15">
      <c r="B213" s="175" t="s">
        <v>200</v>
      </c>
      <c r="C213" s="2152">
        <f>個票ｰ2005!B241</f>
        <v>0</v>
      </c>
      <c r="D213" s="2106"/>
      <c r="E213" s="2106"/>
      <c r="F213" s="2107"/>
      <c r="G213" s="174" t="s">
        <v>667</v>
      </c>
      <c r="H213" s="2077">
        <v>14</v>
      </c>
      <c r="I213" s="2078"/>
      <c r="J213" s="2118"/>
    </row>
    <row r="214" spans="2:10" ht="30" hidden="1" customHeight="1" outlineLevel="1" x14ac:dyDescent="0.15">
      <c r="B214" s="474" t="s">
        <v>215</v>
      </c>
      <c r="C214" s="2153" t="s">
        <v>260</v>
      </c>
      <c r="D214" s="2154"/>
      <c r="E214" s="2154"/>
      <c r="F214" s="2154"/>
      <c r="G214" s="2154"/>
      <c r="H214" s="2154"/>
      <c r="I214" s="2154"/>
      <c r="J214" s="2155"/>
    </row>
    <row r="215" spans="2:10" ht="30" hidden="1" customHeight="1" outlineLevel="1" x14ac:dyDescent="0.15">
      <c r="B215" s="471" t="s">
        <v>199</v>
      </c>
      <c r="C215" s="2083" t="s">
        <v>255</v>
      </c>
      <c r="D215" s="2084"/>
      <c r="E215" s="2084"/>
      <c r="F215" s="2084"/>
      <c r="G215" s="2084"/>
      <c r="H215" s="2084"/>
      <c r="I215" s="2084"/>
      <c r="J215" s="2085"/>
    </row>
    <row r="216" spans="2:10" ht="30" hidden="1" customHeight="1" outlineLevel="1" x14ac:dyDescent="0.15">
      <c r="B216" s="472" t="s">
        <v>198</v>
      </c>
      <c r="C216" s="2065"/>
      <c r="D216" s="2065"/>
      <c r="E216" s="2065"/>
      <c r="F216" s="2065"/>
      <c r="G216" s="2065"/>
      <c r="H216" s="2066"/>
      <c r="I216" s="2066"/>
      <c r="J216" s="2067"/>
    </row>
    <row r="217" spans="2:10" ht="14.25" hidden="1" customHeight="1" outlineLevel="1" x14ac:dyDescent="0.15">
      <c r="B217" s="2068" t="s">
        <v>646</v>
      </c>
      <c r="C217" s="2086" t="s">
        <v>196</v>
      </c>
      <c r="D217" s="2086"/>
      <c r="E217" s="2086"/>
      <c r="F217" s="2086" t="s">
        <v>197</v>
      </c>
      <c r="G217" s="2086"/>
      <c r="H217" s="2087"/>
      <c r="I217" s="2087"/>
      <c r="J217" s="2088"/>
    </row>
    <row r="218" spans="2:10" ht="34.5" hidden="1" customHeight="1" outlineLevel="1" x14ac:dyDescent="0.15">
      <c r="B218" s="2068"/>
      <c r="C218" s="477"/>
      <c r="D218" s="171" t="s">
        <v>186</v>
      </c>
      <c r="E218" s="477"/>
      <c r="F218" s="2056"/>
      <c r="G218" s="2056"/>
      <c r="H218" s="2057"/>
      <c r="I218" s="2057"/>
      <c r="J218" s="2058"/>
    </row>
    <row r="219" spans="2:10" ht="34.5" hidden="1" customHeight="1" outlineLevel="1" x14ac:dyDescent="0.15">
      <c r="B219" s="2068"/>
      <c r="C219" s="477"/>
      <c r="D219" s="65" t="s">
        <v>186</v>
      </c>
      <c r="E219" s="477"/>
      <c r="F219" s="2059"/>
      <c r="G219" s="2059"/>
      <c r="H219" s="2060"/>
      <c r="I219" s="2060"/>
      <c r="J219" s="2061"/>
    </row>
    <row r="220" spans="2:10" ht="34.5" hidden="1" customHeight="1" outlineLevel="1" x14ac:dyDescent="0.15">
      <c r="B220" s="2068"/>
      <c r="C220" s="477"/>
      <c r="D220" s="65" t="s">
        <v>186</v>
      </c>
      <c r="E220" s="477"/>
      <c r="F220" s="2059"/>
      <c r="G220" s="2059"/>
      <c r="H220" s="2060"/>
      <c r="I220" s="2060"/>
      <c r="J220" s="2061"/>
    </row>
    <row r="221" spans="2:10" ht="34.5" hidden="1" customHeight="1" outlineLevel="1" x14ac:dyDescent="0.15">
      <c r="B221" s="2068"/>
      <c r="C221" s="477"/>
      <c r="D221" s="65" t="s">
        <v>186</v>
      </c>
      <c r="E221" s="477"/>
      <c r="F221" s="2059"/>
      <c r="G221" s="2059"/>
      <c r="H221" s="2060"/>
      <c r="I221" s="2060"/>
      <c r="J221" s="2061"/>
    </row>
    <row r="222" spans="2:10" ht="34.5" hidden="1" customHeight="1" outlineLevel="1" x14ac:dyDescent="0.15">
      <c r="B222" s="2068"/>
      <c r="C222" s="477"/>
      <c r="D222" s="79" t="s">
        <v>186</v>
      </c>
      <c r="E222" s="477"/>
      <c r="F222" s="2114"/>
      <c r="G222" s="2115"/>
      <c r="H222" s="2116"/>
      <c r="I222" s="2116"/>
      <c r="J222" s="2117"/>
    </row>
    <row r="223" spans="2:10" ht="15" hidden="1" customHeight="1" outlineLevel="1" x14ac:dyDescent="0.15">
      <c r="B223" s="2101" t="s">
        <v>253</v>
      </c>
      <c r="C223" s="2086" t="s">
        <v>196</v>
      </c>
      <c r="D223" s="2086"/>
      <c r="E223" s="2086"/>
      <c r="F223" s="2086" t="s">
        <v>195</v>
      </c>
      <c r="G223" s="2086"/>
      <c r="H223" s="2087"/>
      <c r="I223" s="2087"/>
      <c r="J223" s="2088"/>
    </row>
    <row r="224" spans="2:10" ht="31.5" hidden="1" customHeight="1" outlineLevel="1" x14ac:dyDescent="0.15">
      <c r="B224" s="2102"/>
      <c r="C224" s="478"/>
      <c r="D224" s="170" t="s">
        <v>185</v>
      </c>
      <c r="E224" s="481"/>
      <c r="F224" s="2056"/>
      <c r="G224" s="2056"/>
      <c r="H224" s="2057"/>
      <c r="I224" s="2057"/>
      <c r="J224" s="2058"/>
    </row>
    <row r="225" spans="1:26" ht="31.5" hidden="1" customHeight="1" outlineLevel="1" x14ac:dyDescent="0.15">
      <c r="B225" s="2102"/>
      <c r="C225" s="479"/>
      <c r="D225" s="66" t="s">
        <v>185</v>
      </c>
      <c r="E225" s="482"/>
      <c r="F225" s="2059"/>
      <c r="G225" s="2059"/>
      <c r="H225" s="2060"/>
      <c r="I225" s="2060"/>
      <c r="J225" s="2061"/>
    </row>
    <row r="226" spans="1:26" ht="31.5" hidden="1" customHeight="1" outlineLevel="1" x14ac:dyDescent="0.15">
      <c r="B226" s="2102"/>
      <c r="C226" s="479"/>
      <c r="D226" s="66" t="s">
        <v>185</v>
      </c>
      <c r="E226" s="482"/>
      <c r="F226" s="2059"/>
      <c r="G226" s="2059"/>
      <c r="H226" s="2060"/>
      <c r="I226" s="2060"/>
      <c r="J226" s="2061"/>
    </row>
    <row r="227" spans="1:26" ht="31.5" hidden="1" customHeight="1" outlineLevel="1" x14ac:dyDescent="0.15">
      <c r="B227" s="2102"/>
      <c r="C227" s="479"/>
      <c r="D227" s="66" t="s">
        <v>185</v>
      </c>
      <c r="E227" s="482"/>
      <c r="F227" s="2059"/>
      <c r="G227" s="2059"/>
      <c r="H227" s="2060"/>
      <c r="I227" s="2060"/>
      <c r="J227" s="2061"/>
    </row>
    <row r="228" spans="1:26" ht="31.5" hidden="1" customHeight="1" outlineLevel="1" x14ac:dyDescent="0.15">
      <c r="B228" s="2103"/>
      <c r="C228" s="480"/>
      <c r="D228" s="67" t="s">
        <v>185</v>
      </c>
      <c r="E228" s="483"/>
      <c r="F228" s="2092"/>
      <c r="G228" s="2092"/>
      <c r="H228" s="2093"/>
      <c r="I228" s="2093"/>
      <c r="J228" s="2094"/>
    </row>
    <row r="229" spans="1:26" ht="15" hidden="1" customHeight="1" outlineLevel="1" x14ac:dyDescent="0.15">
      <c r="B229" s="2160" t="s">
        <v>645</v>
      </c>
      <c r="C229" s="2135" t="s">
        <v>208</v>
      </c>
      <c r="D229" s="2136"/>
      <c r="E229" s="2137"/>
      <c r="F229" s="2161" t="s">
        <v>209</v>
      </c>
      <c r="G229" s="2162"/>
      <c r="H229" s="2162"/>
      <c r="I229" s="2162"/>
      <c r="J229" s="2163"/>
    </row>
    <row r="230" spans="1:26" ht="30" hidden="1" customHeight="1" outlineLevel="1" x14ac:dyDescent="0.15">
      <c r="B230" s="2102"/>
      <c r="C230" s="479"/>
      <c r="D230" s="66" t="s">
        <v>185</v>
      </c>
      <c r="E230" s="477"/>
      <c r="F230" s="2089"/>
      <c r="G230" s="2089"/>
      <c r="H230" s="2090"/>
      <c r="I230" s="2090"/>
      <c r="J230" s="2091"/>
    </row>
    <row r="231" spans="1:26" ht="30" hidden="1" customHeight="1" outlineLevel="1" x14ac:dyDescent="0.15">
      <c r="B231" s="2102"/>
      <c r="C231" s="479"/>
      <c r="D231" s="66" t="s">
        <v>185</v>
      </c>
      <c r="E231" s="477"/>
      <c r="F231" s="2059"/>
      <c r="G231" s="2059"/>
      <c r="H231" s="2060"/>
      <c r="I231" s="2060"/>
      <c r="J231" s="2061"/>
    </row>
    <row r="232" spans="1:26" ht="30" hidden="1" customHeight="1" outlineLevel="1" x14ac:dyDescent="0.15">
      <c r="B232" s="2102"/>
      <c r="C232" s="479"/>
      <c r="D232" s="66" t="s">
        <v>185</v>
      </c>
      <c r="E232" s="477"/>
      <c r="F232" s="2059"/>
      <c r="G232" s="2059"/>
      <c r="H232" s="2060"/>
      <c r="I232" s="2060"/>
      <c r="J232" s="2061"/>
    </row>
    <row r="233" spans="1:26" ht="30" hidden="1" customHeight="1" outlineLevel="1" thickBot="1" x14ac:dyDescent="0.2">
      <c r="B233" s="2134"/>
      <c r="C233" s="485"/>
      <c r="D233" s="68" t="s">
        <v>185</v>
      </c>
      <c r="E233" s="484"/>
      <c r="F233" s="2062"/>
      <c r="G233" s="2062"/>
      <c r="H233" s="2063"/>
      <c r="I233" s="2063"/>
      <c r="J233" s="2064"/>
    </row>
    <row r="234" spans="1:26" s="36" customFormat="1" ht="18.75" hidden="1"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hidden="1" customHeight="1" outlineLevel="1" x14ac:dyDescent="0.15">
      <c r="B235" s="2144" t="s">
        <v>194</v>
      </c>
      <c r="C235" s="2146"/>
      <c r="D235" s="2147"/>
      <c r="E235" s="2147"/>
      <c r="F235" s="2147"/>
      <c r="G235" s="2147"/>
      <c r="H235" s="2147"/>
      <c r="I235" s="2147"/>
      <c r="J235" s="2148"/>
    </row>
    <row r="236" spans="1:26" ht="18.75" hidden="1" customHeight="1" outlineLevel="1" x14ac:dyDescent="0.15">
      <c r="B236" s="2122"/>
      <c r="C236" s="2127"/>
      <c r="D236" s="2128"/>
      <c r="E236" s="2128"/>
      <c r="F236" s="2128"/>
      <c r="G236" s="2128"/>
      <c r="H236" s="2128"/>
      <c r="I236" s="2128"/>
      <c r="J236" s="2129"/>
    </row>
    <row r="237" spans="1:26" ht="18.75" hidden="1" customHeight="1" outlineLevel="1" x14ac:dyDescent="0.15">
      <c r="B237" s="2145"/>
      <c r="C237" s="2149"/>
      <c r="D237" s="2150"/>
      <c r="E237" s="2150"/>
      <c r="F237" s="2150"/>
      <c r="G237" s="2150"/>
      <c r="H237" s="2150"/>
      <c r="I237" s="2150"/>
      <c r="J237" s="2151"/>
    </row>
    <row r="238" spans="1:26" ht="18.75" hidden="1" customHeight="1" outlineLevel="1" x14ac:dyDescent="0.15">
      <c r="B238" s="2156" t="s">
        <v>193</v>
      </c>
      <c r="C238" s="2157"/>
      <c r="D238" s="2158"/>
      <c r="E238" s="2158"/>
      <c r="F238" s="2158"/>
      <c r="G238" s="2158"/>
      <c r="H238" s="2158"/>
      <c r="I238" s="2158"/>
      <c r="J238" s="2159"/>
    </row>
    <row r="239" spans="1:26" ht="18.75" hidden="1" customHeight="1" outlineLevel="1" x14ac:dyDescent="0.15">
      <c r="B239" s="2122"/>
      <c r="C239" s="2127"/>
      <c r="D239" s="2128"/>
      <c r="E239" s="2128"/>
      <c r="F239" s="2128"/>
      <c r="G239" s="2128"/>
      <c r="H239" s="2128"/>
      <c r="I239" s="2128"/>
      <c r="J239" s="2129"/>
    </row>
    <row r="240" spans="1:26" ht="18.75" hidden="1" customHeight="1" outlineLevel="1" thickBot="1" x14ac:dyDescent="0.2">
      <c r="B240" s="2123"/>
      <c r="C240" s="2130"/>
      <c r="D240" s="2131"/>
      <c r="E240" s="2131"/>
      <c r="F240" s="2131"/>
      <c r="G240" s="2131"/>
      <c r="H240" s="2131"/>
      <c r="I240" s="2131"/>
      <c r="J240" s="2132"/>
    </row>
    <row r="241" spans="2:11" ht="18.75" hidden="1" customHeight="1" outlineLevel="1" thickBot="1" x14ac:dyDescent="0.2">
      <c r="B241" s="35"/>
      <c r="C241" s="34"/>
      <c r="D241" s="34"/>
      <c r="E241" s="34"/>
      <c r="F241" s="34"/>
      <c r="G241" s="34"/>
      <c r="H241" s="34"/>
      <c r="I241" s="34"/>
      <c r="J241" s="34"/>
    </row>
    <row r="242" spans="2:11" ht="18.75" hidden="1" customHeight="1" outlineLevel="1" x14ac:dyDescent="0.15">
      <c r="B242" s="70" t="s">
        <v>192</v>
      </c>
      <c r="C242" s="71"/>
      <c r="D242" s="71"/>
      <c r="E242" s="71"/>
      <c r="F242" s="72"/>
      <c r="G242" s="72"/>
      <c r="H242" s="72"/>
      <c r="I242" s="72"/>
      <c r="J242" s="73"/>
    </row>
    <row r="243" spans="2:11" ht="18.75" hidden="1" customHeight="1" outlineLevel="1" x14ac:dyDescent="0.15">
      <c r="B243" s="2111" t="s">
        <v>258</v>
      </c>
      <c r="C243" s="2112"/>
      <c r="D243" s="2112"/>
      <c r="E243" s="2112"/>
      <c r="F243" s="2112"/>
      <c r="G243" s="2112"/>
      <c r="H243" s="2112"/>
      <c r="I243" s="2112"/>
      <c r="J243" s="2113"/>
    </row>
    <row r="244" spans="2:11" ht="12" hidden="1" customHeight="1" outlineLevel="1" thickBot="1" x14ac:dyDescent="0.2">
      <c r="B244" s="470"/>
      <c r="C244" s="74"/>
      <c r="D244" s="74"/>
      <c r="E244" s="74"/>
      <c r="F244" s="74"/>
      <c r="G244" s="74"/>
      <c r="H244" s="74"/>
      <c r="I244" s="74"/>
      <c r="J244" s="75"/>
    </row>
    <row r="245" spans="2:11" collapsed="1" x14ac:dyDescent="0.15"/>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個票ｰ2005!B242</f>
        <v>0</v>
      </c>
      <c r="D248" s="2106"/>
      <c r="E248" s="2106"/>
      <c r="F248" s="2107"/>
      <c r="G248" s="174" t="s">
        <v>667</v>
      </c>
      <c r="H248" s="2077">
        <v>15</v>
      </c>
      <c r="I248" s="2078"/>
      <c r="J248" s="2118"/>
    </row>
    <row r="249" spans="2:11" ht="30" hidden="1" customHeight="1" outlineLevel="1" x14ac:dyDescent="0.15">
      <c r="B249" s="474" t="s">
        <v>215</v>
      </c>
      <c r="C249" s="2153" t="s">
        <v>260</v>
      </c>
      <c r="D249" s="2154"/>
      <c r="E249" s="2154"/>
      <c r="F249" s="2154"/>
      <c r="G249" s="2154"/>
      <c r="H249" s="2154"/>
      <c r="I249" s="2154"/>
      <c r="J249" s="2155"/>
    </row>
    <row r="250" spans="2:11" ht="30" hidden="1" customHeight="1" outlineLevel="1" x14ac:dyDescent="0.15">
      <c r="B250" s="471" t="s">
        <v>199</v>
      </c>
      <c r="C250" s="2083" t="s">
        <v>255</v>
      </c>
      <c r="D250" s="2084"/>
      <c r="E250" s="2084"/>
      <c r="F250" s="2084"/>
      <c r="G250" s="2084"/>
      <c r="H250" s="2084"/>
      <c r="I250" s="2084"/>
      <c r="J250" s="2085"/>
    </row>
    <row r="251" spans="2:11" ht="30" hidden="1" customHeight="1" outlineLevel="1" x14ac:dyDescent="0.15">
      <c r="B251" s="472" t="s">
        <v>198</v>
      </c>
      <c r="C251" s="2065"/>
      <c r="D251" s="2065"/>
      <c r="E251" s="2065"/>
      <c r="F251" s="2065"/>
      <c r="G251" s="2065"/>
      <c r="H251" s="2066"/>
      <c r="I251" s="2066"/>
      <c r="J251" s="2067"/>
    </row>
    <row r="252" spans="2:11" ht="14.25" hidden="1" customHeight="1" outlineLevel="1" x14ac:dyDescent="0.15">
      <c r="B252" s="2068" t="s">
        <v>646</v>
      </c>
      <c r="C252" s="2086" t="s">
        <v>196</v>
      </c>
      <c r="D252" s="2086"/>
      <c r="E252" s="2086"/>
      <c r="F252" s="2086" t="s">
        <v>197</v>
      </c>
      <c r="G252" s="2086"/>
      <c r="H252" s="2087"/>
      <c r="I252" s="2087"/>
      <c r="J252" s="2088"/>
    </row>
    <row r="253" spans="2:11" ht="34.5" hidden="1" customHeight="1" outlineLevel="1" x14ac:dyDescent="0.15">
      <c r="B253" s="2068"/>
      <c r="C253" s="477"/>
      <c r="D253" s="171" t="s">
        <v>186</v>
      </c>
      <c r="E253" s="477"/>
      <c r="F253" s="2056"/>
      <c r="G253" s="2056"/>
      <c r="H253" s="2057"/>
      <c r="I253" s="2057"/>
      <c r="J253" s="2058"/>
    </row>
    <row r="254" spans="2:11" ht="34.5" hidden="1" customHeight="1" outlineLevel="1" x14ac:dyDescent="0.15">
      <c r="B254" s="2068"/>
      <c r="C254" s="477"/>
      <c r="D254" s="65" t="s">
        <v>186</v>
      </c>
      <c r="E254" s="477"/>
      <c r="F254" s="2059"/>
      <c r="G254" s="2059"/>
      <c r="H254" s="2060"/>
      <c r="I254" s="2060"/>
      <c r="J254" s="2061"/>
    </row>
    <row r="255" spans="2:11" ht="34.5" hidden="1" customHeight="1" outlineLevel="1" x14ac:dyDescent="0.15">
      <c r="B255" s="2068"/>
      <c r="C255" s="477"/>
      <c r="D255" s="65" t="s">
        <v>186</v>
      </c>
      <c r="E255" s="477"/>
      <c r="F255" s="2059"/>
      <c r="G255" s="2059"/>
      <c r="H255" s="2060"/>
      <c r="I255" s="2060"/>
      <c r="J255" s="2061"/>
    </row>
    <row r="256" spans="2:11" ht="34.5" hidden="1" customHeight="1" outlineLevel="1" x14ac:dyDescent="0.15">
      <c r="B256" s="2068"/>
      <c r="C256" s="477"/>
      <c r="D256" s="65" t="s">
        <v>186</v>
      </c>
      <c r="E256" s="477"/>
      <c r="F256" s="2059"/>
      <c r="G256" s="2059"/>
      <c r="H256" s="2060"/>
      <c r="I256" s="2060"/>
      <c r="J256" s="2061"/>
    </row>
    <row r="257" spans="1:26" ht="34.5" hidden="1" customHeight="1" outlineLevel="1" x14ac:dyDescent="0.15">
      <c r="B257" s="2068"/>
      <c r="C257" s="477"/>
      <c r="D257" s="79" t="s">
        <v>186</v>
      </c>
      <c r="E257" s="477"/>
      <c r="F257" s="2114"/>
      <c r="G257" s="2115"/>
      <c r="H257" s="2116"/>
      <c r="I257" s="2116"/>
      <c r="J257" s="2117"/>
    </row>
    <row r="258" spans="1:26" ht="15" hidden="1" customHeight="1" outlineLevel="1" x14ac:dyDescent="0.15">
      <c r="B258" s="2101" t="s">
        <v>253</v>
      </c>
      <c r="C258" s="2086" t="s">
        <v>196</v>
      </c>
      <c r="D258" s="2086"/>
      <c r="E258" s="2086"/>
      <c r="F258" s="2086" t="s">
        <v>195</v>
      </c>
      <c r="G258" s="2086"/>
      <c r="H258" s="2087"/>
      <c r="I258" s="2087"/>
      <c r="J258" s="2088"/>
    </row>
    <row r="259" spans="1:26" ht="31.5" hidden="1" customHeight="1" outlineLevel="1" x14ac:dyDescent="0.15">
      <c r="B259" s="2102"/>
      <c r="C259" s="478"/>
      <c r="D259" s="170" t="s">
        <v>185</v>
      </c>
      <c r="E259" s="481"/>
      <c r="F259" s="2056"/>
      <c r="G259" s="2056"/>
      <c r="H259" s="2057"/>
      <c r="I259" s="2057"/>
      <c r="J259" s="2058"/>
    </row>
    <row r="260" spans="1:26" ht="31.5" hidden="1" customHeight="1" outlineLevel="1" x14ac:dyDescent="0.15">
      <c r="B260" s="2102"/>
      <c r="C260" s="479"/>
      <c r="D260" s="66" t="s">
        <v>185</v>
      </c>
      <c r="E260" s="482"/>
      <c r="F260" s="2059"/>
      <c r="G260" s="2059"/>
      <c r="H260" s="2060"/>
      <c r="I260" s="2060"/>
      <c r="J260" s="2061"/>
    </row>
    <row r="261" spans="1:26" ht="31.5" hidden="1" customHeight="1" outlineLevel="1" x14ac:dyDescent="0.15">
      <c r="B261" s="2102"/>
      <c r="C261" s="479"/>
      <c r="D261" s="66" t="s">
        <v>185</v>
      </c>
      <c r="E261" s="482"/>
      <c r="F261" s="2059"/>
      <c r="G261" s="2059"/>
      <c r="H261" s="2060"/>
      <c r="I261" s="2060"/>
      <c r="J261" s="2061"/>
    </row>
    <row r="262" spans="1:26" ht="31.5" hidden="1" customHeight="1" outlineLevel="1" x14ac:dyDescent="0.15">
      <c r="B262" s="2102"/>
      <c r="C262" s="479"/>
      <c r="D262" s="66" t="s">
        <v>185</v>
      </c>
      <c r="E262" s="482"/>
      <c r="F262" s="2059"/>
      <c r="G262" s="2059"/>
      <c r="H262" s="2060"/>
      <c r="I262" s="2060"/>
      <c r="J262" s="2061"/>
    </row>
    <row r="263" spans="1:26" ht="31.5" hidden="1" customHeight="1" outlineLevel="1" x14ac:dyDescent="0.15">
      <c r="B263" s="2103"/>
      <c r="C263" s="480"/>
      <c r="D263" s="67" t="s">
        <v>185</v>
      </c>
      <c r="E263" s="483"/>
      <c r="F263" s="2092"/>
      <c r="G263" s="2092"/>
      <c r="H263" s="2093"/>
      <c r="I263" s="2093"/>
      <c r="J263" s="2094"/>
    </row>
    <row r="264" spans="1:26" ht="15" hidden="1" customHeight="1" outlineLevel="1" x14ac:dyDescent="0.15">
      <c r="B264" s="2160" t="s">
        <v>645</v>
      </c>
      <c r="C264" s="2135" t="s">
        <v>208</v>
      </c>
      <c r="D264" s="2136"/>
      <c r="E264" s="2137"/>
      <c r="F264" s="2161" t="s">
        <v>209</v>
      </c>
      <c r="G264" s="2162"/>
      <c r="H264" s="2162"/>
      <c r="I264" s="2162"/>
      <c r="J264" s="2163"/>
    </row>
    <row r="265" spans="1:26" ht="30" hidden="1" customHeight="1" outlineLevel="1" x14ac:dyDescent="0.15">
      <c r="B265" s="2102"/>
      <c r="C265" s="479"/>
      <c r="D265" s="66" t="s">
        <v>185</v>
      </c>
      <c r="E265" s="477"/>
      <c r="F265" s="2164"/>
      <c r="G265" s="2164"/>
      <c r="H265" s="2165"/>
      <c r="I265" s="2165"/>
      <c r="J265" s="2166"/>
    </row>
    <row r="266" spans="1:26" ht="30" hidden="1" customHeight="1" outlineLevel="1" x14ac:dyDescent="0.15">
      <c r="B266" s="2102"/>
      <c r="C266" s="479"/>
      <c r="D266" s="66" t="s">
        <v>185</v>
      </c>
      <c r="E266" s="477"/>
      <c r="F266" s="2095"/>
      <c r="G266" s="2095"/>
      <c r="H266" s="2096"/>
      <c r="I266" s="2096"/>
      <c r="J266" s="2097"/>
    </row>
    <row r="267" spans="1:26" ht="30" hidden="1" customHeight="1" outlineLevel="1" x14ac:dyDescent="0.15">
      <c r="B267" s="2102"/>
      <c r="C267" s="479"/>
      <c r="D267" s="66" t="s">
        <v>185</v>
      </c>
      <c r="E267" s="477"/>
      <c r="F267" s="2095"/>
      <c r="G267" s="2095"/>
      <c r="H267" s="2096"/>
      <c r="I267" s="2096"/>
      <c r="J267" s="2097"/>
    </row>
    <row r="268" spans="1:26" ht="30" hidden="1" customHeight="1" outlineLevel="1" thickBot="1" x14ac:dyDescent="0.2">
      <c r="B268" s="2134"/>
      <c r="C268" s="485"/>
      <c r="D268" s="68" t="s">
        <v>185</v>
      </c>
      <c r="E268" s="484"/>
      <c r="F268" s="2098"/>
      <c r="G268" s="2098"/>
      <c r="H268" s="2099"/>
      <c r="I268" s="2099"/>
      <c r="J268" s="2100"/>
    </row>
    <row r="269" spans="1:26" s="36" customFormat="1" ht="18.75" hidden="1"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hidden="1" customHeight="1" outlineLevel="1" x14ac:dyDescent="0.15">
      <c r="B270" s="2144" t="s">
        <v>194</v>
      </c>
      <c r="C270" s="2146"/>
      <c r="D270" s="2147"/>
      <c r="E270" s="2147"/>
      <c r="F270" s="2147"/>
      <c r="G270" s="2147"/>
      <c r="H270" s="2147"/>
      <c r="I270" s="2147"/>
      <c r="J270" s="2148"/>
    </row>
    <row r="271" spans="1:26" ht="18.75" hidden="1" customHeight="1" outlineLevel="1" x14ac:dyDescent="0.15">
      <c r="B271" s="2122"/>
      <c r="C271" s="2127"/>
      <c r="D271" s="2128"/>
      <c r="E271" s="2128"/>
      <c r="F271" s="2128"/>
      <c r="G271" s="2128"/>
      <c r="H271" s="2128"/>
      <c r="I271" s="2128"/>
      <c r="J271" s="2129"/>
    </row>
    <row r="272" spans="1:26" ht="18.75" hidden="1" customHeight="1" outlineLevel="1" x14ac:dyDescent="0.15">
      <c r="B272" s="2145"/>
      <c r="C272" s="2149"/>
      <c r="D272" s="2150"/>
      <c r="E272" s="2150"/>
      <c r="F272" s="2150"/>
      <c r="G272" s="2150"/>
      <c r="H272" s="2150"/>
      <c r="I272" s="2150"/>
      <c r="J272" s="2151"/>
    </row>
    <row r="273" spans="2:10" ht="18.75" hidden="1" customHeight="1" outlineLevel="1" x14ac:dyDescent="0.15">
      <c r="B273" s="2156" t="s">
        <v>193</v>
      </c>
      <c r="C273" s="2157"/>
      <c r="D273" s="2158"/>
      <c r="E273" s="2158"/>
      <c r="F273" s="2158"/>
      <c r="G273" s="2158"/>
      <c r="H273" s="2158"/>
      <c r="I273" s="2158"/>
      <c r="J273" s="2159"/>
    </row>
    <row r="274" spans="2:10" ht="18.75" hidden="1" customHeight="1" outlineLevel="1" x14ac:dyDescent="0.15">
      <c r="B274" s="2122"/>
      <c r="C274" s="2127"/>
      <c r="D274" s="2128"/>
      <c r="E274" s="2128"/>
      <c r="F274" s="2128"/>
      <c r="G274" s="2128"/>
      <c r="H274" s="2128"/>
      <c r="I274" s="2128"/>
      <c r="J274" s="2129"/>
    </row>
    <row r="275" spans="2:10" ht="18.75" hidden="1" customHeight="1" outlineLevel="1" thickBot="1" x14ac:dyDescent="0.2">
      <c r="B275" s="2123"/>
      <c r="C275" s="2130"/>
      <c r="D275" s="2131"/>
      <c r="E275" s="2131"/>
      <c r="F275" s="2131"/>
      <c r="G275" s="2131"/>
      <c r="H275" s="2131"/>
      <c r="I275" s="2131"/>
      <c r="J275" s="2132"/>
    </row>
    <row r="276" spans="2:10" ht="18.75" hidden="1" customHeight="1" outlineLevel="1" thickBot="1" x14ac:dyDescent="0.2">
      <c r="B276" s="35"/>
      <c r="C276" s="34"/>
      <c r="D276" s="34"/>
      <c r="E276" s="34"/>
      <c r="F276" s="34"/>
      <c r="G276" s="34"/>
      <c r="H276" s="34"/>
      <c r="I276" s="34"/>
      <c r="J276" s="34"/>
    </row>
    <row r="277" spans="2:10" ht="18.75" hidden="1" customHeight="1" outlineLevel="1" x14ac:dyDescent="0.15">
      <c r="B277" s="70" t="s">
        <v>192</v>
      </c>
      <c r="C277" s="71"/>
      <c r="D277" s="71"/>
      <c r="E277" s="71"/>
      <c r="F277" s="72"/>
      <c r="G277" s="72"/>
      <c r="H277" s="72"/>
      <c r="I277" s="72"/>
      <c r="J277" s="73"/>
    </row>
    <row r="278" spans="2:10" ht="18.75" hidden="1" customHeight="1" outlineLevel="1" x14ac:dyDescent="0.15">
      <c r="B278" s="2111" t="s">
        <v>258</v>
      </c>
      <c r="C278" s="2112"/>
      <c r="D278" s="2112"/>
      <c r="E278" s="2112"/>
      <c r="F278" s="2112"/>
      <c r="G278" s="2112"/>
      <c r="H278" s="2112"/>
      <c r="I278" s="2112"/>
      <c r="J278" s="2113"/>
    </row>
    <row r="279" spans="2:10" ht="12" hidden="1" customHeight="1" outlineLevel="1" thickBot="1" x14ac:dyDescent="0.2">
      <c r="B279" s="470"/>
      <c r="C279" s="74"/>
      <c r="D279" s="74"/>
      <c r="E279" s="74"/>
      <c r="F279" s="74"/>
      <c r="G279" s="74"/>
      <c r="H279" s="74"/>
      <c r="I279" s="74"/>
      <c r="J279" s="75"/>
    </row>
    <row r="280" spans="2:10" ht="17.25" customHeight="1" collapsed="1" x14ac:dyDescent="0.15"/>
    <row r="282" spans="2:10" ht="33.75" customHeight="1" x14ac:dyDescent="0.15">
      <c r="B282" s="175" t="s">
        <v>336</v>
      </c>
      <c r="C282" s="2152">
        <f>個票ｰ2005!B243</f>
        <v>0</v>
      </c>
      <c r="D282" s="2106"/>
      <c r="E282" s="2106"/>
      <c r="F282" s="2107"/>
      <c r="G282" s="174" t="s">
        <v>667</v>
      </c>
      <c r="H282" s="2077">
        <v>16</v>
      </c>
      <c r="I282" s="2078"/>
      <c r="J282" s="2118"/>
    </row>
    <row r="283" spans="2:10" ht="30" customHeight="1" outlineLevel="1" x14ac:dyDescent="0.15">
      <c r="B283" s="474" t="s">
        <v>215</v>
      </c>
      <c r="C283" s="2153" t="s">
        <v>260</v>
      </c>
      <c r="D283" s="2154"/>
      <c r="E283" s="2154"/>
      <c r="F283" s="2154"/>
      <c r="G283" s="2154"/>
      <c r="H283" s="2154"/>
      <c r="I283" s="2154"/>
      <c r="J283" s="2155"/>
    </row>
    <row r="284" spans="2:10" ht="30" customHeight="1" outlineLevel="1" x14ac:dyDescent="0.15">
      <c r="B284" s="471" t="s">
        <v>199</v>
      </c>
      <c r="C284" s="2083" t="s">
        <v>255</v>
      </c>
      <c r="D284" s="2084"/>
      <c r="E284" s="2084"/>
      <c r="F284" s="2084"/>
      <c r="G284" s="2084"/>
      <c r="H284" s="2084"/>
      <c r="I284" s="2084"/>
      <c r="J284" s="2085"/>
    </row>
    <row r="285" spans="2:10" ht="30" customHeight="1" outlineLevel="1" x14ac:dyDescent="0.15">
      <c r="B285" s="472"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70"/>
      <c r="C313" s="74"/>
      <c r="D313" s="74"/>
      <c r="E313" s="74"/>
      <c r="F313" s="74"/>
      <c r="G313" s="74"/>
      <c r="H313" s="74"/>
      <c r="I313" s="74"/>
      <c r="J313" s="75"/>
    </row>
    <row r="316" spans="2:10" ht="33.75" customHeight="1" x14ac:dyDescent="0.15">
      <c r="B316" s="175" t="s">
        <v>200</v>
      </c>
      <c r="C316" s="2152">
        <f>個票ｰ2005!B244</f>
        <v>0</v>
      </c>
      <c r="D316" s="2106"/>
      <c r="E316" s="2106"/>
      <c r="F316" s="2107"/>
      <c r="G316" s="174" t="s">
        <v>667</v>
      </c>
      <c r="H316" s="2077">
        <v>17</v>
      </c>
      <c r="I316" s="2078"/>
      <c r="J316" s="2118"/>
    </row>
    <row r="317" spans="2:10" ht="30" customHeight="1" outlineLevel="1" x14ac:dyDescent="0.15">
      <c r="B317" s="474" t="s">
        <v>215</v>
      </c>
      <c r="C317" s="2153" t="s">
        <v>260</v>
      </c>
      <c r="D317" s="2154"/>
      <c r="E317" s="2154"/>
      <c r="F317" s="2154"/>
      <c r="G317" s="2154"/>
      <c r="H317" s="2154"/>
      <c r="I317" s="2154"/>
      <c r="J317" s="2155"/>
    </row>
    <row r="318" spans="2:10" ht="30" customHeight="1" outlineLevel="1" x14ac:dyDescent="0.15">
      <c r="B318" s="471" t="s">
        <v>199</v>
      </c>
      <c r="C318" s="2083" t="s">
        <v>255</v>
      </c>
      <c r="D318" s="2084"/>
      <c r="E318" s="2084"/>
      <c r="F318" s="2084"/>
      <c r="G318" s="2084"/>
      <c r="H318" s="2084"/>
      <c r="I318" s="2084"/>
      <c r="J318" s="2085"/>
    </row>
    <row r="319" spans="2:10" ht="30" customHeight="1" outlineLevel="1" x14ac:dyDescent="0.15">
      <c r="B319" s="472"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70"/>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個票ｰ2005!B245</f>
        <v>0</v>
      </c>
      <c r="D351" s="2106"/>
      <c r="E351" s="2106"/>
      <c r="F351" s="2107"/>
      <c r="G351" s="174" t="s">
        <v>667</v>
      </c>
      <c r="H351" s="2077">
        <v>18</v>
      </c>
      <c r="I351" s="2078"/>
      <c r="J351" s="2118"/>
    </row>
    <row r="352" spans="1:26" ht="30" customHeight="1" outlineLevel="1" x14ac:dyDescent="0.15">
      <c r="B352" s="474" t="s">
        <v>215</v>
      </c>
      <c r="C352" s="2153" t="s">
        <v>260</v>
      </c>
      <c r="D352" s="2154"/>
      <c r="E352" s="2154"/>
      <c r="F352" s="2154"/>
      <c r="G352" s="2154"/>
      <c r="H352" s="2154"/>
      <c r="I352" s="2154"/>
      <c r="J352" s="2155"/>
    </row>
    <row r="353" spans="2:10" ht="30" customHeight="1" outlineLevel="1" x14ac:dyDescent="0.15">
      <c r="B353" s="471" t="s">
        <v>199</v>
      </c>
      <c r="C353" s="2083" t="s">
        <v>255</v>
      </c>
      <c r="D353" s="2084"/>
      <c r="E353" s="2084"/>
      <c r="F353" s="2084"/>
      <c r="G353" s="2084"/>
      <c r="H353" s="2084"/>
      <c r="I353" s="2084"/>
      <c r="J353" s="2085"/>
    </row>
    <row r="354" spans="2:10" ht="30" customHeight="1" outlineLevel="1" x14ac:dyDescent="0.15">
      <c r="B354" s="472"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70"/>
      <c r="C382" s="74"/>
      <c r="D382" s="74"/>
      <c r="E382" s="74"/>
      <c r="F382" s="74"/>
      <c r="G382" s="74"/>
      <c r="H382" s="74"/>
      <c r="I382" s="74"/>
      <c r="J382" s="75"/>
    </row>
    <row r="383" spans="1:26" ht="17.25" customHeight="1" x14ac:dyDescent="0.15"/>
    <row r="385" spans="2:10" ht="33.75" customHeight="1" x14ac:dyDescent="0.15">
      <c r="B385" s="175" t="s">
        <v>200</v>
      </c>
      <c r="C385" s="2152">
        <f>個票ｰ2005!B246</f>
        <v>0</v>
      </c>
      <c r="D385" s="2106"/>
      <c r="E385" s="2106"/>
      <c r="F385" s="2107"/>
      <c r="G385" s="174" t="s">
        <v>667</v>
      </c>
      <c r="H385" s="2077">
        <v>19</v>
      </c>
      <c r="I385" s="2078"/>
      <c r="J385" s="2118"/>
    </row>
    <row r="386" spans="2:10" ht="30" customHeight="1" outlineLevel="1" x14ac:dyDescent="0.15">
      <c r="B386" s="474" t="s">
        <v>215</v>
      </c>
      <c r="C386" s="2153" t="s">
        <v>260</v>
      </c>
      <c r="D386" s="2154"/>
      <c r="E386" s="2154"/>
      <c r="F386" s="2154"/>
      <c r="G386" s="2154"/>
      <c r="H386" s="2154"/>
      <c r="I386" s="2154"/>
      <c r="J386" s="2155"/>
    </row>
    <row r="387" spans="2:10" ht="30" customHeight="1" outlineLevel="1" x14ac:dyDescent="0.15">
      <c r="B387" s="471" t="s">
        <v>199</v>
      </c>
      <c r="C387" s="2083" t="s">
        <v>255</v>
      </c>
      <c r="D387" s="2084"/>
      <c r="E387" s="2084"/>
      <c r="F387" s="2084"/>
      <c r="G387" s="2084"/>
      <c r="H387" s="2084"/>
      <c r="I387" s="2084"/>
      <c r="J387" s="2085"/>
    </row>
    <row r="388" spans="2:10" ht="30" customHeight="1" outlineLevel="1" x14ac:dyDescent="0.15">
      <c r="B388" s="472"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70"/>
      <c r="C416" s="74"/>
      <c r="D416" s="74"/>
      <c r="E416" s="74"/>
      <c r="F416" s="74"/>
      <c r="G416" s="74"/>
      <c r="H416" s="74"/>
      <c r="I416" s="74"/>
      <c r="J416" s="75"/>
    </row>
    <row r="419" spans="2:10" ht="33" customHeight="1" x14ac:dyDescent="0.15">
      <c r="B419" s="175" t="s">
        <v>200</v>
      </c>
      <c r="C419" s="2152">
        <f>個票ｰ2005!B247</f>
        <v>0</v>
      </c>
      <c r="D419" s="2106"/>
      <c r="E419" s="2106"/>
      <c r="F419" s="2107"/>
      <c r="G419" s="174" t="s">
        <v>667</v>
      </c>
      <c r="H419" s="2077">
        <v>20</v>
      </c>
      <c r="I419" s="2078"/>
      <c r="J419" s="2118"/>
    </row>
    <row r="420" spans="2:10" ht="30" customHeight="1" outlineLevel="1" x14ac:dyDescent="0.15">
      <c r="B420" s="474" t="s">
        <v>215</v>
      </c>
      <c r="C420" s="2153" t="s">
        <v>260</v>
      </c>
      <c r="D420" s="2154"/>
      <c r="E420" s="2154"/>
      <c r="F420" s="2154"/>
      <c r="G420" s="2154"/>
      <c r="H420" s="2154"/>
      <c r="I420" s="2154"/>
      <c r="J420" s="2155"/>
    </row>
    <row r="421" spans="2:10" ht="30" customHeight="1" outlineLevel="1" x14ac:dyDescent="0.15">
      <c r="B421" s="471" t="s">
        <v>199</v>
      </c>
      <c r="C421" s="2083"/>
      <c r="D421" s="2084"/>
      <c r="E421" s="2084"/>
      <c r="F421" s="2084"/>
      <c r="G421" s="2084"/>
      <c r="H421" s="2084"/>
      <c r="I421" s="2084"/>
      <c r="J421" s="2085"/>
    </row>
    <row r="422" spans="2:10" ht="30" customHeight="1" outlineLevel="1" x14ac:dyDescent="0.15">
      <c r="B422" s="472"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70"/>
      <c r="C450" s="74"/>
      <c r="D450" s="74"/>
      <c r="E450" s="74"/>
      <c r="F450" s="74"/>
      <c r="G450" s="74"/>
      <c r="H450" s="74"/>
      <c r="I450" s="74"/>
      <c r="J450" s="75"/>
    </row>
  </sheetData>
  <sheetProtection formatRows="0" inser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147" priority="3" operator="equal">
      <formula>0</formula>
    </cfRule>
  </conditionalFormatting>
  <conditionalFormatting sqref="H3:K3">
    <cfRule type="cellIs" dxfId="146" priority="2" operator="equal">
      <formula>0</formula>
    </cfRule>
  </conditionalFormatting>
  <conditionalFormatting sqref="H26:K26">
    <cfRule type="cellIs" dxfId="145"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79F03387-16A1-416F-8435-A0703DAD27DE}">
      <formula1>"はい（いずれにも該当しない）,いいえ（いずれかに該当する）"</formula1>
    </dataValidation>
    <dataValidation type="list" allowBlank="1" showInputMessage="1" showErrorMessage="1" sqref="E21:J21" xr:uid="{101661FC-D820-406D-80A6-A7135A1AB2A6}">
      <formula1>"全員に支援を行っている,一部に支援を行っている,支援を行っていない"</formula1>
    </dataValidation>
    <dataValidation type="list" allowBlank="1" showInputMessage="1" showErrorMessage="1" sqref="E19:J19" xr:uid="{14C4CD2B-2201-43C8-9536-3B7FC2FCAA79}">
      <formula1>"全員に伝えている,一部に伝えている,伝えていない"</formula1>
    </dataValidation>
    <dataValidation type="list" allowBlank="1" showInputMessage="1" showErrorMessage="1" sqref="E17:J17" xr:uid="{DF8DA46F-D5C8-4E15-B453-1A8D50A98A04}">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53AE6F71-34A5-4FEB-BAC8-A30DF2514D72}">
      <formula1>"直接雇用（常勤）,直接雇用（非常勤）,委託・派遣等"</formula1>
    </dataValidation>
    <dataValidation type="list" allowBlank="1" showInputMessage="1" showErrorMessage="1" sqref="C352:J352 C283:J283 C386:J386 C146:J146 C180:J180 C111:J111 C214:J214 C249:J249 C317:J317 C420:J420" xr:uid="{C87B3DB3-E542-4D54-86D5-4C37CFDDB138}">
      <formula1>"主担当講師,担当講師"</formula1>
    </dataValidation>
    <dataValidation allowBlank="1" showInputMessage="1" showErrorMessage="1" prompt="当該教育訓練の内容に関係する実務経験を具体的に記載。" sqref="F43:J47 F49:J53 F77:J81 F115:J119 F150:J154" xr:uid="{F107DDB4-0984-41CF-914C-BA425D53591F}"/>
    <dataValidation allowBlank="1" showInputMessage="1" showErrorMessage="1" prompt="直近の職歴について、所属だけではなく「担当分野」も記載。" sqref="F55:J58 F89:J92 F127:J130 F162:J165" xr:uid="{178EFD74-2B75-48C2-9578-4CBF8FA8548C}"/>
    <dataValidation allowBlank="1" showInputMessage="1" showErrorMessage="1" prompt="これまでの講師歴について、所属だけでなく「担当分野」まで記載。" sqref="F83:J87 F121:J125 F156:J160" xr:uid="{E63AD90F-1299-40CB-974E-E8C6D8441582}"/>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F7DB8-A64F-48CE-9637-F7D9A28D6BF4}">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'申請書・総括票（共通）'!D237</f>
        <v>0</v>
      </c>
      <c r="D8" s="1261"/>
      <c r="E8" s="1261"/>
      <c r="F8" s="1261"/>
      <c r="G8" s="1261"/>
      <c r="H8" s="1261"/>
      <c r="I8" s="1261"/>
      <c r="J8" s="1261"/>
      <c r="K8" s="1261"/>
      <c r="L8" s="1261"/>
      <c r="M8" s="1262"/>
      <c r="N8" s="1263" t="s">
        <v>88</v>
      </c>
      <c r="O8" s="1264"/>
      <c r="P8" s="1265">
        <f>'申請書・総括票（共通）'!A237</f>
        <v>2006</v>
      </c>
      <c r="Q8" s="1266"/>
      <c r="R8" s="1267"/>
    </row>
    <row r="9" spans="1:33" ht="36.75" customHeight="1" x14ac:dyDescent="0.15">
      <c r="A9" s="1283" t="s">
        <v>590</v>
      </c>
      <c r="B9" s="1284"/>
      <c r="C9" s="1285">
        <f>'申請書・総括票（共通）'!B237</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18"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18"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18"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18"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18"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18"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18"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18"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18"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18"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18"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18"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18"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18"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18"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18"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988</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989</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990</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991</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144" priority="9" operator="equal">
      <formula>0</formula>
    </cfRule>
  </conditionalFormatting>
  <conditionalFormatting sqref="Z173">
    <cfRule type="expression" dxfId="143" priority="8">
      <formula>"P73=""なし"""</formula>
    </cfRule>
  </conditionalFormatting>
  <conditionalFormatting sqref="F177">
    <cfRule type="expression" dxfId="142" priority="7">
      <formula>"P73=""なし"""</formula>
    </cfRule>
  </conditionalFormatting>
  <conditionalFormatting sqref="E191:R191">
    <cfRule type="cellIs" dxfId="141" priority="6" operator="equal">
      <formula>"自動で入力されます"</formula>
    </cfRule>
  </conditionalFormatting>
  <conditionalFormatting sqref="G282:I283">
    <cfRule type="cellIs" dxfId="140" priority="5" operator="equal">
      <formula>"自動で入力されます"</formula>
    </cfRule>
  </conditionalFormatting>
  <conditionalFormatting sqref="G284:I285">
    <cfRule type="cellIs" dxfId="139" priority="4" operator="equal">
      <formula>"自動で入力されます"</formula>
    </cfRule>
  </conditionalFormatting>
  <conditionalFormatting sqref="H164:R164">
    <cfRule type="cellIs" dxfId="138" priority="3" operator="equal">
      <formula>"自動で入力されます"</formula>
    </cfRule>
  </conditionalFormatting>
  <conditionalFormatting sqref="H166:R166">
    <cfRule type="cellIs" dxfId="137" priority="2" operator="equal">
      <formula>"自動で入力されます"</formula>
    </cfRule>
  </conditionalFormatting>
  <conditionalFormatting sqref="H168:R168">
    <cfRule type="cellIs" dxfId="136" priority="1" operator="equal">
      <formula>"自動で入力されます"</formula>
    </cfRule>
  </conditionalFormatting>
  <dataValidations count="44">
    <dataValidation type="list" allowBlank="1" showInputMessage="1" showErrorMessage="1" sqref="E170:H170" xr:uid="{A90A3483-142C-4C89-839F-8FA3D8689550}">
      <formula1>"パンフレット,パンフレット＋ホームページ（右にURLを記載）,ホームページ（右にURLを記載）"</formula1>
    </dataValidation>
    <dataValidation type="list" allowBlank="1" showInputMessage="1" showErrorMessage="1" sqref="E203:H203" xr:uid="{218F9ED4-90C6-40F3-9581-90EE547CE391}">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27058914-4E6D-4DE7-8D54-2DB5DAE0F628}"/>
    <dataValidation type="list" allowBlank="1" showInputMessage="1" showErrorMessage="1" sqref="E183:G183" xr:uid="{33389F31-2632-42DD-83E3-080832F47FE5}">
      <formula1>"パンフレット,ホームページ(右にURLを記載),パンフレット+ホームページ(右にURLを記載)"</formula1>
    </dataValidation>
    <dataValidation type="list" allowBlank="1" showInputMessage="1" showErrorMessage="1" sqref="E26:R26 E160" xr:uid="{7DD72168-B388-4486-BB7B-C2AD4A7B71DC}">
      <formula1>"○"</formula1>
    </dataValidation>
    <dataValidation type="list" allowBlank="1" showInputMessage="1" showErrorMessage="1" sqref="L258:N258" xr:uid="{9BBAE7AC-F937-4580-9F48-0444CCD395DA}">
      <formula1>"該当する,該当しない"</formula1>
    </dataValidation>
    <dataValidation type="list" allowBlank="1" showInputMessage="1" showErrorMessage="1" sqref="F17:H17" xr:uid="{DBD2878E-5E3D-44FA-B84A-9AA2335660A7}">
      <formula1>"昼間（平日）,夜間（平日）,土日,昼間（平日）＋土日,夜間（平日）＋土日"</formula1>
    </dataValidation>
    <dataValidation type="list" allowBlank="1" showInputMessage="1" showErrorMessage="1" sqref="F19:H19" xr:uid="{4C19978C-9C21-4701-9C23-53269F50877C}">
      <formula1>"通信,一部eラーニング,eラーニング"</formula1>
    </dataValidation>
    <dataValidation type="list" allowBlank="1" showInputMessage="1" showErrorMessage="1" sqref="Q185 Q188" xr:uid="{45A831B2-D236-4DCF-9E0C-28ED2045DEFE}">
      <formula1>"認める,認めない,その他"</formula1>
    </dataValidation>
    <dataValidation type="list" allowBlank="1" showInputMessage="1" showErrorMessage="1" sqref="K185 K188" xr:uid="{9561A489-DB24-4BAB-ABF9-D6C93E64E4A5}">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2A218736-9383-4912-9BC6-D983EEF85B1D}">
      <formula1>"100％,90%以上,70%以上,66%(2/3)以上,60%以上,50%以上,50%未満でも可,その他"</formula1>
    </dataValidation>
    <dataValidation type="list" allowBlank="1" showInputMessage="1" showErrorMessage="1" sqref="E17:E19 AB10" xr:uid="{D7A4EBE6-9284-4FC2-80CD-02C77E1AAF06}">
      <formula1>"通学,通信"</formula1>
    </dataValidation>
    <dataValidation type="list" allowBlank="1" showInputMessage="1" showErrorMessage="1" sqref="E194" xr:uid="{C0007016-7B41-4DD1-B765-DFCBA22AC708}">
      <formula1>"あり（必須）,あり（任意）,なし"</formula1>
    </dataValidation>
    <dataValidation type="list" allowBlank="1" showInputMessage="1" showErrorMessage="1" sqref="M20:R20 E176:E177 O48:P48 O54:P54 O60:P60 O66:P66 O72:P72 O78:P78 O84:P84 O90:P90 O96:P96 O102:P102 O108:P108 O114:P114 O120:P120 O126:P126 O132:P132" xr:uid="{CF89057E-BA66-4C2B-B7F7-1F69BDB632D1}">
      <formula1>"有,無"</formula1>
    </dataValidation>
    <dataValidation allowBlank="1" showInputMessage="1" showErrorMessage="1" prompt="教育訓練の時間が短いもの（２０時間以下）は対象外" sqref="I14:L14" xr:uid="{4B482368-CF0F-4F59-976D-817C85333DFD}"/>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A4E968B8-7F22-4682-A035-B2CE303F0E14}">
      <formula1>1</formula1>
      <formula2>99999</formula2>
    </dataValidation>
    <dataValidation allowBlank="1" showInputMessage="1" showErrorMessage="1" prompt="既存講座の申請の場合→「２．教育訓練の対象分野」へ" sqref="E25" xr:uid="{44A8DE93-D369-4365-971A-DC26F7AE98A3}"/>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96A1234B-F3D7-4D73-8536-A21B16C906D3}"/>
    <dataValidation allowBlank="1" showInputMessage="1" showErrorMessage="1" prompt="前回の認定適用日から申請書提出前日までの実績を記載してください。" sqref="F22:G24 N22:O24" xr:uid="{3C06926C-BA00-48E6-AD41-AFD95C90E151}"/>
    <dataValidation allowBlank="1" showInputMessage="1" showErrorMessage="1" prompt="パッケージ前の各講座のカリキュラム（単元／章）が分かるように、「５．教育訓練の内容 （カリキュラム）」の「単元／章」の「番号」を記載してください。" sqref="E28 J28" xr:uid="{031DA70C-5E8B-4C81-B59C-90B967E79542}"/>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5FAFA001-560C-4A41-B1B7-6EB0B7A60723}"/>
    <dataValidation allowBlank="1" showInputMessage="1" showErrorMessage="1" prompt="再認定申請講座の場合は、改善内容や時期が分かるように具体的に記載してください。" sqref="E36:R36" xr:uid="{6508C7C1-A55C-4A7B-8449-80BF046BB2DF}"/>
    <dataValidation allowBlank="1" showInputMessage="1" showErrorMessage="1" prompt="身に付けられるスキルの具体的な内容を記載。" sqref="E162:R162" xr:uid="{684D5254-BB99-43AB-B98F-42D77819F769}"/>
    <dataValidation allowBlank="1" showInputMessage="1" showErrorMessage="1" prompt="受講前に経験しておくことが推奨される実務経験を記載。" sqref="E173" xr:uid="{AD0B4333-32E2-4C6C-B2EB-FA99008E8673}"/>
    <dataValidation allowBlank="1" showInputMessage="1" showErrorMessage="1" prompt="受講前に身に付けておくことが推奨される知識・技術を記載。" sqref="E174" xr:uid="{399EF31A-586F-4085-B958-E9A79A10557D}"/>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A39F2ABE-525A-43B0-B4B5-558C2D25281E}"/>
    <dataValidation allowBlank="1" showInputMessage="1" showErrorMessage="1" prompt="講義（演習）の内容と到達目標が分かるように具体的に記載。" sqref="G48 G54 G60 G66 G72 G78 G84 G90 G96 G102 G108 G114 G120 G126 G132" xr:uid="{4D618337-A079-421E-AF0C-93700D349D72}"/>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FE0F90B6-F7CF-4058-99B0-01161FC74B55}">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BAAE0ABF-9EE8-452D-A760-D492B632BBCC}"/>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91F182B3-C4C5-4975-A446-8BAF3FB9FC78}"/>
    <dataValidation allowBlank="1" showInputMessage="1" showErrorMessage="1" prompt="演習を通学で行う（eラーニングで実施しない）場合は、記載不要。_x000a_双方向又は多方向に授業を行うための措置が取られていることが必要。" sqref="E207:R207" xr:uid="{854BC37F-8864-4DF3-B1AC-9A9D77B191BC}"/>
    <dataValidation allowBlank="1" showInputMessage="1" showErrorMessage="1" prompt="ホームページ等で公表することが必要。" sqref="E216:R216" xr:uid="{00E019D1-995E-4936-A5BB-2B695B941F19}"/>
    <dataValidation allowBlank="1" showInputMessage="1" showErrorMessage="1" prompt="新規のカリキュラムを加えるなど内容を変更した講座を申請を選択の場合→「（９）申請にあたり、新たに追加・変更した内容」へ。" sqref="O25:R25" xr:uid="{4D04E768-962A-493C-8067-68AA5470C34B}"/>
    <dataValidation imeMode="off" allowBlank="1" showInputMessage="1" showErrorMessage="1" sqref="E15:G15 E14" xr:uid="{B6580D9E-C053-47EC-AFF1-D2AEE7F824DB}"/>
    <dataValidation imeMode="off" allowBlank="1" showInputMessage="1" showErrorMessage="1" prompt="教育訓練の時間が短いもの（２０時間以下）は対象外" sqref="M14:N14" xr:uid="{CC59584D-5D57-42A4-947A-F77ACECD6F5A}"/>
    <dataValidation type="list" allowBlank="1" showInputMessage="1" showErrorMessage="1" sqref="L254:L257" xr:uid="{A4D42EB4-D710-4067-B752-1DE1217B8CEA}">
      <formula1>"はい,いいえ"</formula1>
    </dataValidation>
    <dataValidation type="list" allowBlank="1" showInputMessage="1" showErrorMessage="1" sqref="Q48:R137" xr:uid="{7A137164-9E0B-40AE-997C-7457D3077402}">
      <formula1>別表１</formula1>
    </dataValidation>
    <dataValidation type="list" allowBlank="1" showInputMessage="1" showErrorMessage="1" sqref="E292:S293" xr:uid="{FA5C1C61-F5BC-452A-906E-0BD89031C290}">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3ACD4FD4-DD75-4099-AB17-055E352EB973}">
      <formula1>"講座実績の検証を行っている,検証を行っていない"</formula1>
    </dataValidation>
    <dataValidation type="list" allowBlank="1" showInputMessage="1" showErrorMessage="1" sqref="E332:S334" xr:uid="{C6804BE4-EBF2-4440-9323-4DE8DC6D899E}">
      <formula1>"定期的に見直している,見直していない"</formula1>
    </dataValidation>
    <dataValidation type="list" allowBlank="1" showInputMessage="1" showErrorMessage="1" sqref="S48:T107 S108:S137" xr:uid="{DF482248-DD47-476D-B7C9-10C2E0CFEF7F}">
      <formula1>INDIRECT($Q48)</formula1>
    </dataValidation>
    <dataValidation type="list" allowBlank="1" showInputMessage="1" showErrorMessage="1" sqref="U48:U137" xr:uid="{7054209A-076E-4536-B30C-BF8A5C0D9F57}">
      <formula1>INDIRECT($S48)</formula1>
    </dataValidation>
    <dataValidation type="list" allowBlank="1" showInputMessage="1" showErrorMessage="1" sqref="E31:P31 E33:P33 E35:P35" xr:uid="{BA51657D-248D-4D20-A329-DCEF62834055}">
      <formula1>"　,○"</formula1>
    </dataValidation>
    <dataValidation type="list" allowBlank="1" showErrorMessage="1" sqref="N48:N107" xr:uid="{63E41B21-E306-4959-88B0-49594AAEDECD}">
      <formula1>"全部,一部,実施なし"</formula1>
    </dataValidation>
  </dataValidations>
  <hyperlinks>
    <hyperlink ref="A145:F145" r:id="rId1" location="page=70　　" display="＜各スキル項目における具体的な学習項目例等について＞" xr:uid="{945BE76C-F38F-4E9A-AF9E-8CE013CD7172}"/>
    <hyperlink ref="A150:S150" r:id="rId2" location="page=79" display="＜各人材類型における「ロール」の定義について＞" xr:uid="{49BC21A6-BB27-49B1-8B0D-06877606173D}"/>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64C4B1C8-1F11-463D-864E-C38D87CEA580}">
          <x14:formula1>
            <xm:f>'リスト (2)'!$BJ$20:$BJ$34</xm:f>
          </x14:formula1>
          <xm:sqref>F153:R153 I155:R156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A59F-F70F-4848-BEEE-62531F12F881}">
  <sheetPr codeName="Sheet28"/>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987</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1013</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1012</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WKu7ii7vQXh7CvnSmX0ALoILCzPVdMZbtgoob+5KXp0ERdYBcdBmSX/vdj8OrAI0S7uTm9JAh5Bs+2bANz0OHg==" saltValue="1R3aC0YjLDS+y9vcCpqATw=="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135" priority="15">
      <formula>$E$57=1</formula>
    </cfRule>
  </conditionalFormatting>
  <conditionalFormatting sqref="F12">
    <cfRule type="expression" dxfId="134" priority="14">
      <formula>$F$57=1</formula>
    </cfRule>
  </conditionalFormatting>
  <conditionalFormatting sqref="G12">
    <cfRule type="expression" dxfId="133" priority="13">
      <formula>$G$57=1</formula>
    </cfRule>
  </conditionalFormatting>
  <conditionalFormatting sqref="H12">
    <cfRule type="expression" dxfId="132" priority="12">
      <formula>$H$57=1</formula>
    </cfRule>
  </conditionalFormatting>
  <conditionalFormatting sqref="I12">
    <cfRule type="expression" dxfId="131" priority="11">
      <formula>$I$57=1</formula>
    </cfRule>
  </conditionalFormatting>
  <conditionalFormatting sqref="J12">
    <cfRule type="expression" dxfId="130" priority="10">
      <formula>$J$57=1</formula>
    </cfRule>
  </conditionalFormatting>
  <conditionalFormatting sqref="K12">
    <cfRule type="expression" dxfId="129" priority="9">
      <formula>$K$57=1</formula>
    </cfRule>
  </conditionalFormatting>
  <conditionalFormatting sqref="L12">
    <cfRule type="expression" dxfId="128" priority="8">
      <formula>$L$57=1</formula>
    </cfRule>
  </conditionalFormatting>
  <conditionalFormatting sqref="M12">
    <cfRule type="expression" dxfId="127" priority="7">
      <formula>$M$57=1</formula>
    </cfRule>
  </conditionalFormatting>
  <conditionalFormatting sqref="N12">
    <cfRule type="expression" dxfId="126" priority="6">
      <formula>$N$57=1</formula>
    </cfRule>
  </conditionalFormatting>
  <conditionalFormatting sqref="O12">
    <cfRule type="expression" dxfId="125" priority="5">
      <formula>$O$57=1</formula>
    </cfRule>
  </conditionalFormatting>
  <conditionalFormatting sqref="P12">
    <cfRule type="expression" dxfId="124" priority="4">
      <formula>$P$57=1</formula>
    </cfRule>
  </conditionalFormatting>
  <conditionalFormatting sqref="Q12">
    <cfRule type="expression" dxfId="123" priority="3">
      <formula>$Q$57=1</formula>
    </cfRule>
  </conditionalFormatting>
  <conditionalFormatting sqref="R12">
    <cfRule type="expression" dxfId="122" priority="2">
      <formula>$R$57=1</formula>
    </cfRule>
  </conditionalFormatting>
  <conditionalFormatting sqref="S12">
    <cfRule type="expression" dxfId="121" priority="1">
      <formula>$S$57=1</formula>
    </cfRule>
  </conditionalFormatting>
  <dataValidations count="1">
    <dataValidation type="list" allowBlank="1" showInputMessage="1" showErrorMessage="1" sqref="D14:D56" xr:uid="{32F9B590-9388-433A-8ED3-31C83CC74F7A}">
      <formula1>"　,○"</formula1>
    </dataValidation>
  </dataValidations>
  <hyperlinks>
    <hyperlink ref="A5:F5" r:id="rId1" location="page=70　　" display="＜各スキル項目における具体的な学習項目例等について＞" xr:uid="{93D17C84-F465-4A4A-9144-58815DBAAD4D}"/>
    <hyperlink ref="A9:S9" r:id="rId2" location="page=79" display="＜各人材類型における「ロール」の定義について＞" xr:uid="{90E2F038-F935-4DD7-9473-33A3EF0B963E}"/>
  </hyperlinks>
  <pageMargins left="0.7" right="0.7" top="0.75" bottom="0.75" header="0.3" footer="0.3"/>
  <pageSetup paperSize="9" scale="3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79CE-B8E6-49C0-8008-D2BF40101D33}">
  <sheetPr codeName="Sheet29">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'申請書・総括票（共通）'!D237</f>
        <v>0</v>
      </c>
      <c r="F7" s="1884"/>
      <c r="G7" s="1884"/>
      <c r="H7" s="1884"/>
      <c r="I7" s="1884"/>
      <c r="J7" s="1884"/>
      <c r="K7" s="1884"/>
      <c r="L7" s="1884"/>
      <c r="M7" s="1884"/>
      <c r="N7" s="1884"/>
      <c r="O7" s="1884"/>
      <c r="P7" s="1884"/>
      <c r="Q7" s="1885"/>
      <c r="R7" s="1892" t="s">
        <v>142</v>
      </c>
      <c r="S7" s="1893"/>
      <c r="T7" s="1894"/>
      <c r="U7" s="1895">
        <f>'申請書・総括票（共通）'!A237</f>
        <v>2006</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'申請書・総括票（共通）'!B237</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個票ｰ2006!E14</f>
        <v>0</v>
      </c>
      <c r="V9" s="94" t="s">
        <v>174</v>
      </c>
      <c r="W9" s="61">
        <f>個票ｰ2006!G14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120" priority="2" operator="equal">
      <formula>0</formula>
    </cfRule>
  </conditionalFormatting>
  <conditionalFormatting sqref="T3:X3">
    <cfRule type="cellIs" dxfId="119" priority="1" operator="equal">
      <formula>0</formula>
    </cfRule>
  </conditionalFormatting>
  <dataValidations count="6">
    <dataValidation allowBlank="1" showInputMessage="1" showErrorMessage="1" prompt="本様式３．教材費の内訳より自動計算されます" sqref="G20:H20" xr:uid="{CDA0E07F-283A-41E5-9C1E-710A895238D6}"/>
    <dataValidation allowBlank="1" showInputMessage="1" showErrorMessage="1" prompt="費用の決定にあたり、参考とした例がある場合に記載。（社内基準で定めている場合は、その旨を記載。）" sqref="N30:X30" xr:uid="{84703C37-BED4-4DC1-B99E-2DEE504B7B34}"/>
    <dataValidation allowBlank="1" showInputMessage="1" showErrorMessage="1" prompt="受講料に占めるそれぞれの内訳（ベースとなる考え方）を記載。" sqref="S37:T37 S39:T39" xr:uid="{C5210CA6-CF5B-4547-A19F-73AA76A2ADC2}"/>
    <dataValidation type="list" allowBlank="1" showInputMessage="1" showErrorMessage="1" sqref="E46" xr:uid="{C943C64E-0EDE-46C8-BDC9-1D7B71EA3090}">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1B7B84BB-0EAA-4BFD-A8CF-B724FDBDA384}"/>
    <dataValidation allowBlank="1" showInputMessage="1" showErrorMessage="1" prompt="本様式４．教材費の内訳より自動計算されます" sqref="G16:H16" xr:uid="{DB571FC6-EBCE-4485-8F3F-462892892558}"/>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EFFB68B-A31B-4B3C-ABEF-891BE3802513}">
          <x14:formula1>
            <xm:f>リスト!$AO$1:$AO$3</xm:f>
          </x14:formula1>
          <xm:sqref>C30:I30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E42"/>
  <sheetViews>
    <sheetView tabSelected="1" view="pageBreakPreview" zoomScaleNormal="100" zoomScaleSheetLayoutView="100" workbookViewId="0"/>
  </sheetViews>
  <sheetFormatPr defaultRowHeight="13.5" x14ac:dyDescent="0.15"/>
  <cols>
    <col min="1" max="1" width="16.375" customWidth="1"/>
    <col min="2" max="2" width="46.875" bestFit="1" customWidth="1"/>
    <col min="3" max="3" width="47.625" customWidth="1"/>
    <col min="4" max="4" width="9" customWidth="1"/>
  </cols>
  <sheetData>
    <row r="2" spans="1:5" ht="48" customHeight="1" x14ac:dyDescent="0.15">
      <c r="A2" s="551" t="s">
        <v>915</v>
      </c>
      <c r="B2" s="552"/>
      <c r="C2" s="552"/>
    </row>
    <row r="4" spans="1:5" x14ac:dyDescent="0.15">
      <c r="B4" s="550">
        <f>'申請書・総括票（共通）'!C19</f>
        <v>0</v>
      </c>
      <c r="C4" s="550"/>
      <c r="D4" s="105"/>
    </row>
    <row r="6" spans="1:5" x14ac:dyDescent="0.15">
      <c r="A6" s="192" t="s">
        <v>676</v>
      </c>
    </row>
    <row r="8" spans="1:5" ht="14.25" thickBot="1" x14ac:dyDescent="0.2">
      <c r="A8" t="s">
        <v>265</v>
      </c>
    </row>
    <row r="9" spans="1:5" s="194" customFormat="1" ht="12.75" thickBot="1" x14ac:dyDescent="0.2">
      <c r="A9" s="197" t="s">
        <v>266</v>
      </c>
      <c r="B9" s="198" t="s">
        <v>267</v>
      </c>
      <c r="C9" s="199" t="s">
        <v>268</v>
      </c>
    </row>
    <row r="10" spans="1:5" s="194" customFormat="1" ht="22.5" customHeight="1" thickTop="1" x14ac:dyDescent="0.15">
      <c r="A10" s="217" t="s">
        <v>655</v>
      </c>
      <c r="B10" s="411" t="s">
        <v>708</v>
      </c>
      <c r="C10" s="220"/>
      <c r="D10" s="193"/>
      <c r="E10" s="193"/>
    </row>
    <row r="11" spans="1:5" s="194" customFormat="1" ht="27" customHeight="1" x14ac:dyDescent="0.15">
      <c r="A11" s="209" t="s">
        <v>671</v>
      </c>
      <c r="B11" s="412" t="s">
        <v>709</v>
      </c>
      <c r="C11" s="221" t="s">
        <v>701</v>
      </c>
      <c r="D11" s="193"/>
      <c r="E11" s="193"/>
    </row>
    <row r="12" spans="1:5" s="194" customFormat="1" ht="12.75" thickBot="1" x14ac:dyDescent="0.2">
      <c r="A12" s="210" t="s">
        <v>672</v>
      </c>
      <c r="B12" s="413" t="s">
        <v>654</v>
      </c>
      <c r="C12" s="222"/>
      <c r="D12" s="193"/>
      <c r="E12" s="193"/>
    </row>
    <row r="13" spans="1:5" s="194" customFormat="1" x14ac:dyDescent="0.15">
      <c r="A13" s="218" t="s">
        <v>673</v>
      </c>
      <c r="B13" s="414" t="s">
        <v>920</v>
      </c>
      <c r="C13" s="547" t="s">
        <v>706</v>
      </c>
      <c r="D13" s="193"/>
      <c r="E13" s="193"/>
    </row>
    <row r="14" spans="1:5" s="194" customFormat="1" x14ac:dyDescent="0.15">
      <c r="A14" s="219" t="s">
        <v>674</v>
      </c>
      <c r="B14" s="415" t="s">
        <v>921</v>
      </c>
      <c r="C14" s="548"/>
      <c r="D14" s="193"/>
      <c r="E14" s="193"/>
    </row>
    <row r="15" spans="1:5" s="194" customFormat="1" ht="14.25" thickBot="1" x14ac:dyDescent="0.2">
      <c r="A15" s="210" t="s">
        <v>675</v>
      </c>
      <c r="B15" s="416" t="s">
        <v>922</v>
      </c>
      <c r="C15" s="549"/>
    </row>
    <row r="16" spans="1:5" s="194" customFormat="1" x14ac:dyDescent="0.15">
      <c r="A16" s="211" t="s">
        <v>673</v>
      </c>
      <c r="B16" s="414" t="s">
        <v>923</v>
      </c>
      <c r="C16" s="212"/>
      <c r="D16" s="193"/>
      <c r="E16" s="193"/>
    </row>
    <row r="17" spans="1:5" s="194" customFormat="1" x14ac:dyDescent="0.15">
      <c r="A17" s="213" t="s">
        <v>674</v>
      </c>
      <c r="B17" s="415" t="s">
        <v>924</v>
      </c>
      <c r="C17" s="195"/>
      <c r="D17" s="193"/>
      <c r="E17" s="193"/>
    </row>
    <row r="18" spans="1:5" s="194" customFormat="1" ht="14.25" thickBot="1" x14ac:dyDescent="0.2">
      <c r="A18" s="214" t="s">
        <v>675</v>
      </c>
      <c r="B18" s="416" t="s">
        <v>925</v>
      </c>
      <c r="C18" s="215"/>
    </row>
    <row r="19" spans="1:5" s="194" customFormat="1" x14ac:dyDescent="0.15">
      <c r="A19" s="211" t="s">
        <v>673</v>
      </c>
      <c r="B19" s="414" t="s">
        <v>926</v>
      </c>
      <c r="C19" s="212"/>
    </row>
    <row r="20" spans="1:5" s="194" customFormat="1" x14ac:dyDescent="0.15">
      <c r="A20" s="213" t="s">
        <v>674</v>
      </c>
      <c r="B20" s="415" t="s">
        <v>927</v>
      </c>
      <c r="C20" s="195"/>
    </row>
    <row r="21" spans="1:5" s="194" customFormat="1" ht="14.25" thickBot="1" x14ac:dyDescent="0.2">
      <c r="A21" s="214" t="s">
        <v>675</v>
      </c>
      <c r="B21" s="416" t="s">
        <v>928</v>
      </c>
      <c r="C21" s="215"/>
    </row>
    <row r="22" spans="1:5" s="194" customFormat="1" x14ac:dyDescent="0.15">
      <c r="A22" s="211" t="s">
        <v>673</v>
      </c>
      <c r="B22" s="414" t="s">
        <v>929</v>
      </c>
      <c r="C22" s="212"/>
    </row>
    <row r="23" spans="1:5" s="194" customFormat="1" x14ac:dyDescent="0.15">
      <c r="A23" s="213" t="s">
        <v>674</v>
      </c>
      <c r="B23" s="415" t="s">
        <v>930</v>
      </c>
      <c r="C23" s="196"/>
    </row>
    <row r="24" spans="1:5" s="194" customFormat="1" ht="14.25" thickBot="1" x14ac:dyDescent="0.2">
      <c r="A24" s="214" t="s">
        <v>675</v>
      </c>
      <c r="B24" s="416" t="s">
        <v>931</v>
      </c>
      <c r="C24" s="215"/>
    </row>
    <row r="25" spans="1:5" s="194" customFormat="1" x14ac:dyDescent="0.15">
      <c r="A25" s="211" t="s">
        <v>673</v>
      </c>
      <c r="B25" s="414" t="s">
        <v>932</v>
      </c>
      <c r="C25" s="212"/>
    </row>
    <row r="26" spans="1:5" s="194" customFormat="1" x14ac:dyDescent="0.15">
      <c r="A26" s="213" t="s">
        <v>674</v>
      </c>
      <c r="B26" s="415" t="s">
        <v>933</v>
      </c>
      <c r="C26" s="195"/>
    </row>
    <row r="27" spans="1:5" s="194" customFormat="1" ht="14.25" thickBot="1" x14ac:dyDescent="0.2">
      <c r="A27" s="214" t="s">
        <v>675</v>
      </c>
      <c r="B27" s="416" t="s">
        <v>934</v>
      </c>
      <c r="C27" s="216"/>
    </row>
    <row r="28" spans="1:5" s="194" customFormat="1" x14ac:dyDescent="0.15">
      <c r="A28" s="211" t="s">
        <v>673</v>
      </c>
      <c r="B28" s="414" t="s">
        <v>935</v>
      </c>
      <c r="C28" s="212"/>
    </row>
    <row r="29" spans="1:5" s="194" customFormat="1" x14ac:dyDescent="0.15">
      <c r="A29" s="213" t="s">
        <v>674</v>
      </c>
      <c r="B29" s="415" t="s">
        <v>936</v>
      </c>
      <c r="C29" s="195"/>
    </row>
    <row r="30" spans="1:5" s="194" customFormat="1" ht="14.25" thickBot="1" x14ac:dyDescent="0.2">
      <c r="A30" s="214" t="s">
        <v>675</v>
      </c>
      <c r="B30" s="416" t="s">
        <v>937</v>
      </c>
      <c r="C30" s="215"/>
    </row>
    <row r="31" spans="1:5" s="194" customFormat="1" x14ac:dyDescent="0.15">
      <c r="A31" s="211" t="s">
        <v>673</v>
      </c>
      <c r="B31" s="414" t="s">
        <v>938</v>
      </c>
      <c r="C31" s="212"/>
    </row>
    <row r="32" spans="1:5" s="194" customFormat="1" x14ac:dyDescent="0.15">
      <c r="A32" s="213" t="s">
        <v>674</v>
      </c>
      <c r="B32" s="415" t="s">
        <v>939</v>
      </c>
      <c r="C32" s="195"/>
    </row>
    <row r="33" spans="1:3" s="194" customFormat="1" ht="14.25" thickBot="1" x14ac:dyDescent="0.2">
      <c r="A33" s="214" t="s">
        <v>675</v>
      </c>
      <c r="B33" s="416" t="s">
        <v>940</v>
      </c>
      <c r="C33" s="215"/>
    </row>
    <row r="34" spans="1:3" s="194" customFormat="1" x14ac:dyDescent="0.15">
      <c r="A34" s="211" t="s">
        <v>673</v>
      </c>
      <c r="B34" s="414" t="s">
        <v>941</v>
      </c>
      <c r="C34" s="212"/>
    </row>
    <row r="35" spans="1:3" s="194" customFormat="1" x14ac:dyDescent="0.15">
      <c r="A35" s="213" t="s">
        <v>674</v>
      </c>
      <c r="B35" s="415" t="s">
        <v>942</v>
      </c>
      <c r="C35" s="196"/>
    </row>
    <row r="36" spans="1:3" s="194" customFormat="1" ht="14.25" thickBot="1" x14ac:dyDescent="0.2">
      <c r="A36" s="214" t="s">
        <v>675</v>
      </c>
      <c r="B36" s="416" t="s">
        <v>943</v>
      </c>
      <c r="C36" s="215"/>
    </row>
    <row r="37" spans="1:3" s="194" customFormat="1" x14ac:dyDescent="0.15">
      <c r="A37" s="211" t="s">
        <v>705</v>
      </c>
      <c r="B37" s="414" t="s">
        <v>944</v>
      </c>
      <c r="C37" s="212"/>
    </row>
    <row r="38" spans="1:3" s="194" customFormat="1" x14ac:dyDescent="0.15">
      <c r="A38" s="213" t="s">
        <v>674</v>
      </c>
      <c r="B38" s="415" t="s">
        <v>945</v>
      </c>
      <c r="C38" s="195"/>
    </row>
    <row r="39" spans="1:3" s="194" customFormat="1" ht="14.25" thickBot="1" x14ac:dyDescent="0.2">
      <c r="A39" s="214" t="s">
        <v>675</v>
      </c>
      <c r="B39" s="416" t="s">
        <v>946</v>
      </c>
      <c r="C39" s="216"/>
    </row>
    <row r="40" spans="1:3" s="194" customFormat="1" x14ac:dyDescent="0.15">
      <c r="A40" s="211" t="s">
        <v>673</v>
      </c>
      <c r="B40" s="414" t="s">
        <v>947</v>
      </c>
      <c r="C40" s="212"/>
    </row>
    <row r="41" spans="1:3" s="194" customFormat="1" x14ac:dyDescent="0.15">
      <c r="A41" s="213" t="s">
        <v>674</v>
      </c>
      <c r="B41" s="415" t="s">
        <v>948</v>
      </c>
      <c r="C41" s="195"/>
    </row>
    <row r="42" spans="1:3" s="194" customFormat="1" ht="14.25" thickBot="1" x14ac:dyDescent="0.2">
      <c r="A42" s="214" t="s">
        <v>675</v>
      </c>
      <c r="B42" s="416" t="s">
        <v>949</v>
      </c>
      <c r="C42" s="215"/>
    </row>
  </sheetData>
  <sheetProtection selectLockedCells="1"/>
  <mergeCells count="3">
    <mergeCell ref="C13:C15"/>
    <mergeCell ref="B4:C4"/>
    <mergeCell ref="A2:C2"/>
  </mergeCells>
  <phoneticPr fontId="18"/>
  <conditionalFormatting sqref="A10:C12">
    <cfRule type="expression" dxfId="310" priority="2">
      <formula>#REF!=TRUE</formula>
    </cfRule>
  </conditionalFormatting>
  <conditionalFormatting sqref="B4:C4">
    <cfRule type="cellIs" dxfId="309" priority="1" operator="equal">
      <formula>0</formula>
    </cfRule>
  </conditionalFormatting>
  <hyperlinks>
    <hyperlink ref="B14" location="'訓練経費内訳票-2001'!A1" display="訓練経費内訳票-2001" xr:uid="{00000000-0004-0000-0100-000002000000}"/>
    <hyperlink ref="B15" location="'講座運営管理状況_講師等経歴書-2001'!A1" display="講座運営管理状況調査票_講師等経歴書-2001" xr:uid="{00000000-0004-0000-0100-000004000000}"/>
    <hyperlink ref="B12" location="施設別教育訓練講座票!A1" display="施設別教育訓練講座票" xr:uid="{00000000-0004-0000-0100-00003C000000}"/>
    <hyperlink ref="B10" location="'申請書・総括票（共通）'!A1" display="'申請書・総括票（共通）'!A1" xr:uid="{4E517B3B-EC85-406A-AD79-2E448969FD9D}"/>
    <hyperlink ref="B11" location="'総括票（専門実践教育訓練給付金）'!A1" display="'総括票（専門実践教育訓練給付金）'!A1" xr:uid="{C2816C6E-0AA6-43FB-864C-0AB57703B647}"/>
    <hyperlink ref="B16" location="個票ｰ2002!A1" display="個票-2002" xr:uid="{5601B247-2426-4975-8B52-4905EB713EC2}"/>
    <hyperlink ref="B19" location="個票ｰ2003!A1" display="個票-2003" xr:uid="{256D8F4A-6EF1-444D-9BAA-7897ADDF4DA5}"/>
    <hyperlink ref="B22" location="個票ｰ2004!A1" display="個票-2004" xr:uid="{F6ED8C48-93B5-4517-9B12-EC6B5C26AEBE}"/>
    <hyperlink ref="B25" location="個票ｰ2005!A1" display="個票-2005" xr:uid="{EFB0E5F6-D6A5-49BC-934E-17D5A7276D04}"/>
    <hyperlink ref="B28" location="個票ｰ2006!A1" display="個票-2006" xr:uid="{F410029C-3006-4F38-B172-8A8178C4D75C}"/>
    <hyperlink ref="B31" location="個票ｰ2007!A1" display="個票-2007" xr:uid="{35B4107E-FD3B-4240-8B3C-9C002926F57E}"/>
    <hyperlink ref="B34" location="個票ｰ2008!A1" display="個票-2008" xr:uid="{C58F79C3-D89E-4142-B7B9-ECB74382CFD8}"/>
    <hyperlink ref="B37" location="個票ｰ2009!A1" display="個票-2009" xr:uid="{EB8EDB15-84F5-4194-9C96-CB831B37B753}"/>
    <hyperlink ref="B40" location="個票ｰ2010!A1" display="個票-2010" xr:uid="{B6F299AB-25E9-4040-8BD2-04A33D964068}"/>
    <hyperlink ref="B17" location="'訓練経費内訳票-2002 '!A1" display="訓練経費内訳票-2002" xr:uid="{4AC59413-CF67-4E73-80B7-994CC5EA0AAB}"/>
    <hyperlink ref="B20" location="'訓練経費内訳票-2003'!A1" display="訓練経費内訳票-2003" xr:uid="{779ADC1B-0595-4633-B364-1FC04A559625}"/>
    <hyperlink ref="B23" location="'訓練経費内訳票-2004'!A1" display="訓練経費内訳票-2004" xr:uid="{4DD0526B-B353-4E03-A017-D858CB89EC6A}"/>
    <hyperlink ref="B26" location="'訓練経費内訳票-2005'!A1" display="訓練経費内訳票-2005" xr:uid="{342776BB-EAE8-480A-AD60-4296EEA43A86}"/>
    <hyperlink ref="B29" location="'訓練経費内訳票-2006'!A1" display="訓練経費内訳票-2006" xr:uid="{F62D22DD-20DE-4761-B631-DF0D2B2148C8}"/>
    <hyperlink ref="B32" location="'訓練経費内訳票-2007'!A1" display="訓練経費内訳票-2007" xr:uid="{6A0BC042-9D94-495F-92AF-80D35707DCA6}"/>
    <hyperlink ref="B35" location="'訓練経費内訳票-2008'!A1" display="訓練経費内訳票-2008" xr:uid="{3C22A8F0-DE22-486E-A894-F526C4E23B52}"/>
    <hyperlink ref="B38" location="'訓練経費内訳票-2009'!A1" display="訓練経費内訳票-2009" xr:uid="{C51818F9-3924-4F26-885E-DD6D548453A6}"/>
    <hyperlink ref="B41" location="'訓練経費内訳票-2010'!A1" display="訓練経費内訳票-2010" xr:uid="{193B6FEB-4F03-4A73-A935-955EEE306BC9}"/>
    <hyperlink ref="B18" location="'講座運営管理状況_講師等経歴書-2002'!A1" display="講座運営管理状況調査票_講師等経歴書-2002" xr:uid="{FB610E0A-780B-4EFD-B92E-BD3818DBA21C}"/>
    <hyperlink ref="B21" location="'講座運営管理状況_講師等経歴書-2003'!A1" display="講座運営管理状況調査票_講師等経歴書-2003" xr:uid="{0B542FAB-A6A9-490B-B209-F2B655AF042D}"/>
    <hyperlink ref="B24" location="'講座運営管理状況_講師等経歴書-2004'!A1" display="講座運営管理状況調査票_講師等経歴書-2004" xr:uid="{B99CD301-523A-4517-A68F-69316E84D85F}"/>
    <hyperlink ref="B27" location="'講座運営管理状況_講師等経歴書-2005'!A1" display="講座運営管理状況調査票_講師等経歴書-2005" xr:uid="{B4A57AF8-9637-44DC-932D-EE1EA6A26C6E}"/>
    <hyperlink ref="B30" location="'講座運営管理状況_講師等経歴書-2006'!A1" display="講座運営管理状況調査票_講師等経歴書-2006" xr:uid="{C483661C-B407-49CD-B099-D024D6530B14}"/>
    <hyperlink ref="B33" location="'講座運営管理状況_講師等経歴書-2007'!A1" display="講座運営管理状況調査票_講師等経歴書-2007" xr:uid="{3819E005-D4E7-43EF-94C1-A236756D194F}"/>
    <hyperlink ref="B36" location="'講座運営管理状況_講師等経歴書-2008'!A1" display="講座運営管理状況調査票_講師等経歴書-2008" xr:uid="{1F714EB0-A274-44EF-BB54-6D58A7A75F43}"/>
    <hyperlink ref="B39" location="'講座運営管理状況_講師等経歴書-2009'!A1" display="講座運営管理状況調査票_講師等経歴書-2009" xr:uid="{607CE570-3381-478D-9D0F-7D829E0619E4}"/>
    <hyperlink ref="B42" location="'講座運営管理状況_講師等経歴書-2010'!A1" display="講座運営管理状況調査票_講師等経歴書-2010" xr:uid="{A017F2E6-0A11-4E67-AC16-412B6BBBD66E}"/>
    <hyperlink ref="B13" location="個票ｰ2001!A1" display="個票-2001" xr:uid="{00000000-0004-0000-0100-000001000000}"/>
  </hyperlinks>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E30F-C928-4F51-8567-11A4FCE0DF3F}">
  <sheetPr codeName="Sheet30"/>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508" customWidth="1"/>
    <col min="2" max="2" width="15.375" style="508" customWidth="1"/>
    <col min="3" max="3" width="16.5" style="508" customWidth="1"/>
    <col min="4" max="4" width="3.875" style="508" customWidth="1"/>
    <col min="5" max="5" width="16.5" style="508" customWidth="1"/>
    <col min="6" max="7" width="15" style="508" customWidth="1"/>
    <col min="8" max="8" width="6.875" style="508" customWidth="1"/>
    <col min="9" max="9" width="4.375" style="508" customWidth="1"/>
    <col min="10" max="10" width="6.875" style="508" customWidth="1"/>
    <col min="11" max="11" width="2.5" style="508" customWidth="1"/>
    <col min="12" max="16384" width="9" style="508"/>
  </cols>
  <sheetData>
    <row r="1" spans="1:11" s="341" customFormat="1" ht="12" customHeight="1" x14ac:dyDescent="0.15">
      <c r="C1" s="490"/>
      <c r="H1" s="885" t="s">
        <v>661</v>
      </c>
      <c r="I1" s="885"/>
      <c r="J1" s="885"/>
      <c r="K1" s="885"/>
    </row>
    <row r="2" spans="1:11" s="341" customFormat="1" ht="12" customHeight="1" x14ac:dyDescent="0.15">
      <c r="C2" s="490"/>
      <c r="H2" s="2220" t="s">
        <v>703</v>
      </c>
      <c r="I2" s="2220"/>
      <c r="J2" s="2220"/>
      <c r="K2" s="2220"/>
    </row>
    <row r="3" spans="1:11" s="341" customFormat="1" ht="12" customHeight="1" x14ac:dyDescent="0.15">
      <c r="C3" s="490"/>
      <c r="H3" s="2221">
        <f>'申請書・総括票（共通）'!L3</f>
        <v>0</v>
      </c>
      <c r="I3" s="2221"/>
      <c r="J3" s="2221"/>
      <c r="K3" s="2221"/>
    </row>
    <row r="4" spans="1:11" s="341" customFormat="1" ht="12" customHeight="1" x14ac:dyDescent="0.15">
      <c r="C4" s="490"/>
      <c r="H4" s="319"/>
      <c r="K4" s="491"/>
    </row>
    <row r="5" spans="1:11" s="341" customFormat="1" ht="30" customHeight="1" x14ac:dyDescent="0.15">
      <c r="A5" s="2222" t="s">
        <v>683</v>
      </c>
      <c r="B5" s="2223"/>
      <c r="C5" s="2223"/>
      <c r="D5" s="2223"/>
      <c r="E5" s="2223"/>
      <c r="F5" s="2223"/>
      <c r="G5" s="2223"/>
      <c r="H5" s="2223"/>
      <c r="I5" s="2223"/>
      <c r="J5" s="2223"/>
      <c r="K5" s="2223"/>
    </row>
    <row r="6" spans="1:11" s="341" customFormat="1" ht="11.25" customHeight="1" x14ac:dyDescent="0.15">
      <c r="A6" s="492"/>
      <c r="B6" s="492"/>
      <c r="C6" s="492"/>
      <c r="D6" s="492"/>
      <c r="E6" s="492"/>
      <c r="F6" s="492"/>
      <c r="G6" s="492"/>
      <c r="H6" s="492"/>
      <c r="I6" s="492"/>
      <c r="J6" s="492"/>
      <c r="K6" s="492"/>
    </row>
    <row r="7" spans="1:11" s="341" customFormat="1" ht="45" customHeight="1" x14ac:dyDescent="0.15">
      <c r="A7" s="637" t="s">
        <v>202</v>
      </c>
      <c r="B7" s="2224"/>
      <c r="C7" s="2225">
        <f>'申請書・総括票（共通）'!C19</f>
        <v>0</v>
      </c>
      <c r="D7" s="2226"/>
      <c r="E7" s="2226"/>
      <c r="F7" s="2226"/>
      <c r="G7" s="2226"/>
      <c r="H7" s="2226"/>
      <c r="I7" s="2226"/>
      <c r="J7" s="2226"/>
      <c r="K7" s="493"/>
    </row>
    <row r="8" spans="1:11" s="341" customFormat="1" ht="26.25" customHeight="1" x14ac:dyDescent="0.15">
      <c r="A8" s="2231" t="s">
        <v>87</v>
      </c>
      <c r="B8" s="2224"/>
      <c r="C8" s="2225">
        <f>'申請書・総括票（共通）'!D237</f>
        <v>0</v>
      </c>
      <c r="D8" s="2226"/>
      <c r="E8" s="2226"/>
      <c r="F8" s="2234"/>
      <c r="G8" s="494" t="s">
        <v>88</v>
      </c>
      <c r="H8" s="2235">
        <f>'申請書・総括票（共通）'!A237</f>
        <v>2006</v>
      </c>
      <c r="I8" s="2236"/>
      <c r="J8" s="2237"/>
      <c r="K8" s="495"/>
    </row>
    <row r="9" spans="1:11" s="341" customFormat="1" ht="26.25" customHeight="1" x14ac:dyDescent="0.15">
      <c r="A9" s="2232"/>
      <c r="B9" s="2233"/>
      <c r="C9" s="2225"/>
      <c r="D9" s="2226"/>
      <c r="E9" s="2226"/>
      <c r="F9" s="2234"/>
      <c r="G9" s="496" t="s">
        <v>648</v>
      </c>
      <c r="H9" s="2235">
        <f>'申請書・総括票（共通）'!B237</f>
        <v>0</v>
      </c>
      <c r="I9" s="2236"/>
      <c r="J9" s="2237"/>
      <c r="K9" s="497"/>
    </row>
    <row r="10" spans="1:11" s="341" customFormat="1" ht="15" customHeight="1" x14ac:dyDescent="0.15">
      <c r="K10" s="498"/>
    </row>
    <row r="11" spans="1:11" s="341" customFormat="1" ht="18.75" customHeight="1" x14ac:dyDescent="0.15">
      <c r="B11" s="339" t="s">
        <v>191</v>
      </c>
      <c r="K11" s="498"/>
    </row>
    <row r="12" spans="1:11" s="341" customFormat="1" ht="5.25" customHeight="1" x14ac:dyDescent="0.15">
      <c r="K12" s="498"/>
    </row>
    <row r="13" spans="1:11" s="341" customFormat="1" ht="27" customHeight="1" x14ac:dyDescent="0.15">
      <c r="A13" s="499"/>
      <c r="B13" s="574" t="s">
        <v>263</v>
      </c>
      <c r="C13" s="574"/>
      <c r="D13" s="2238"/>
      <c r="E13" s="500" t="s">
        <v>249</v>
      </c>
      <c r="F13" s="476"/>
      <c r="G13" s="2242" t="s">
        <v>652</v>
      </c>
      <c r="H13" s="2242"/>
      <c r="I13" s="2242"/>
      <c r="J13" s="2243"/>
      <c r="K13" s="493"/>
    </row>
    <row r="14" spans="1:11" s="341" customFormat="1" ht="27" customHeight="1" x14ac:dyDescent="0.15">
      <c r="A14" s="501"/>
      <c r="B14" s="2239"/>
      <c r="C14" s="2239"/>
      <c r="D14" s="2240"/>
      <c r="E14" s="500" t="s">
        <v>250</v>
      </c>
      <c r="F14" s="476"/>
      <c r="G14" s="2242" t="s">
        <v>652</v>
      </c>
      <c r="H14" s="2242"/>
      <c r="I14" s="2242"/>
      <c r="J14" s="2243"/>
      <c r="K14" s="493"/>
    </row>
    <row r="15" spans="1:11" s="341" customFormat="1" ht="27" customHeight="1" x14ac:dyDescent="0.15">
      <c r="A15" s="502"/>
      <c r="B15" s="578"/>
      <c r="C15" s="578"/>
      <c r="D15" s="2241"/>
      <c r="E15" s="500" t="s">
        <v>251</v>
      </c>
      <c r="F15" s="476"/>
      <c r="G15" s="2242" t="s">
        <v>652</v>
      </c>
      <c r="H15" s="2242"/>
      <c r="I15" s="2242"/>
      <c r="J15" s="2242"/>
      <c r="K15" s="493"/>
    </row>
    <row r="16" spans="1:11" s="341" customFormat="1" ht="21" customHeight="1" x14ac:dyDescent="0.15">
      <c r="A16" s="501"/>
      <c r="B16" s="574" t="s">
        <v>264</v>
      </c>
      <c r="C16" s="574"/>
      <c r="D16" s="2238"/>
      <c r="E16" s="2051"/>
      <c r="F16" s="2052"/>
      <c r="G16" s="2052"/>
      <c r="H16" s="2052"/>
      <c r="I16" s="2052"/>
      <c r="J16" s="2053"/>
      <c r="K16" s="503"/>
    </row>
    <row r="17" spans="1:26" s="341" customFormat="1" ht="27" customHeight="1" x14ac:dyDescent="0.15">
      <c r="A17" s="499" t="s">
        <v>651</v>
      </c>
      <c r="B17" s="574" t="s">
        <v>650</v>
      </c>
      <c r="C17" s="574"/>
      <c r="D17" s="2238"/>
      <c r="E17" s="2051"/>
      <c r="F17" s="2052"/>
      <c r="G17" s="2052"/>
      <c r="H17" s="2052"/>
      <c r="I17" s="2052"/>
      <c r="J17" s="2053"/>
      <c r="K17" s="504"/>
    </row>
    <row r="18" spans="1:26" s="341" customFormat="1" ht="69" customHeight="1" x14ac:dyDescent="0.15">
      <c r="A18" s="2227"/>
      <c r="B18" s="2228" t="s">
        <v>190</v>
      </c>
      <c r="C18" s="2229"/>
      <c r="D18" s="2230"/>
      <c r="E18" s="2108"/>
      <c r="F18" s="2109"/>
      <c r="G18" s="2109"/>
      <c r="H18" s="2109"/>
      <c r="I18" s="2109"/>
      <c r="J18" s="2110"/>
      <c r="K18" s="505"/>
    </row>
    <row r="19" spans="1:26" s="341" customFormat="1" ht="45.75" customHeight="1" x14ac:dyDescent="0.15">
      <c r="A19" s="2227"/>
      <c r="B19" s="2228" t="s">
        <v>189</v>
      </c>
      <c r="C19" s="2229"/>
      <c r="D19" s="2230"/>
      <c r="E19" s="2108"/>
      <c r="F19" s="2109"/>
      <c r="G19" s="2109"/>
      <c r="H19" s="2109"/>
      <c r="I19" s="2109"/>
      <c r="J19" s="2110"/>
      <c r="K19" s="503"/>
      <c r="M19" s="2244"/>
      <c r="N19" s="2245"/>
      <c r="O19" s="2245"/>
      <c r="P19" s="2245"/>
      <c r="Q19" s="2245"/>
      <c r="R19" s="2245"/>
      <c r="S19" s="2245"/>
      <c r="T19" s="2245"/>
      <c r="U19" s="2245"/>
    </row>
    <row r="20" spans="1:26" s="341" customFormat="1" ht="69" customHeight="1" x14ac:dyDescent="0.15">
      <c r="A20" s="506"/>
      <c r="B20" s="2228" t="s">
        <v>188</v>
      </c>
      <c r="C20" s="2229"/>
      <c r="D20" s="2230"/>
      <c r="E20" s="2108"/>
      <c r="F20" s="2109"/>
      <c r="G20" s="2109"/>
      <c r="H20" s="2109"/>
      <c r="I20" s="2109"/>
      <c r="J20" s="2110"/>
      <c r="K20" s="505"/>
    </row>
    <row r="21" spans="1:26" s="341" customFormat="1" ht="27" customHeight="1" x14ac:dyDescent="0.15">
      <c r="A21" s="499" t="s">
        <v>262</v>
      </c>
      <c r="B21" s="574" t="s">
        <v>649</v>
      </c>
      <c r="C21" s="574"/>
      <c r="D21" s="2238"/>
      <c r="E21" s="2051"/>
      <c r="F21" s="2052"/>
      <c r="G21" s="2052"/>
      <c r="H21" s="2052"/>
      <c r="I21" s="2052"/>
      <c r="J21" s="2053"/>
      <c r="K21" s="507"/>
      <c r="M21" s="2244"/>
      <c r="N21" s="2245"/>
      <c r="O21" s="2245"/>
      <c r="P21" s="2245"/>
      <c r="Q21" s="2245"/>
      <c r="R21" s="2245"/>
      <c r="S21" s="2245"/>
      <c r="T21" s="2245"/>
      <c r="U21" s="2245"/>
    </row>
    <row r="22" spans="1:26" s="341" customFormat="1" ht="69" customHeight="1" x14ac:dyDescent="0.15">
      <c r="A22" s="502"/>
      <c r="B22" s="2228" t="s">
        <v>187</v>
      </c>
      <c r="C22" s="2229"/>
      <c r="D22" s="2230"/>
      <c r="E22" s="2108"/>
      <c r="F22" s="2109"/>
      <c r="G22" s="2109"/>
      <c r="H22" s="2109"/>
      <c r="I22" s="2109"/>
      <c r="J22" s="2110"/>
      <c r="K22" s="505"/>
    </row>
    <row r="25" spans="1:26" ht="13.35" customHeight="1" x14ac:dyDescent="0.15">
      <c r="B25" s="509" t="s">
        <v>203</v>
      </c>
      <c r="G25" s="510"/>
      <c r="H25" s="2264" t="s">
        <v>662</v>
      </c>
      <c r="I25" s="2264"/>
      <c r="J25" s="2264"/>
      <c r="K25" s="2264"/>
    </row>
    <row r="26" spans="1:26" x14ac:dyDescent="0.15">
      <c r="G26" s="510"/>
      <c r="H26" s="2265">
        <f>'申請書・総括票（共通）'!L3</f>
        <v>0</v>
      </c>
      <c r="I26" s="2265"/>
      <c r="J26" s="2265"/>
      <c r="K26" s="2265"/>
    </row>
    <row r="27" spans="1:26" ht="15" customHeight="1" x14ac:dyDescent="0.15"/>
    <row r="28" spans="1:26" ht="22.5" customHeight="1" x14ac:dyDescent="0.15">
      <c r="B28" s="2266" t="s">
        <v>682</v>
      </c>
      <c r="C28" s="2266"/>
      <c r="D28" s="2266"/>
      <c r="E28" s="2266"/>
      <c r="F28" s="2266"/>
      <c r="G28" s="2266"/>
      <c r="H28" s="2266"/>
      <c r="I28" s="2266"/>
      <c r="J28" s="2266"/>
    </row>
    <row r="30" spans="1:26" s="515" customFormat="1" ht="18.75" customHeight="1" x14ac:dyDescent="0.15">
      <c r="A30" s="511"/>
      <c r="B30" s="511"/>
      <c r="C30" s="511"/>
      <c r="D30" s="511"/>
      <c r="E30" s="511"/>
      <c r="F30" s="511"/>
      <c r="G30" s="512"/>
      <c r="H30" s="512"/>
      <c r="I30" s="512"/>
      <c r="J30" s="2267"/>
      <c r="K30" s="2267"/>
      <c r="L30" s="2267"/>
      <c r="M30" s="513"/>
      <c r="N30" s="2246"/>
      <c r="O30" s="2246"/>
      <c r="P30" s="2246"/>
      <c r="Q30" s="2246"/>
      <c r="R30" s="514"/>
      <c r="V30" s="513"/>
      <c r="W30" s="513"/>
      <c r="X30" s="513"/>
      <c r="Y30" s="513"/>
      <c r="Z30" s="514"/>
    </row>
    <row r="31" spans="1:26" ht="41.25" customHeight="1" x14ac:dyDescent="0.15">
      <c r="B31" s="516" t="s">
        <v>202</v>
      </c>
      <c r="C31" s="2247">
        <f>'申請書・総括票（共通）'!C19</f>
        <v>0</v>
      </c>
      <c r="D31" s="2248"/>
      <c r="E31" s="2248"/>
      <c r="F31" s="2248"/>
      <c r="G31" s="2248"/>
      <c r="H31" s="2248"/>
      <c r="I31" s="2248"/>
      <c r="J31" s="2249"/>
    </row>
    <row r="32" spans="1:26" ht="27.75" customHeight="1" x14ac:dyDescent="0.15">
      <c r="B32" s="2250" t="s">
        <v>201</v>
      </c>
      <c r="C32" s="2252">
        <f>'申請書・総括票（共通）'!D237</f>
        <v>0</v>
      </c>
      <c r="D32" s="2253"/>
      <c r="E32" s="2253"/>
      <c r="F32" s="2254"/>
      <c r="G32" s="494" t="s">
        <v>88</v>
      </c>
      <c r="H32" s="2258">
        <f>'申請書・総括票（共通）'!A237</f>
        <v>2006</v>
      </c>
      <c r="I32" s="2259"/>
      <c r="J32" s="2260"/>
    </row>
    <row r="33" spans="2:10" ht="27.75" customHeight="1" x14ac:dyDescent="0.15">
      <c r="B33" s="2251"/>
      <c r="C33" s="2255"/>
      <c r="D33" s="2256"/>
      <c r="E33" s="2256"/>
      <c r="F33" s="2257"/>
      <c r="G33" s="496" t="s">
        <v>648</v>
      </c>
      <c r="H33" s="2261">
        <f>'申請書・総括票（共通）'!B237</f>
        <v>0</v>
      </c>
      <c r="I33" s="2262"/>
      <c r="J33" s="2263"/>
    </row>
    <row r="34" spans="2:10" ht="15" customHeight="1" x14ac:dyDescent="0.15"/>
    <row r="35" spans="2:10" ht="15" customHeight="1" x14ac:dyDescent="0.15"/>
    <row r="36" spans="2:10" ht="15" customHeight="1" x14ac:dyDescent="0.15">
      <c r="B36" s="508" t="s">
        <v>252</v>
      </c>
    </row>
    <row r="37" spans="2:10" ht="6.4" customHeight="1" thickBot="1" x14ac:dyDescent="0.2"/>
    <row r="38" spans="2:10" ht="33.75" customHeight="1" x14ac:dyDescent="0.15">
      <c r="B38" s="517" t="s">
        <v>200</v>
      </c>
      <c r="C38" s="2271">
        <f>個票ｰ2006!B234</f>
        <v>0</v>
      </c>
      <c r="D38" s="2272"/>
      <c r="E38" s="2272"/>
      <c r="F38" s="2273"/>
      <c r="G38" s="518" t="s">
        <v>667</v>
      </c>
      <c r="H38" s="2274">
        <v>1</v>
      </c>
      <c r="I38" s="2275"/>
      <c r="J38" s="2276"/>
    </row>
    <row r="39" spans="2:10" ht="30" customHeight="1" x14ac:dyDescent="0.15">
      <c r="B39" s="519" t="s">
        <v>215</v>
      </c>
      <c r="C39" s="2277" t="s">
        <v>214</v>
      </c>
      <c r="D39" s="2278"/>
      <c r="E39" s="2278"/>
      <c r="F39" s="2278"/>
      <c r="G39" s="2278"/>
      <c r="H39" s="2278"/>
      <c r="I39" s="2278"/>
      <c r="J39" s="2279"/>
    </row>
    <row r="40" spans="2:10" ht="30" customHeight="1" x14ac:dyDescent="0.15">
      <c r="B40" s="520" t="s">
        <v>199</v>
      </c>
      <c r="C40" s="2083"/>
      <c r="D40" s="2084"/>
      <c r="E40" s="2084"/>
      <c r="F40" s="2084"/>
      <c r="G40" s="2084"/>
      <c r="H40" s="2084"/>
      <c r="I40" s="2084"/>
      <c r="J40" s="2085"/>
    </row>
    <row r="41" spans="2:10" ht="30" customHeight="1" x14ac:dyDescent="0.15">
      <c r="B41" s="521" t="s">
        <v>198</v>
      </c>
      <c r="C41" s="2066"/>
      <c r="D41" s="2186"/>
      <c r="E41" s="2186"/>
      <c r="F41" s="2186"/>
      <c r="G41" s="2186"/>
      <c r="H41" s="2186"/>
      <c r="I41" s="2186"/>
      <c r="J41" s="2187"/>
    </row>
    <row r="42" spans="2:10" ht="14.25" customHeight="1" x14ac:dyDescent="0.15">
      <c r="B42" s="2280" t="s">
        <v>664</v>
      </c>
      <c r="C42" s="2281" t="s">
        <v>196</v>
      </c>
      <c r="D42" s="2282"/>
      <c r="E42" s="2283"/>
      <c r="F42" s="2281" t="s">
        <v>197</v>
      </c>
      <c r="G42" s="2282"/>
      <c r="H42" s="2282"/>
      <c r="I42" s="2282"/>
      <c r="J42" s="2284"/>
    </row>
    <row r="43" spans="2:10" ht="34.5" customHeight="1" x14ac:dyDescent="0.15">
      <c r="B43" s="2280"/>
      <c r="C43" s="477"/>
      <c r="D43" s="522" t="s">
        <v>186</v>
      </c>
      <c r="E43" s="477"/>
      <c r="F43" s="2194"/>
      <c r="G43" s="2195"/>
      <c r="H43" s="2195"/>
      <c r="I43" s="2195"/>
      <c r="J43" s="2196"/>
    </row>
    <row r="44" spans="2:10" ht="34.5" customHeight="1" x14ac:dyDescent="0.15">
      <c r="B44" s="2280"/>
      <c r="C44" s="477"/>
      <c r="D44" s="523" t="s">
        <v>186</v>
      </c>
      <c r="E44" s="477"/>
      <c r="F44" s="2060"/>
      <c r="G44" s="2197"/>
      <c r="H44" s="2197"/>
      <c r="I44" s="2197"/>
      <c r="J44" s="2198"/>
    </row>
    <row r="45" spans="2:10" ht="34.5" customHeight="1" x14ac:dyDescent="0.15">
      <c r="B45" s="2280"/>
      <c r="C45" s="477"/>
      <c r="D45" s="523" t="s">
        <v>186</v>
      </c>
      <c r="E45" s="477"/>
      <c r="F45" s="2060"/>
      <c r="G45" s="2197"/>
      <c r="H45" s="2197"/>
      <c r="I45" s="2197"/>
      <c r="J45" s="2198"/>
    </row>
    <row r="46" spans="2:10" ht="34.5" customHeight="1" x14ac:dyDescent="0.15">
      <c r="B46" s="2280"/>
      <c r="C46" s="477"/>
      <c r="D46" s="523" t="s">
        <v>186</v>
      </c>
      <c r="E46" s="477"/>
      <c r="F46" s="2060"/>
      <c r="G46" s="2197"/>
      <c r="H46" s="2197"/>
      <c r="I46" s="2197"/>
      <c r="J46" s="2198"/>
    </row>
    <row r="47" spans="2:10" ht="34.5" customHeight="1" x14ac:dyDescent="0.15">
      <c r="B47" s="2280"/>
      <c r="C47" s="477"/>
      <c r="D47" s="524" t="s">
        <v>186</v>
      </c>
      <c r="E47" s="477"/>
      <c r="F47" s="2188"/>
      <c r="G47" s="2189"/>
      <c r="H47" s="2189"/>
      <c r="I47" s="2189"/>
      <c r="J47" s="2190"/>
    </row>
    <row r="48" spans="2:10" ht="15" customHeight="1" x14ac:dyDescent="0.15">
      <c r="B48" s="2296" t="s">
        <v>253</v>
      </c>
      <c r="C48" s="2281" t="s">
        <v>196</v>
      </c>
      <c r="D48" s="2282"/>
      <c r="E48" s="2283"/>
      <c r="F48" s="2281" t="s">
        <v>195</v>
      </c>
      <c r="G48" s="2282"/>
      <c r="H48" s="2282"/>
      <c r="I48" s="2282"/>
      <c r="J48" s="2284"/>
    </row>
    <row r="49" spans="1:26" ht="31.5" customHeight="1" x14ac:dyDescent="0.15">
      <c r="B49" s="2288"/>
      <c r="C49" s="478"/>
      <c r="D49" s="525" t="s">
        <v>185</v>
      </c>
      <c r="E49" s="481"/>
      <c r="F49" s="2056"/>
      <c r="G49" s="2056"/>
      <c r="H49" s="2057"/>
      <c r="I49" s="2057"/>
      <c r="J49" s="2058"/>
    </row>
    <row r="50" spans="1:26" ht="31.5" customHeight="1" x14ac:dyDescent="0.15">
      <c r="B50" s="2288"/>
      <c r="C50" s="479"/>
      <c r="D50" s="526" t="s">
        <v>185</v>
      </c>
      <c r="E50" s="482"/>
      <c r="F50" s="2059"/>
      <c r="G50" s="2059"/>
      <c r="H50" s="2060"/>
      <c r="I50" s="2060"/>
      <c r="J50" s="2061"/>
    </row>
    <row r="51" spans="1:26" ht="31.5" customHeight="1" x14ac:dyDescent="0.15">
      <c r="B51" s="2288"/>
      <c r="C51" s="479"/>
      <c r="D51" s="526" t="s">
        <v>185</v>
      </c>
      <c r="E51" s="482"/>
      <c r="F51" s="2059"/>
      <c r="G51" s="2059"/>
      <c r="H51" s="2060"/>
      <c r="I51" s="2060"/>
      <c r="J51" s="2061"/>
    </row>
    <row r="52" spans="1:26" ht="31.5" customHeight="1" x14ac:dyDescent="0.15">
      <c r="B52" s="2288"/>
      <c r="C52" s="479"/>
      <c r="D52" s="526" t="s">
        <v>185</v>
      </c>
      <c r="E52" s="482"/>
      <c r="F52" s="2059"/>
      <c r="G52" s="2059"/>
      <c r="H52" s="2060"/>
      <c r="I52" s="2060"/>
      <c r="J52" s="2061"/>
    </row>
    <row r="53" spans="1:26" ht="31.5" customHeight="1" x14ac:dyDescent="0.15">
      <c r="B53" s="2297"/>
      <c r="C53" s="480"/>
      <c r="D53" s="527" t="s">
        <v>185</v>
      </c>
      <c r="E53" s="483"/>
      <c r="F53" s="2092"/>
      <c r="G53" s="2092"/>
      <c r="H53" s="2093"/>
      <c r="I53" s="2093"/>
      <c r="J53" s="2094"/>
    </row>
    <row r="54" spans="1:26" ht="15" customHeight="1" x14ac:dyDescent="0.15">
      <c r="B54" s="2287" t="s">
        <v>645</v>
      </c>
      <c r="C54" s="2290" t="s">
        <v>208</v>
      </c>
      <c r="D54" s="2291"/>
      <c r="E54" s="2292"/>
      <c r="F54" s="2293" t="s">
        <v>209</v>
      </c>
      <c r="G54" s="2294"/>
      <c r="H54" s="2294"/>
      <c r="I54" s="2294"/>
      <c r="J54" s="2295"/>
    </row>
    <row r="55" spans="1:26" ht="30" customHeight="1" x14ac:dyDescent="0.15">
      <c r="B55" s="2288"/>
      <c r="C55" s="479"/>
      <c r="D55" s="526" t="s">
        <v>185</v>
      </c>
      <c r="E55" s="477"/>
      <c r="F55" s="2089"/>
      <c r="G55" s="2089"/>
      <c r="H55" s="2090"/>
      <c r="I55" s="2090"/>
      <c r="J55" s="2091"/>
    </row>
    <row r="56" spans="1:26" ht="30" customHeight="1" x14ac:dyDescent="0.15">
      <c r="B56" s="2288"/>
      <c r="C56" s="479"/>
      <c r="D56" s="526" t="s">
        <v>185</v>
      </c>
      <c r="E56" s="477"/>
      <c r="F56" s="2059"/>
      <c r="G56" s="2059"/>
      <c r="H56" s="2060"/>
      <c r="I56" s="2060"/>
      <c r="J56" s="2061"/>
    </row>
    <row r="57" spans="1:26" ht="30" customHeight="1" x14ac:dyDescent="0.15">
      <c r="B57" s="2288"/>
      <c r="C57" s="479"/>
      <c r="D57" s="526" t="s">
        <v>185</v>
      </c>
      <c r="E57" s="477"/>
      <c r="F57" s="2059"/>
      <c r="G57" s="2059"/>
      <c r="H57" s="2060"/>
      <c r="I57" s="2060"/>
      <c r="J57" s="2061"/>
    </row>
    <row r="58" spans="1:26" ht="30" customHeight="1" thickBot="1" x14ac:dyDescent="0.2">
      <c r="B58" s="2289"/>
      <c r="C58" s="485"/>
      <c r="D58" s="528" t="s">
        <v>185</v>
      </c>
      <c r="E58" s="484"/>
      <c r="F58" s="2062"/>
      <c r="G58" s="2062"/>
      <c r="H58" s="2063"/>
      <c r="I58" s="2063"/>
      <c r="J58" s="2064"/>
    </row>
    <row r="59" spans="1:26" s="515" customFormat="1" ht="18.75" customHeight="1" thickBot="1" x14ac:dyDescent="0.2">
      <c r="A59" s="511"/>
      <c r="B59" s="529"/>
      <c r="C59" s="511"/>
      <c r="D59" s="511"/>
      <c r="E59" s="511"/>
      <c r="F59" s="511"/>
      <c r="G59" s="512"/>
      <c r="H59" s="512"/>
      <c r="I59" s="512"/>
      <c r="J59" s="512"/>
      <c r="K59" s="512"/>
      <c r="L59" s="512"/>
      <c r="M59" s="513"/>
      <c r="N59" s="2246"/>
      <c r="O59" s="2246"/>
      <c r="P59" s="2246"/>
      <c r="Q59" s="2246"/>
      <c r="R59" s="514"/>
      <c r="V59" s="513"/>
      <c r="W59" s="513"/>
      <c r="X59" s="513"/>
      <c r="Y59" s="513"/>
      <c r="Z59" s="514"/>
    </row>
    <row r="60" spans="1:26" ht="18.75" customHeight="1" x14ac:dyDescent="0.15">
      <c r="B60" s="2268" t="s">
        <v>194</v>
      </c>
      <c r="C60" s="2146"/>
      <c r="D60" s="2147"/>
      <c r="E60" s="2147"/>
      <c r="F60" s="2147"/>
      <c r="G60" s="2147"/>
      <c r="H60" s="2147"/>
      <c r="I60" s="2147"/>
      <c r="J60" s="2148"/>
    </row>
    <row r="61" spans="1:26" ht="18.75" customHeight="1" x14ac:dyDescent="0.15">
      <c r="B61" s="2269"/>
      <c r="C61" s="2127"/>
      <c r="D61" s="2128"/>
      <c r="E61" s="2128"/>
      <c r="F61" s="2128"/>
      <c r="G61" s="2128"/>
      <c r="H61" s="2128"/>
      <c r="I61" s="2128"/>
      <c r="J61" s="2129"/>
    </row>
    <row r="62" spans="1:26" ht="18.75" customHeight="1" x14ac:dyDescent="0.15">
      <c r="B62" s="2270"/>
      <c r="C62" s="2149"/>
      <c r="D62" s="2150"/>
      <c r="E62" s="2150"/>
      <c r="F62" s="2150"/>
      <c r="G62" s="2150"/>
      <c r="H62" s="2150"/>
      <c r="I62" s="2150"/>
      <c r="J62" s="2151"/>
    </row>
    <row r="63" spans="1:26" ht="18.75" customHeight="1" x14ac:dyDescent="0.15">
      <c r="B63" s="2285" t="s">
        <v>193</v>
      </c>
      <c r="C63" s="2157"/>
      <c r="D63" s="2158"/>
      <c r="E63" s="2158"/>
      <c r="F63" s="2158"/>
      <c r="G63" s="2158"/>
      <c r="H63" s="2158"/>
      <c r="I63" s="2158"/>
      <c r="J63" s="2159"/>
    </row>
    <row r="64" spans="1:26" ht="18.75" customHeight="1" x14ac:dyDescent="0.15">
      <c r="B64" s="2269"/>
      <c r="C64" s="2127"/>
      <c r="D64" s="2128"/>
      <c r="E64" s="2128"/>
      <c r="F64" s="2128"/>
      <c r="G64" s="2128"/>
      <c r="H64" s="2128"/>
      <c r="I64" s="2128"/>
      <c r="J64" s="2129"/>
    </row>
    <row r="65" spans="2:11" ht="18.75" customHeight="1" thickBot="1" x14ac:dyDescent="0.2">
      <c r="B65" s="2286"/>
      <c r="C65" s="2130"/>
      <c r="D65" s="2131"/>
      <c r="E65" s="2131"/>
      <c r="F65" s="2131"/>
      <c r="G65" s="2131"/>
      <c r="H65" s="2131"/>
      <c r="I65" s="2131"/>
      <c r="J65" s="2132"/>
    </row>
    <row r="66" spans="2:11" ht="18.75" customHeight="1" thickBot="1" x14ac:dyDescent="0.2">
      <c r="B66" s="530"/>
      <c r="C66" s="531"/>
      <c r="D66" s="531"/>
      <c r="E66" s="531"/>
      <c r="F66" s="531"/>
      <c r="G66" s="531"/>
      <c r="H66" s="531"/>
      <c r="I66" s="531"/>
      <c r="J66" s="531"/>
    </row>
    <row r="67" spans="2:11" ht="18.75" customHeight="1" x14ac:dyDescent="0.15">
      <c r="B67" s="532" t="s">
        <v>192</v>
      </c>
      <c r="C67" s="533"/>
      <c r="D67" s="533"/>
      <c r="E67" s="533"/>
      <c r="F67" s="534"/>
      <c r="G67" s="534"/>
      <c r="H67" s="534"/>
      <c r="I67" s="534"/>
      <c r="J67" s="535"/>
    </row>
    <row r="68" spans="2:11" ht="18.75" customHeight="1" x14ac:dyDescent="0.15">
      <c r="B68" s="2111" t="s">
        <v>258</v>
      </c>
      <c r="C68" s="2112"/>
      <c r="D68" s="2112"/>
      <c r="E68" s="2112"/>
      <c r="F68" s="2112"/>
      <c r="G68" s="2112"/>
      <c r="H68" s="2112"/>
      <c r="I68" s="2112"/>
      <c r="J68" s="2113"/>
    </row>
    <row r="69" spans="2:11" ht="12" customHeight="1" thickBot="1" x14ac:dyDescent="0.2">
      <c r="B69" s="536"/>
      <c r="C69" s="537"/>
      <c r="D69" s="537"/>
      <c r="E69" s="537"/>
      <c r="F69" s="537"/>
      <c r="G69" s="537"/>
      <c r="H69" s="537"/>
      <c r="I69" s="537"/>
      <c r="J69" s="538"/>
    </row>
    <row r="70" spans="2:11" ht="17.25" customHeight="1" x14ac:dyDescent="0.15"/>
    <row r="71" spans="2:11" ht="17.25" customHeight="1" x14ac:dyDescent="0.15">
      <c r="B71" s="539"/>
      <c r="C71" s="539"/>
      <c r="D71" s="539"/>
      <c r="E71" s="539"/>
      <c r="F71" s="539"/>
      <c r="G71" s="539"/>
      <c r="H71" s="539"/>
      <c r="I71" s="539"/>
      <c r="J71" s="539"/>
      <c r="K71" s="539"/>
    </row>
    <row r="72" spans="2:11" ht="33.75" customHeight="1" x14ac:dyDescent="0.15">
      <c r="B72" s="540" t="s">
        <v>200</v>
      </c>
      <c r="C72" s="2298">
        <f>個票ｰ2006!B235</f>
        <v>0</v>
      </c>
      <c r="D72" s="2248"/>
      <c r="E72" s="2248"/>
      <c r="F72" s="2249"/>
      <c r="G72" s="541" t="s">
        <v>667</v>
      </c>
      <c r="H72" s="2258">
        <v>2</v>
      </c>
      <c r="I72" s="2259"/>
      <c r="J72" s="2299"/>
    </row>
    <row r="73" spans="2:11" ht="30" hidden="1" customHeight="1" outlineLevel="1" x14ac:dyDescent="0.15">
      <c r="B73" s="519" t="s">
        <v>215</v>
      </c>
      <c r="C73" s="2300" t="s">
        <v>214</v>
      </c>
      <c r="D73" s="2301"/>
      <c r="E73" s="2301"/>
      <c r="F73" s="2301"/>
      <c r="G73" s="2301"/>
      <c r="H73" s="2301"/>
      <c r="I73" s="2301"/>
      <c r="J73" s="2302"/>
    </row>
    <row r="74" spans="2:11" ht="30" hidden="1" customHeight="1" outlineLevel="1" x14ac:dyDescent="0.15">
      <c r="B74" s="520" t="s">
        <v>199</v>
      </c>
      <c r="C74" s="2083" t="s">
        <v>255</v>
      </c>
      <c r="D74" s="2084"/>
      <c r="E74" s="2084"/>
      <c r="F74" s="2084"/>
      <c r="G74" s="2084"/>
      <c r="H74" s="2084"/>
      <c r="I74" s="2084"/>
      <c r="J74" s="2085"/>
    </row>
    <row r="75" spans="2:11" ht="30" hidden="1" customHeight="1" outlineLevel="1" x14ac:dyDescent="0.15">
      <c r="B75" s="521" t="s">
        <v>198</v>
      </c>
      <c r="C75" s="2065"/>
      <c r="D75" s="2065"/>
      <c r="E75" s="2065"/>
      <c r="F75" s="2065"/>
      <c r="G75" s="2065"/>
      <c r="H75" s="2066"/>
      <c r="I75" s="2066"/>
      <c r="J75" s="2067"/>
    </row>
    <row r="76" spans="2:11" ht="14.25" hidden="1" customHeight="1" outlineLevel="1" x14ac:dyDescent="0.15">
      <c r="B76" s="2280" t="s">
        <v>646</v>
      </c>
      <c r="C76" s="2303" t="s">
        <v>196</v>
      </c>
      <c r="D76" s="2303"/>
      <c r="E76" s="2303"/>
      <c r="F76" s="2303" t="s">
        <v>197</v>
      </c>
      <c r="G76" s="2303"/>
      <c r="H76" s="2281"/>
      <c r="I76" s="2281"/>
      <c r="J76" s="2304"/>
    </row>
    <row r="77" spans="2:11" ht="34.5" hidden="1" customHeight="1" outlineLevel="1" x14ac:dyDescent="0.15">
      <c r="B77" s="2280"/>
      <c r="C77" s="477"/>
      <c r="D77" s="522" t="s">
        <v>186</v>
      </c>
      <c r="E77" s="477"/>
      <c r="F77" s="2056"/>
      <c r="G77" s="2056"/>
      <c r="H77" s="2057"/>
      <c r="I77" s="2057"/>
      <c r="J77" s="2058"/>
    </row>
    <row r="78" spans="2:11" ht="34.5" hidden="1" customHeight="1" outlineLevel="1" x14ac:dyDescent="0.15">
      <c r="B78" s="2280"/>
      <c r="C78" s="477"/>
      <c r="D78" s="523" t="s">
        <v>186</v>
      </c>
      <c r="E78" s="477"/>
      <c r="F78" s="2059"/>
      <c r="G78" s="2059"/>
      <c r="H78" s="2060"/>
      <c r="I78" s="2060"/>
      <c r="J78" s="2061"/>
    </row>
    <row r="79" spans="2:11" ht="34.5" hidden="1" customHeight="1" outlineLevel="1" x14ac:dyDescent="0.15">
      <c r="B79" s="2280"/>
      <c r="C79" s="477"/>
      <c r="D79" s="523" t="s">
        <v>186</v>
      </c>
      <c r="E79" s="477"/>
      <c r="F79" s="2059"/>
      <c r="G79" s="2059"/>
      <c r="H79" s="2060"/>
      <c r="I79" s="2060"/>
      <c r="J79" s="2061"/>
    </row>
    <row r="80" spans="2:11" ht="34.5" hidden="1" customHeight="1" outlineLevel="1" x14ac:dyDescent="0.15">
      <c r="B80" s="2280"/>
      <c r="C80" s="477"/>
      <c r="D80" s="523" t="s">
        <v>186</v>
      </c>
      <c r="E80" s="477"/>
      <c r="F80" s="2059"/>
      <c r="G80" s="2059"/>
      <c r="H80" s="2060"/>
      <c r="I80" s="2060"/>
      <c r="J80" s="2061"/>
    </row>
    <row r="81" spans="1:26" ht="34.5" hidden="1" customHeight="1" outlineLevel="1" x14ac:dyDescent="0.15">
      <c r="B81" s="2280"/>
      <c r="C81" s="477"/>
      <c r="D81" s="524" t="s">
        <v>186</v>
      </c>
      <c r="E81" s="477"/>
      <c r="F81" s="2114"/>
      <c r="G81" s="2115"/>
      <c r="H81" s="2116"/>
      <c r="I81" s="2116"/>
      <c r="J81" s="2117"/>
    </row>
    <row r="82" spans="1:26" ht="15" hidden="1" customHeight="1" outlineLevel="1" x14ac:dyDescent="0.15">
      <c r="B82" s="2296" t="s">
        <v>253</v>
      </c>
      <c r="C82" s="2303" t="s">
        <v>196</v>
      </c>
      <c r="D82" s="2303"/>
      <c r="E82" s="2303"/>
      <c r="F82" s="2303" t="s">
        <v>195</v>
      </c>
      <c r="G82" s="2303"/>
      <c r="H82" s="2281"/>
      <c r="I82" s="2281"/>
      <c r="J82" s="2304"/>
    </row>
    <row r="83" spans="1:26" ht="31.5" hidden="1" customHeight="1" outlineLevel="1" x14ac:dyDescent="0.15">
      <c r="B83" s="2288"/>
      <c r="C83" s="478"/>
      <c r="D83" s="525" t="s">
        <v>185</v>
      </c>
      <c r="E83" s="481"/>
      <c r="F83" s="2056"/>
      <c r="G83" s="2056"/>
      <c r="H83" s="2057"/>
      <c r="I83" s="2057"/>
      <c r="J83" s="2058"/>
    </row>
    <row r="84" spans="1:26" ht="31.5" hidden="1" customHeight="1" outlineLevel="1" x14ac:dyDescent="0.15">
      <c r="B84" s="2288"/>
      <c r="C84" s="479"/>
      <c r="D84" s="526" t="s">
        <v>185</v>
      </c>
      <c r="E84" s="482"/>
      <c r="F84" s="2059"/>
      <c r="G84" s="2059"/>
      <c r="H84" s="2060"/>
      <c r="I84" s="2060"/>
      <c r="J84" s="2061"/>
    </row>
    <row r="85" spans="1:26" ht="31.5" hidden="1" customHeight="1" outlineLevel="1" x14ac:dyDescent="0.15">
      <c r="B85" s="2288"/>
      <c r="C85" s="479"/>
      <c r="D85" s="526" t="s">
        <v>185</v>
      </c>
      <c r="E85" s="482"/>
      <c r="F85" s="2059"/>
      <c r="G85" s="2059"/>
      <c r="H85" s="2060"/>
      <c r="I85" s="2060"/>
      <c r="J85" s="2061"/>
    </row>
    <row r="86" spans="1:26" ht="31.5" hidden="1" customHeight="1" outlineLevel="1" x14ac:dyDescent="0.15">
      <c r="B86" s="2288"/>
      <c r="C86" s="479"/>
      <c r="D86" s="526" t="s">
        <v>185</v>
      </c>
      <c r="E86" s="482"/>
      <c r="F86" s="2059"/>
      <c r="G86" s="2059"/>
      <c r="H86" s="2060"/>
      <c r="I86" s="2060"/>
      <c r="J86" s="2061"/>
    </row>
    <row r="87" spans="1:26" ht="31.5" hidden="1" customHeight="1" outlineLevel="1" x14ac:dyDescent="0.15">
      <c r="B87" s="2297"/>
      <c r="C87" s="480"/>
      <c r="D87" s="527" t="s">
        <v>185</v>
      </c>
      <c r="E87" s="483"/>
      <c r="F87" s="2092"/>
      <c r="G87" s="2092"/>
      <c r="H87" s="2093"/>
      <c r="I87" s="2093"/>
      <c r="J87" s="2094"/>
    </row>
    <row r="88" spans="1:26" ht="15" hidden="1" customHeight="1" outlineLevel="1" x14ac:dyDescent="0.15">
      <c r="B88" s="2287" t="s">
        <v>645</v>
      </c>
      <c r="C88" s="2290" t="s">
        <v>208</v>
      </c>
      <c r="D88" s="2291"/>
      <c r="E88" s="2292"/>
      <c r="F88" s="2293" t="s">
        <v>209</v>
      </c>
      <c r="G88" s="2294"/>
      <c r="H88" s="2294"/>
      <c r="I88" s="2294"/>
      <c r="J88" s="2295"/>
    </row>
    <row r="89" spans="1:26" ht="30" hidden="1" customHeight="1" outlineLevel="1" x14ac:dyDescent="0.15">
      <c r="B89" s="2288"/>
      <c r="C89" s="479"/>
      <c r="D89" s="526" t="s">
        <v>185</v>
      </c>
      <c r="E89" s="477"/>
      <c r="F89" s="2089"/>
      <c r="G89" s="2089"/>
      <c r="H89" s="2090"/>
      <c r="I89" s="2090"/>
      <c r="J89" s="2091"/>
    </row>
    <row r="90" spans="1:26" ht="30" hidden="1" customHeight="1" outlineLevel="1" x14ac:dyDescent="0.15">
      <c r="B90" s="2288"/>
      <c r="C90" s="479"/>
      <c r="D90" s="526" t="s">
        <v>185</v>
      </c>
      <c r="E90" s="477"/>
      <c r="F90" s="2059"/>
      <c r="G90" s="2059"/>
      <c r="H90" s="2060"/>
      <c r="I90" s="2060"/>
      <c r="J90" s="2061"/>
    </row>
    <row r="91" spans="1:26" ht="30" hidden="1" customHeight="1" outlineLevel="1" x14ac:dyDescent="0.15">
      <c r="B91" s="2288"/>
      <c r="C91" s="479"/>
      <c r="D91" s="526" t="s">
        <v>185</v>
      </c>
      <c r="E91" s="477"/>
      <c r="F91" s="2059"/>
      <c r="G91" s="2059"/>
      <c r="H91" s="2060"/>
      <c r="I91" s="2060"/>
      <c r="J91" s="2061"/>
    </row>
    <row r="92" spans="1:26" ht="30" hidden="1" customHeight="1" outlineLevel="1" thickBot="1" x14ac:dyDescent="0.2">
      <c r="B92" s="2289"/>
      <c r="C92" s="485"/>
      <c r="D92" s="528" t="s">
        <v>185</v>
      </c>
      <c r="E92" s="484"/>
      <c r="F92" s="2062"/>
      <c r="G92" s="2062"/>
      <c r="H92" s="2063"/>
      <c r="I92" s="2063"/>
      <c r="J92" s="2064"/>
    </row>
    <row r="93" spans="1:26" s="515" customFormat="1" ht="18.75" hidden="1" customHeight="1" outlineLevel="1" thickBot="1" x14ac:dyDescent="0.2">
      <c r="A93" s="511"/>
      <c r="B93" s="529"/>
      <c r="C93" s="511"/>
      <c r="D93" s="511"/>
      <c r="E93" s="511"/>
      <c r="F93" s="511"/>
      <c r="G93" s="512"/>
      <c r="H93" s="512"/>
      <c r="I93" s="512"/>
      <c r="J93" s="512"/>
      <c r="K93" s="512"/>
      <c r="L93" s="512"/>
      <c r="M93" s="513"/>
      <c r="N93" s="2246"/>
      <c r="O93" s="2246"/>
      <c r="P93" s="2246"/>
      <c r="Q93" s="2246"/>
      <c r="R93" s="514"/>
      <c r="V93" s="513"/>
      <c r="W93" s="513"/>
      <c r="X93" s="513"/>
      <c r="Y93" s="513"/>
      <c r="Z93" s="514"/>
    </row>
    <row r="94" spans="1:26" ht="18.75" hidden="1" customHeight="1" outlineLevel="1" x14ac:dyDescent="0.15">
      <c r="B94" s="2268" t="s">
        <v>194</v>
      </c>
      <c r="C94" s="2146"/>
      <c r="D94" s="2147"/>
      <c r="E94" s="2147"/>
      <c r="F94" s="2147"/>
      <c r="G94" s="2147"/>
      <c r="H94" s="2147"/>
      <c r="I94" s="2147"/>
      <c r="J94" s="2148"/>
    </row>
    <row r="95" spans="1:26" ht="18.75" hidden="1" customHeight="1" outlineLevel="1" x14ac:dyDescent="0.15">
      <c r="B95" s="2269"/>
      <c r="C95" s="2127"/>
      <c r="D95" s="2128"/>
      <c r="E95" s="2128"/>
      <c r="F95" s="2128"/>
      <c r="G95" s="2128"/>
      <c r="H95" s="2128"/>
      <c r="I95" s="2128"/>
      <c r="J95" s="2129"/>
    </row>
    <row r="96" spans="1:26" ht="18.75" hidden="1" customHeight="1" outlineLevel="1" x14ac:dyDescent="0.15">
      <c r="B96" s="2270"/>
      <c r="C96" s="2149"/>
      <c r="D96" s="2150"/>
      <c r="E96" s="2150"/>
      <c r="F96" s="2150"/>
      <c r="G96" s="2150"/>
      <c r="H96" s="2150"/>
      <c r="I96" s="2150"/>
      <c r="J96" s="2151"/>
    </row>
    <row r="97" spans="1:18" ht="18.75" hidden="1" customHeight="1" outlineLevel="1" x14ac:dyDescent="0.15">
      <c r="B97" s="2285" t="s">
        <v>193</v>
      </c>
      <c r="C97" s="2157"/>
      <c r="D97" s="2158"/>
      <c r="E97" s="2158"/>
      <c r="F97" s="2158"/>
      <c r="G97" s="2158"/>
      <c r="H97" s="2158"/>
      <c r="I97" s="2158"/>
      <c r="J97" s="2159"/>
    </row>
    <row r="98" spans="1:18" ht="18.75" hidden="1" customHeight="1" outlineLevel="1" x14ac:dyDescent="0.15">
      <c r="B98" s="2269"/>
      <c r="C98" s="2127"/>
      <c r="D98" s="2128"/>
      <c r="E98" s="2128"/>
      <c r="F98" s="2128"/>
      <c r="G98" s="2128"/>
      <c r="H98" s="2128"/>
      <c r="I98" s="2128"/>
      <c r="J98" s="2129"/>
    </row>
    <row r="99" spans="1:18" ht="18.75" hidden="1" customHeight="1" outlineLevel="1" thickBot="1" x14ac:dyDescent="0.2">
      <c r="B99" s="2286"/>
      <c r="C99" s="2130"/>
      <c r="D99" s="2131"/>
      <c r="E99" s="2131"/>
      <c r="F99" s="2131"/>
      <c r="G99" s="2131"/>
      <c r="H99" s="2131"/>
      <c r="I99" s="2131"/>
      <c r="J99" s="2132"/>
    </row>
    <row r="100" spans="1:18" ht="18.75" hidden="1" customHeight="1" outlineLevel="1" thickBot="1" x14ac:dyDescent="0.2">
      <c r="B100" s="530"/>
      <c r="C100" s="531"/>
      <c r="D100" s="531"/>
      <c r="E100" s="531"/>
      <c r="F100" s="531"/>
      <c r="G100" s="531"/>
      <c r="H100" s="531"/>
      <c r="I100" s="531"/>
      <c r="J100" s="531"/>
    </row>
    <row r="101" spans="1:18" ht="18.75" hidden="1" customHeight="1" outlineLevel="1" x14ac:dyDescent="0.15">
      <c r="B101" s="532" t="s">
        <v>192</v>
      </c>
      <c r="C101" s="533"/>
      <c r="D101" s="533"/>
      <c r="E101" s="533"/>
      <c r="F101" s="534"/>
      <c r="G101" s="534"/>
      <c r="H101" s="534"/>
      <c r="I101" s="534"/>
      <c r="J101" s="535"/>
    </row>
    <row r="102" spans="1:18" ht="18.75" hidden="1" customHeight="1" outlineLevel="1" x14ac:dyDescent="0.15">
      <c r="B102" s="2111" t="s">
        <v>258</v>
      </c>
      <c r="C102" s="2112"/>
      <c r="D102" s="2112"/>
      <c r="E102" s="2112"/>
      <c r="F102" s="2112"/>
      <c r="G102" s="2112"/>
      <c r="H102" s="2112"/>
      <c r="I102" s="2112"/>
      <c r="J102" s="2113"/>
    </row>
    <row r="103" spans="1:18" ht="12" hidden="1" customHeight="1" outlineLevel="1" thickBot="1" x14ac:dyDescent="0.2">
      <c r="B103" s="536"/>
      <c r="C103" s="537"/>
      <c r="D103" s="537"/>
      <c r="E103" s="537"/>
      <c r="F103" s="537"/>
      <c r="G103" s="537"/>
      <c r="H103" s="537"/>
      <c r="I103" s="537"/>
      <c r="J103" s="538"/>
    </row>
    <row r="104" spans="1:18" ht="17.25" customHeight="1" collapsed="1" x14ac:dyDescent="0.15"/>
    <row r="105" spans="1:18" ht="17.25" customHeight="1" x14ac:dyDescent="0.15"/>
    <row r="106" spans="1:18" ht="15" customHeight="1" x14ac:dyDescent="0.15">
      <c r="B106" s="508" t="s">
        <v>254</v>
      </c>
    </row>
    <row r="107" spans="1:18" ht="6.4" customHeight="1" x14ac:dyDescent="0.15"/>
    <row r="108" spans="1:18" x14ac:dyDescent="0.15">
      <c r="B108" s="513" t="s">
        <v>402</v>
      </c>
      <c r="C108" s="542"/>
    </row>
    <row r="109" spans="1:18" s="544" customFormat="1" ht="14.25" customHeight="1" thickBot="1" x14ac:dyDescent="0.2">
      <c r="A109" s="543" t="s">
        <v>134</v>
      </c>
      <c r="B109" s="2305"/>
      <c r="C109" s="2305"/>
      <c r="D109" s="2305"/>
      <c r="E109" s="2305"/>
      <c r="F109" s="2305"/>
      <c r="G109" s="2305"/>
      <c r="H109" s="2305"/>
      <c r="I109" s="2305"/>
      <c r="J109" s="2305"/>
      <c r="K109" s="2305"/>
      <c r="L109" s="2305"/>
      <c r="M109" s="2305"/>
      <c r="N109" s="2305"/>
      <c r="O109" s="2305"/>
      <c r="P109" s="2305"/>
      <c r="Q109" s="2305"/>
      <c r="R109" s="2305"/>
    </row>
    <row r="110" spans="1:18" ht="33.75" customHeight="1" x14ac:dyDescent="0.15">
      <c r="B110" s="517" t="s">
        <v>200</v>
      </c>
      <c r="C110" s="2271">
        <f>個票ｰ2006!B238</f>
        <v>0</v>
      </c>
      <c r="D110" s="2272"/>
      <c r="E110" s="2272"/>
      <c r="F110" s="2273"/>
      <c r="G110" s="518" t="s">
        <v>667</v>
      </c>
      <c r="H110" s="2274">
        <v>11</v>
      </c>
      <c r="I110" s="2275"/>
      <c r="J110" s="2276"/>
    </row>
    <row r="111" spans="1:18" ht="30" customHeight="1" outlineLevel="1" x14ac:dyDescent="0.15">
      <c r="B111" s="519" t="s">
        <v>215</v>
      </c>
      <c r="C111" s="2153" t="s">
        <v>261</v>
      </c>
      <c r="D111" s="2154"/>
      <c r="E111" s="2154"/>
      <c r="F111" s="2154"/>
      <c r="G111" s="2154"/>
      <c r="H111" s="2154"/>
      <c r="I111" s="2154"/>
      <c r="J111" s="2155"/>
    </row>
    <row r="112" spans="1:18" ht="30" customHeight="1" outlineLevel="1" x14ac:dyDescent="0.15">
      <c r="B112" s="520" t="s">
        <v>199</v>
      </c>
      <c r="C112" s="2083" t="s">
        <v>255</v>
      </c>
      <c r="D112" s="2084"/>
      <c r="E112" s="2084"/>
      <c r="F112" s="2084"/>
      <c r="G112" s="2084"/>
      <c r="H112" s="2084"/>
      <c r="I112" s="2084"/>
      <c r="J112" s="2085"/>
    </row>
    <row r="113" spans="2:10" ht="30" customHeight="1" outlineLevel="1" x14ac:dyDescent="0.15">
      <c r="B113" s="521" t="s">
        <v>198</v>
      </c>
      <c r="C113" s="2065"/>
      <c r="D113" s="2065"/>
      <c r="E113" s="2065"/>
      <c r="F113" s="2065"/>
      <c r="G113" s="2065"/>
      <c r="H113" s="2066"/>
      <c r="I113" s="2066"/>
      <c r="J113" s="2067"/>
    </row>
    <row r="114" spans="2:10" ht="14.25" customHeight="1" outlineLevel="1" x14ac:dyDescent="0.15">
      <c r="B114" s="2280" t="s">
        <v>646</v>
      </c>
      <c r="C114" s="2303" t="s">
        <v>196</v>
      </c>
      <c r="D114" s="2303"/>
      <c r="E114" s="2303"/>
      <c r="F114" s="2303" t="s">
        <v>197</v>
      </c>
      <c r="G114" s="2303"/>
      <c r="H114" s="2281"/>
      <c r="I114" s="2281"/>
      <c r="J114" s="2304"/>
    </row>
    <row r="115" spans="2:10" ht="34.5" customHeight="1" outlineLevel="1" x14ac:dyDescent="0.15">
      <c r="B115" s="2280"/>
      <c r="C115" s="477"/>
      <c r="D115" s="522" t="s">
        <v>186</v>
      </c>
      <c r="E115" s="477"/>
      <c r="F115" s="2056"/>
      <c r="G115" s="2056"/>
      <c r="H115" s="2057"/>
      <c r="I115" s="2057"/>
      <c r="J115" s="2058"/>
    </row>
    <row r="116" spans="2:10" ht="34.5" customHeight="1" outlineLevel="1" x14ac:dyDescent="0.15">
      <c r="B116" s="2280"/>
      <c r="C116" s="477"/>
      <c r="D116" s="523" t="s">
        <v>186</v>
      </c>
      <c r="E116" s="477"/>
      <c r="F116" s="2059"/>
      <c r="G116" s="2059"/>
      <c r="H116" s="2060"/>
      <c r="I116" s="2060"/>
      <c r="J116" s="2061"/>
    </row>
    <row r="117" spans="2:10" ht="34.5" customHeight="1" outlineLevel="1" x14ac:dyDescent="0.15">
      <c r="B117" s="2280"/>
      <c r="C117" s="477"/>
      <c r="D117" s="523" t="s">
        <v>186</v>
      </c>
      <c r="E117" s="477"/>
      <c r="F117" s="2059"/>
      <c r="G117" s="2059"/>
      <c r="H117" s="2060"/>
      <c r="I117" s="2060"/>
      <c r="J117" s="2061"/>
    </row>
    <row r="118" spans="2:10" ht="34.5" customHeight="1" outlineLevel="1" x14ac:dyDescent="0.15">
      <c r="B118" s="2280"/>
      <c r="C118" s="477"/>
      <c r="D118" s="523" t="s">
        <v>186</v>
      </c>
      <c r="E118" s="477"/>
      <c r="F118" s="2059"/>
      <c r="G118" s="2059"/>
      <c r="H118" s="2060"/>
      <c r="I118" s="2060"/>
      <c r="J118" s="2061"/>
    </row>
    <row r="119" spans="2:10" ht="34.5" customHeight="1" outlineLevel="1" x14ac:dyDescent="0.15">
      <c r="B119" s="2280"/>
      <c r="C119" s="477"/>
      <c r="D119" s="524" t="s">
        <v>186</v>
      </c>
      <c r="E119" s="477"/>
      <c r="F119" s="2114"/>
      <c r="G119" s="2115"/>
      <c r="H119" s="2116"/>
      <c r="I119" s="2116"/>
      <c r="J119" s="2117"/>
    </row>
    <row r="120" spans="2:10" ht="15" customHeight="1" outlineLevel="1" x14ac:dyDescent="0.15">
      <c r="B120" s="2296" t="s">
        <v>253</v>
      </c>
      <c r="C120" s="2303" t="s">
        <v>196</v>
      </c>
      <c r="D120" s="2303"/>
      <c r="E120" s="2303"/>
      <c r="F120" s="2303" t="s">
        <v>195</v>
      </c>
      <c r="G120" s="2303"/>
      <c r="H120" s="2281"/>
      <c r="I120" s="2281"/>
      <c r="J120" s="2304"/>
    </row>
    <row r="121" spans="2:10" ht="31.5" customHeight="1" outlineLevel="1" x14ac:dyDescent="0.15">
      <c r="B121" s="2288"/>
      <c r="C121" s="478"/>
      <c r="D121" s="525" t="s">
        <v>185</v>
      </c>
      <c r="E121" s="481"/>
      <c r="F121" s="2056"/>
      <c r="G121" s="2056"/>
      <c r="H121" s="2057"/>
      <c r="I121" s="2057"/>
      <c r="J121" s="2058"/>
    </row>
    <row r="122" spans="2:10" ht="31.5" customHeight="1" outlineLevel="1" x14ac:dyDescent="0.15">
      <c r="B122" s="2288"/>
      <c r="C122" s="479"/>
      <c r="D122" s="526" t="s">
        <v>185</v>
      </c>
      <c r="E122" s="482"/>
      <c r="F122" s="2059"/>
      <c r="G122" s="2059"/>
      <c r="H122" s="2060"/>
      <c r="I122" s="2060"/>
      <c r="J122" s="2061"/>
    </row>
    <row r="123" spans="2:10" ht="31.5" customHeight="1" outlineLevel="1" x14ac:dyDescent="0.15">
      <c r="B123" s="2288"/>
      <c r="C123" s="479"/>
      <c r="D123" s="526" t="s">
        <v>185</v>
      </c>
      <c r="E123" s="482"/>
      <c r="F123" s="2059"/>
      <c r="G123" s="2059"/>
      <c r="H123" s="2060"/>
      <c r="I123" s="2060"/>
      <c r="J123" s="2061"/>
    </row>
    <row r="124" spans="2:10" ht="31.5" customHeight="1" outlineLevel="1" x14ac:dyDescent="0.15">
      <c r="B124" s="2288"/>
      <c r="C124" s="479"/>
      <c r="D124" s="526" t="s">
        <v>185</v>
      </c>
      <c r="E124" s="482"/>
      <c r="F124" s="2059"/>
      <c r="G124" s="2059"/>
      <c r="H124" s="2060"/>
      <c r="I124" s="2060"/>
      <c r="J124" s="2061"/>
    </row>
    <row r="125" spans="2:10" ht="31.5" customHeight="1" outlineLevel="1" x14ac:dyDescent="0.15">
      <c r="B125" s="2297"/>
      <c r="C125" s="480"/>
      <c r="D125" s="527" t="s">
        <v>185</v>
      </c>
      <c r="E125" s="483"/>
      <c r="F125" s="2092"/>
      <c r="G125" s="2092"/>
      <c r="H125" s="2093"/>
      <c r="I125" s="2093"/>
      <c r="J125" s="2094"/>
    </row>
    <row r="126" spans="2:10" ht="15" customHeight="1" outlineLevel="1" x14ac:dyDescent="0.15">
      <c r="B126" s="2287" t="s">
        <v>645</v>
      </c>
      <c r="C126" s="2290" t="s">
        <v>208</v>
      </c>
      <c r="D126" s="2291"/>
      <c r="E126" s="2292"/>
      <c r="F126" s="2293" t="s">
        <v>209</v>
      </c>
      <c r="G126" s="2294"/>
      <c r="H126" s="2294"/>
      <c r="I126" s="2294"/>
      <c r="J126" s="2295"/>
    </row>
    <row r="127" spans="2:10" ht="30" customHeight="1" outlineLevel="1" x14ac:dyDescent="0.15">
      <c r="B127" s="2288"/>
      <c r="C127" s="479"/>
      <c r="D127" s="526" t="s">
        <v>185</v>
      </c>
      <c r="E127" s="477"/>
      <c r="F127" s="2089"/>
      <c r="G127" s="2089"/>
      <c r="H127" s="2090"/>
      <c r="I127" s="2090"/>
      <c r="J127" s="2091"/>
    </row>
    <row r="128" spans="2:10" ht="30" customHeight="1" outlineLevel="1" x14ac:dyDescent="0.15">
      <c r="B128" s="2288"/>
      <c r="C128" s="479"/>
      <c r="D128" s="526" t="s">
        <v>185</v>
      </c>
      <c r="E128" s="477"/>
      <c r="F128" s="2059"/>
      <c r="G128" s="2059"/>
      <c r="H128" s="2060"/>
      <c r="I128" s="2060"/>
      <c r="J128" s="2061"/>
    </row>
    <row r="129" spans="1:26" ht="30" customHeight="1" outlineLevel="1" x14ac:dyDescent="0.15">
      <c r="B129" s="2288"/>
      <c r="C129" s="479"/>
      <c r="D129" s="526" t="s">
        <v>185</v>
      </c>
      <c r="E129" s="477"/>
      <c r="F129" s="2059"/>
      <c r="G129" s="2059"/>
      <c r="H129" s="2060"/>
      <c r="I129" s="2060"/>
      <c r="J129" s="2061"/>
    </row>
    <row r="130" spans="1:26" ht="30" customHeight="1" outlineLevel="1" thickBot="1" x14ac:dyDescent="0.2">
      <c r="B130" s="2289"/>
      <c r="C130" s="485"/>
      <c r="D130" s="528" t="s">
        <v>185</v>
      </c>
      <c r="E130" s="484"/>
      <c r="F130" s="2062"/>
      <c r="G130" s="2062"/>
      <c r="H130" s="2063"/>
      <c r="I130" s="2063"/>
      <c r="J130" s="2064"/>
    </row>
    <row r="131" spans="1:26" s="515" customFormat="1" ht="18.75" customHeight="1" outlineLevel="1" thickBot="1" x14ac:dyDescent="0.2">
      <c r="A131" s="511"/>
      <c r="B131" s="529"/>
      <c r="C131" s="511"/>
      <c r="D131" s="511"/>
      <c r="E131" s="511"/>
      <c r="F131" s="511"/>
      <c r="G131" s="512"/>
      <c r="H131" s="512"/>
      <c r="I131" s="512"/>
      <c r="J131" s="512"/>
      <c r="K131" s="512"/>
      <c r="L131" s="512"/>
      <c r="M131" s="513"/>
      <c r="N131" s="2246"/>
      <c r="O131" s="2246"/>
      <c r="P131" s="2246"/>
      <c r="Q131" s="2246"/>
      <c r="R131" s="514"/>
      <c r="V131" s="513"/>
      <c r="W131" s="513"/>
      <c r="X131" s="513"/>
      <c r="Y131" s="513"/>
      <c r="Z131" s="514"/>
    </row>
    <row r="132" spans="1:26" ht="18.75" customHeight="1" outlineLevel="1" x14ac:dyDescent="0.15">
      <c r="B132" s="2268" t="s">
        <v>194</v>
      </c>
      <c r="C132" s="2146"/>
      <c r="D132" s="2147"/>
      <c r="E132" s="2147"/>
      <c r="F132" s="2147"/>
      <c r="G132" s="2147"/>
      <c r="H132" s="2147"/>
      <c r="I132" s="2147"/>
      <c r="J132" s="2148"/>
    </row>
    <row r="133" spans="1:26" ht="18.75" customHeight="1" outlineLevel="1" x14ac:dyDescent="0.15">
      <c r="B133" s="2269"/>
      <c r="C133" s="2127"/>
      <c r="D133" s="2128"/>
      <c r="E133" s="2128"/>
      <c r="F133" s="2128"/>
      <c r="G133" s="2128"/>
      <c r="H133" s="2128"/>
      <c r="I133" s="2128"/>
      <c r="J133" s="2129"/>
    </row>
    <row r="134" spans="1:26" ht="18.75" customHeight="1" outlineLevel="1" x14ac:dyDescent="0.15">
      <c r="B134" s="2270"/>
      <c r="C134" s="2149"/>
      <c r="D134" s="2150"/>
      <c r="E134" s="2150"/>
      <c r="F134" s="2150"/>
      <c r="G134" s="2150"/>
      <c r="H134" s="2150"/>
      <c r="I134" s="2150"/>
      <c r="J134" s="2151"/>
    </row>
    <row r="135" spans="1:26" ht="18.75" customHeight="1" outlineLevel="1" x14ac:dyDescent="0.15">
      <c r="B135" s="2285" t="s">
        <v>193</v>
      </c>
      <c r="C135" s="2157"/>
      <c r="D135" s="2158"/>
      <c r="E135" s="2158"/>
      <c r="F135" s="2158"/>
      <c r="G135" s="2158"/>
      <c r="H135" s="2158"/>
      <c r="I135" s="2158"/>
      <c r="J135" s="2159"/>
    </row>
    <row r="136" spans="1:26" ht="18.75" customHeight="1" outlineLevel="1" x14ac:dyDescent="0.15">
      <c r="B136" s="2269"/>
      <c r="C136" s="2127"/>
      <c r="D136" s="2128"/>
      <c r="E136" s="2128"/>
      <c r="F136" s="2128"/>
      <c r="G136" s="2128"/>
      <c r="H136" s="2128"/>
      <c r="I136" s="2128"/>
      <c r="J136" s="2129"/>
    </row>
    <row r="137" spans="1:26" ht="18.75" customHeight="1" outlineLevel="1" thickBot="1" x14ac:dyDescent="0.2">
      <c r="B137" s="2286"/>
      <c r="C137" s="2130"/>
      <c r="D137" s="2131"/>
      <c r="E137" s="2131"/>
      <c r="F137" s="2131"/>
      <c r="G137" s="2131"/>
      <c r="H137" s="2131"/>
      <c r="I137" s="2131"/>
      <c r="J137" s="2132"/>
    </row>
    <row r="138" spans="1:26" ht="18.75" customHeight="1" outlineLevel="1" thickBot="1" x14ac:dyDescent="0.2">
      <c r="B138" s="530"/>
      <c r="C138" s="531"/>
      <c r="D138" s="531"/>
      <c r="E138" s="531"/>
      <c r="F138" s="531"/>
      <c r="G138" s="531"/>
      <c r="H138" s="531"/>
      <c r="I138" s="531"/>
      <c r="J138" s="531"/>
    </row>
    <row r="139" spans="1:26" ht="18.75" customHeight="1" outlineLevel="1" x14ac:dyDescent="0.15">
      <c r="B139" s="532" t="s">
        <v>192</v>
      </c>
      <c r="C139" s="533"/>
      <c r="D139" s="533"/>
      <c r="E139" s="533"/>
      <c r="F139" s="534"/>
      <c r="G139" s="534"/>
      <c r="H139" s="534"/>
      <c r="I139" s="534"/>
      <c r="J139" s="535"/>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536"/>
      <c r="C141" s="537"/>
      <c r="D141" s="537"/>
      <c r="E141" s="537"/>
      <c r="F141" s="537"/>
      <c r="G141" s="537"/>
      <c r="H141" s="537"/>
      <c r="I141" s="537"/>
      <c r="J141" s="538"/>
    </row>
    <row r="144" spans="1:26" ht="17.25" customHeight="1" x14ac:dyDescent="0.15">
      <c r="B144" s="539"/>
      <c r="C144" s="539"/>
      <c r="D144" s="539"/>
      <c r="E144" s="539"/>
      <c r="F144" s="539"/>
      <c r="G144" s="539"/>
      <c r="H144" s="539"/>
      <c r="I144" s="539"/>
      <c r="J144" s="539"/>
      <c r="K144" s="539"/>
    </row>
    <row r="145" spans="2:10" ht="33.75" customHeight="1" x14ac:dyDescent="0.15">
      <c r="B145" s="540" t="s">
        <v>200</v>
      </c>
      <c r="C145" s="2298">
        <f>個票ｰ2006!B239</f>
        <v>0</v>
      </c>
      <c r="D145" s="2248"/>
      <c r="E145" s="2248"/>
      <c r="F145" s="2249"/>
      <c r="G145" s="541" t="s">
        <v>667</v>
      </c>
      <c r="H145" s="2258">
        <v>12</v>
      </c>
      <c r="I145" s="2259"/>
      <c r="J145" s="2299"/>
    </row>
    <row r="146" spans="2:10" ht="30" customHeight="1" outlineLevel="1" x14ac:dyDescent="0.15">
      <c r="B146" s="519" t="s">
        <v>215</v>
      </c>
      <c r="C146" s="2153" t="s">
        <v>260</v>
      </c>
      <c r="D146" s="2154"/>
      <c r="E146" s="2154"/>
      <c r="F146" s="2154"/>
      <c r="G146" s="2154"/>
      <c r="H146" s="2154"/>
      <c r="I146" s="2154"/>
      <c r="J146" s="2155"/>
    </row>
    <row r="147" spans="2:10" ht="30" customHeight="1" outlineLevel="1" x14ac:dyDescent="0.15">
      <c r="B147" s="520" t="s">
        <v>199</v>
      </c>
      <c r="C147" s="2083" t="s">
        <v>255</v>
      </c>
      <c r="D147" s="2084"/>
      <c r="E147" s="2084"/>
      <c r="F147" s="2084"/>
      <c r="G147" s="2084"/>
      <c r="H147" s="2084"/>
      <c r="I147" s="2084"/>
      <c r="J147" s="2085"/>
    </row>
    <row r="148" spans="2:10" ht="30" customHeight="1" outlineLevel="1" x14ac:dyDescent="0.15">
      <c r="B148" s="521" t="s">
        <v>198</v>
      </c>
      <c r="C148" s="2065"/>
      <c r="D148" s="2065"/>
      <c r="E148" s="2065"/>
      <c r="F148" s="2065"/>
      <c r="G148" s="2065"/>
      <c r="H148" s="2066"/>
      <c r="I148" s="2066"/>
      <c r="J148" s="2067"/>
    </row>
    <row r="149" spans="2:10" ht="14.25" customHeight="1" outlineLevel="1" x14ac:dyDescent="0.15">
      <c r="B149" s="2280" t="s">
        <v>646</v>
      </c>
      <c r="C149" s="2303" t="s">
        <v>196</v>
      </c>
      <c r="D149" s="2303"/>
      <c r="E149" s="2303"/>
      <c r="F149" s="2303" t="s">
        <v>197</v>
      </c>
      <c r="G149" s="2303"/>
      <c r="H149" s="2281"/>
      <c r="I149" s="2281"/>
      <c r="J149" s="2304"/>
    </row>
    <row r="150" spans="2:10" ht="34.5" customHeight="1" outlineLevel="1" x14ac:dyDescent="0.15">
      <c r="B150" s="2280"/>
      <c r="C150" s="477"/>
      <c r="D150" s="522" t="s">
        <v>186</v>
      </c>
      <c r="E150" s="477"/>
      <c r="F150" s="2056"/>
      <c r="G150" s="2056"/>
      <c r="H150" s="2057"/>
      <c r="I150" s="2057"/>
      <c r="J150" s="2058"/>
    </row>
    <row r="151" spans="2:10" ht="34.5" customHeight="1" outlineLevel="1" x14ac:dyDescent="0.15">
      <c r="B151" s="2280"/>
      <c r="C151" s="477"/>
      <c r="D151" s="523" t="s">
        <v>186</v>
      </c>
      <c r="E151" s="477"/>
      <c r="F151" s="2059"/>
      <c r="G151" s="2059"/>
      <c r="H151" s="2060"/>
      <c r="I151" s="2060"/>
      <c r="J151" s="2061"/>
    </row>
    <row r="152" spans="2:10" ht="34.5" customHeight="1" outlineLevel="1" x14ac:dyDescent="0.15">
      <c r="B152" s="2280"/>
      <c r="C152" s="477"/>
      <c r="D152" s="523" t="s">
        <v>186</v>
      </c>
      <c r="E152" s="477"/>
      <c r="F152" s="2059"/>
      <c r="G152" s="2059"/>
      <c r="H152" s="2060"/>
      <c r="I152" s="2060"/>
      <c r="J152" s="2061"/>
    </row>
    <row r="153" spans="2:10" ht="34.5" customHeight="1" outlineLevel="1" x14ac:dyDescent="0.15">
      <c r="B153" s="2280"/>
      <c r="C153" s="477"/>
      <c r="D153" s="523" t="s">
        <v>186</v>
      </c>
      <c r="E153" s="477"/>
      <c r="F153" s="2059"/>
      <c r="G153" s="2059"/>
      <c r="H153" s="2060"/>
      <c r="I153" s="2060"/>
      <c r="J153" s="2061"/>
    </row>
    <row r="154" spans="2:10" ht="34.5" customHeight="1" outlineLevel="1" x14ac:dyDescent="0.15">
      <c r="B154" s="2280"/>
      <c r="C154" s="477"/>
      <c r="D154" s="524" t="s">
        <v>186</v>
      </c>
      <c r="E154" s="477"/>
      <c r="F154" s="2114"/>
      <c r="G154" s="2115"/>
      <c r="H154" s="2116"/>
      <c r="I154" s="2116"/>
      <c r="J154" s="2117"/>
    </row>
    <row r="155" spans="2:10" ht="15" customHeight="1" outlineLevel="1" x14ac:dyDescent="0.15">
      <c r="B155" s="2296" t="s">
        <v>253</v>
      </c>
      <c r="C155" s="2306" t="s">
        <v>196</v>
      </c>
      <c r="D155" s="2306"/>
      <c r="E155" s="2306"/>
      <c r="F155" s="2306" t="s">
        <v>195</v>
      </c>
      <c r="G155" s="2306"/>
      <c r="H155" s="2307"/>
      <c r="I155" s="2307"/>
      <c r="J155" s="2308"/>
    </row>
    <row r="156" spans="2:10" ht="31.5" customHeight="1" outlineLevel="1" x14ac:dyDescent="0.15">
      <c r="B156" s="2288"/>
      <c r="C156" s="478"/>
      <c r="D156" s="525" t="s">
        <v>185</v>
      </c>
      <c r="E156" s="481"/>
      <c r="F156" s="2056"/>
      <c r="G156" s="2056"/>
      <c r="H156" s="2057"/>
      <c r="I156" s="2057"/>
      <c r="J156" s="2058"/>
    </row>
    <row r="157" spans="2:10" ht="31.5" customHeight="1" outlineLevel="1" x14ac:dyDescent="0.15">
      <c r="B157" s="2288"/>
      <c r="C157" s="479"/>
      <c r="D157" s="526" t="s">
        <v>185</v>
      </c>
      <c r="E157" s="482"/>
      <c r="F157" s="2059"/>
      <c r="G157" s="2059"/>
      <c r="H157" s="2060"/>
      <c r="I157" s="2060"/>
      <c r="J157" s="2061"/>
    </row>
    <row r="158" spans="2:10" ht="31.5" customHeight="1" outlineLevel="1" x14ac:dyDescent="0.15">
      <c r="B158" s="2288"/>
      <c r="C158" s="479"/>
      <c r="D158" s="526" t="s">
        <v>185</v>
      </c>
      <c r="E158" s="482"/>
      <c r="F158" s="2059"/>
      <c r="G158" s="2059"/>
      <c r="H158" s="2060"/>
      <c r="I158" s="2060"/>
      <c r="J158" s="2061"/>
    </row>
    <row r="159" spans="2:10" ht="31.5" customHeight="1" outlineLevel="1" x14ac:dyDescent="0.15">
      <c r="B159" s="2288"/>
      <c r="C159" s="479"/>
      <c r="D159" s="526" t="s">
        <v>185</v>
      </c>
      <c r="E159" s="482"/>
      <c r="F159" s="2059"/>
      <c r="G159" s="2059"/>
      <c r="H159" s="2060"/>
      <c r="I159" s="2060"/>
      <c r="J159" s="2061"/>
    </row>
    <row r="160" spans="2:10" ht="31.5" customHeight="1" outlineLevel="1" x14ac:dyDescent="0.15">
      <c r="B160" s="2297"/>
      <c r="C160" s="480"/>
      <c r="D160" s="527" t="s">
        <v>185</v>
      </c>
      <c r="E160" s="483"/>
      <c r="F160" s="2092"/>
      <c r="G160" s="2092"/>
      <c r="H160" s="2093"/>
      <c r="I160" s="2093"/>
      <c r="J160" s="2094"/>
    </row>
    <row r="161" spans="1:26" ht="15" customHeight="1" outlineLevel="1" x14ac:dyDescent="0.15">
      <c r="B161" s="2287" t="s">
        <v>645</v>
      </c>
      <c r="C161" s="2290" t="s">
        <v>208</v>
      </c>
      <c r="D161" s="2291"/>
      <c r="E161" s="2292"/>
      <c r="F161" s="2293" t="s">
        <v>209</v>
      </c>
      <c r="G161" s="2294"/>
      <c r="H161" s="2294"/>
      <c r="I161" s="2294"/>
      <c r="J161" s="2295"/>
    </row>
    <row r="162" spans="1:26" ht="30" customHeight="1" outlineLevel="1" x14ac:dyDescent="0.15">
      <c r="B162" s="2288"/>
      <c r="C162" s="479"/>
      <c r="D162" s="526" t="s">
        <v>185</v>
      </c>
      <c r="E162" s="477"/>
      <c r="F162" s="2089"/>
      <c r="G162" s="2089"/>
      <c r="H162" s="2090"/>
      <c r="I162" s="2090"/>
      <c r="J162" s="2091"/>
    </row>
    <row r="163" spans="1:26" ht="30" customHeight="1" outlineLevel="1" x14ac:dyDescent="0.15">
      <c r="B163" s="2288"/>
      <c r="C163" s="479"/>
      <c r="D163" s="526" t="s">
        <v>185</v>
      </c>
      <c r="E163" s="477"/>
      <c r="F163" s="2059"/>
      <c r="G163" s="2059"/>
      <c r="H163" s="2060"/>
      <c r="I163" s="2060"/>
      <c r="J163" s="2061"/>
    </row>
    <row r="164" spans="1:26" ht="30" customHeight="1" outlineLevel="1" x14ac:dyDescent="0.15">
      <c r="B164" s="2288"/>
      <c r="C164" s="479"/>
      <c r="D164" s="526" t="s">
        <v>185</v>
      </c>
      <c r="E164" s="477"/>
      <c r="F164" s="2059"/>
      <c r="G164" s="2059"/>
      <c r="H164" s="2060"/>
      <c r="I164" s="2060"/>
      <c r="J164" s="2061"/>
    </row>
    <row r="165" spans="1:26" ht="30" customHeight="1" outlineLevel="1" thickBot="1" x14ac:dyDescent="0.2">
      <c r="B165" s="2289"/>
      <c r="C165" s="485"/>
      <c r="D165" s="528" t="s">
        <v>185</v>
      </c>
      <c r="E165" s="484"/>
      <c r="F165" s="2062"/>
      <c r="G165" s="2062"/>
      <c r="H165" s="2063"/>
      <c r="I165" s="2063"/>
      <c r="J165" s="2064"/>
    </row>
    <row r="166" spans="1:26" s="515" customFormat="1" ht="18.75" customHeight="1" outlineLevel="1" thickBot="1" x14ac:dyDescent="0.2">
      <c r="A166" s="511"/>
      <c r="B166" s="529"/>
      <c r="C166" s="511"/>
      <c r="D166" s="511"/>
      <c r="E166" s="511"/>
      <c r="F166" s="511"/>
      <c r="G166" s="512"/>
      <c r="H166" s="512"/>
      <c r="I166" s="512"/>
      <c r="J166" s="512"/>
      <c r="K166" s="512"/>
      <c r="L166" s="512"/>
      <c r="M166" s="513"/>
      <c r="N166" s="2246"/>
      <c r="O166" s="2246"/>
      <c r="P166" s="2246"/>
      <c r="Q166" s="2246"/>
      <c r="R166" s="514"/>
      <c r="V166" s="513"/>
      <c r="W166" s="513"/>
      <c r="X166" s="513"/>
      <c r="Y166" s="513"/>
      <c r="Z166" s="514"/>
    </row>
    <row r="167" spans="1:26" ht="18.75" customHeight="1" outlineLevel="1" x14ac:dyDescent="0.15">
      <c r="B167" s="2268" t="s">
        <v>194</v>
      </c>
      <c r="C167" s="2146"/>
      <c r="D167" s="2147"/>
      <c r="E167" s="2147"/>
      <c r="F167" s="2147"/>
      <c r="G167" s="2147"/>
      <c r="H167" s="2147"/>
      <c r="I167" s="2147"/>
      <c r="J167" s="2148"/>
    </row>
    <row r="168" spans="1:26" ht="18.75" customHeight="1" outlineLevel="1" x14ac:dyDescent="0.15">
      <c r="B168" s="2269"/>
      <c r="C168" s="2127"/>
      <c r="D168" s="2128"/>
      <c r="E168" s="2128"/>
      <c r="F168" s="2128"/>
      <c r="G168" s="2128"/>
      <c r="H168" s="2128"/>
      <c r="I168" s="2128"/>
      <c r="J168" s="2129"/>
    </row>
    <row r="169" spans="1:26" ht="18.75" customHeight="1" outlineLevel="1" x14ac:dyDescent="0.15">
      <c r="B169" s="2270"/>
      <c r="C169" s="2149"/>
      <c r="D169" s="2150"/>
      <c r="E169" s="2150"/>
      <c r="F169" s="2150"/>
      <c r="G169" s="2150"/>
      <c r="H169" s="2150"/>
      <c r="I169" s="2150"/>
      <c r="J169" s="2151"/>
    </row>
    <row r="170" spans="1:26" ht="18.75" customHeight="1" outlineLevel="1" x14ac:dyDescent="0.15">
      <c r="B170" s="2285" t="s">
        <v>193</v>
      </c>
      <c r="C170" s="2157"/>
      <c r="D170" s="2158"/>
      <c r="E170" s="2158"/>
      <c r="F170" s="2158"/>
      <c r="G170" s="2158"/>
      <c r="H170" s="2158"/>
      <c r="I170" s="2158"/>
      <c r="J170" s="2159"/>
    </row>
    <row r="171" spans="1:26" ht="18.75" customHeight="1" outlineLevel="1" x14ac:dyDescent="0.15">
      <c r="B171" s="2269"/>
      <c r="C171" s="2127"/>
      <c r="D171" s="2128"/>
      <c r="E171" s="2128"/>
      <c r="F171" s="2128"/>
      <c r="G171" s="2128"/>
      <c r="H171" s="2128"/>
      <c r="I171" s="2128"/>
      <c r="J171" s="2129"/>
    </row>
    <row r="172" spans="1:26" ht="18.75" customHeight="1" outlineLevel="1" thickBot="1" x14ac:dyDescent="0.2">
      <c r="B172" s="2286"/>
      <c r="C172" s="2130"/>
      <c r="D172" s="2131"/>
      <c r="E172" s="2131"/>
      <c r="F172" s="2131"/>
      <c r="G172" s="2131"/>
      <c r="H172" s="2131"/>
      <c r="I172" s="2131"/>
      <c r="J172" s="2132"/>
    </row>
    <row r="173" spans="1:26" ht="18.75" customHeight="1" outlineLevel="1" thickBot="1" x14ac:dyDescent="0.2">
      <c r="B173" s="530"/>
      <c r="C173" s="531"/>
      <c r="D173" s="531"/>
      <c r="E173" s="531"/>
      <c r="F173" s="531"/>
      <c r="G173" s="531"/>
      <c r="H173" s="531"/>
      <c r="I173" s="531"/>
      <c r="J173" s="531"/>
    </row>
    <row r="174" spans="1:26" ht="18.75" customHeight="1" outlineLevel="1" x14ac:dyDescent="0.15">
      <c r="B174" s="532" t="s">
        <v>192</v>
      </c>
      <c r="C174" s="533"/>
      <c r="D174" s="533"/>
      <c r="E174" s="533"/>
      <c r="F174" s="534"/>
      <c r="G174" s="534"/>
      <c r="H174" s="534"/>
      <c r="I174" s="534"/>
      <c r="J174" s="535"/>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536"/>
      <c r="C176" s="537"/>
      <c r="D176" s="537"/>
      <c r="E176" s="537"/>
      <c r="F176" s="537"/>
      <c r="G176" s="537"/>
      <c r="H176" s="537"/>
      <c r="I176" s="537"/>
      <c r="J176" s="538"/>
    </row>
    <row r="177" spans="2:10" ht="17.25" customHeight="1" x14ac:dyDescent="0.15"/>
    <row r="179" spans="2:10" ht="33.75" customHeight="1" x14ac:dyDescent="0.15">
      <c r="B179" s="540" t="s">
        <v>200</v>
      </c>
      <c r="C179" s="2298">
        <f>個票ｰ2006!B240</f>
        <v>0</v>
      </c>
      <c r="D179" s="2248"/>
      <c r="E179" s="2248"/>
      <c r="F179" s="2249"/>
      <c r="G179" s="541" t="s">
        <v>667</v>
      </c>
      <c r="H179" s="2258">
        <v>13</v>
      </c>
      <c r="I179" s="2259"/>
      <c r="J179" s="2299"/>
    </row>
    <row r="180" spans="2:10" ht="30" customHeight="1" outlineLevel="1" x14ac:dyDescent="0.15">
      <c r="B180" s="519" t="s">
        <v>215</v>
      </c>
      <c r="C180" s="2153" t="s">
        <v>260</v>
      </c>
      <c r="D180" s="2154"/>
      <c r="E180" s="2154"/>
      <c r="F180" s="2154"/>
      <c r="G180" s="2154"/>
      <c r="H180" s="2154"/>
      <c r="I180" s="2154"/>
      <c r="J180" s="2155"/>
    </row>
    <row r="181" spans="2:10" ht="30" customHeight="1" outlineLevel="1" x14ac:dyDescent="0.15">
      <c r="B181" s="520" t="s">
        <v>199</v>
      </c>
      <c r="C181" s="2083" t="s">
        <v>255</v>
      </c>
      <c r="D181" s="2084"/>
      <c r="E181" s="2084"/>
      <c r="F181" s="2084"/>
      <c r="G181" s="2084"/>
      <c r="H181" s="2084"/>
      <c r="I181" s="2084"/>
      <c r="J181" s="2085"/>
    </row>
    <row r="182" spans="2:10" ht="30" customHeight="1" outlineLevel="1" x14ac:dyDescent="0.15">
      <c r="B182" s="521" t="s">
        <v>198</v>
      </c>
      <c r="C182" s="2065"/>
      <c r="D182" s="2065"/>
      <c r="E182" s="2065"/>
      <c r="F182" s="2065"/>
      <c r="G182" s="2065"/>
      <c r="H182" s="2066"/>
      <c r="I182" s="2066"/>
      <c r="J182" s="2067"/>
    </row>
    <row r="183" spans="2:10" ht="14.25" customHeight="1" outlineLevel="1" x14ac:dyDescent="0.15">
      <c r="B183" s="2309" t="s">
        <v>456</v>
      </c>
      <c r="C183" s="2303" t="s">
        <v>196</v>
      </c>
      <c r="D183" s="2303"/>
      <c r="E183" s="2303"/>
      <c r="F183" s="2303" t="s">
        <v>197</v>
      </c>
      <c r="G183" s="2303"/>
      <c r="H183" s="2281"/>
      <c r="I183" s="2281"/>
      <c r="J183" s="2304"/>
    </row>
    <row r="184" spans="2:10" ht="34.5" customHeight="1" outlineLevel="1" x14ac:dyDescent="0.15">
      <c r="B184" s="2309"/>
      <c r="C184" s="477"/>
      <c r="D184" s="522" t="s">
        <v>186</v>
      </c>
      <c r="E184" s="477"/>
      <c r="F184" s="2056"/>
      <c r="G184" s="2056"/>
      <c r="H184" s="2057"/>
      <c r="I184" s="2057"/>
      <c r="J184" s="2058"/>
    </row>
    <row r="185" spans="2:10" ht="34.5" customHeight="1" outlineLevel="1" x14ac:dyDescent="0.15">
      <c r="B185" s="2309"/>
      <c r="C185" s="477"/>
      <c r="D185" s="523" t="s">
        <v>186</v>
      </c>
      <c r="E185" s="477"/>
      <c r="F185" s="2059"/>
      <c r="G185" s="2059"/>
      <c r="H185" s="2060"/>
      <c r="I185" s="2060"/>
      <c r="J185" s="2061"/>
    </row>
    <row r="186" spans="2:10" ht="34.5" customHeight="1" outlineLevel="1" x14ac:dyDescent="0.15">
      <c r="B186" s="2309"/>
      <c r="C186" s="477"/>
      <c r="D186" s="523" t="s">
        <v>186</v>
      </c>
      <c r="E186" s="477"/>
      <c r="F186" s="2059"/>
      <c r="G186" s="2059"/>
      <c r="H186" s="2060"/>
      <c r="I186" s="2060"/>
      <c r="J186" s="2061"/>
    </row>
    <row r="187" spans="2:10" ht="34.5" customHeight="1" outlineLevel="1" x14ac:dyDescent="0.15">
      <c r="B187" s="2309"/>
      <c r="C187" s="477"/>
      <c r="D187" s="523" t="s">
        <v>186</v>
      </c>
      <c r="E187" s="477"/>
      <c r="F187" s="2059"/>
      <c r="G187" s="2059"/>
      <c r="H187" s="2060"/>
      <c r="I187" s="2060"/>
      <c r="J187" s="2061"/>
    </row>
    <row r="188" spans="2:10" ht="34.5" customHeight="1" outlineLevel="1" x14ac:dyDescent="0.15">
      <c r="B188" s="2309"/>
      <c r="C188" s="477"/>
      <c r="D188" s="524" t="s">
        <v>186</v>
      </c>
      <c r="E188" s="477"/>
      <c r="F188" s="2114"/>
      <c r="G188" s="2115"/>
      <c r="H188" s="2116"/>
      <c r="I188" s="2116"/>
      <c r="J188" s="2117"/>
    </row>
    <row r="189" spans="2:10" ht="15" customHeight="1" outlineLevel="1" x14ac:dyDescent="0.15">
      <c r="B189" s="2310" t="s">
        <v>457</v>
      </c>
      <c r="C189" s="2303" t="s">
        <v>196</v>
      </c>
      <c r="D189" s="2303"/>
      <c r="E189" s="2303"/>
      <c r="F189" s="2303" t="s">
        <v>195</v>
      </c>
      <c r="G189" s="2303"/>
      <c r="H189" s="2281"/>
      <c r="I189" s="2281"/>
      <c r="J189" s="2304"/>
    </row>
    <row r="190" spans="2:10" ht="31.5" customHeight="1" outlineLevel="1" x14ac:dyDescent="0.15">
      <c r="B190" s="2311"/>
      <c r="C190" s="478"/>
      <c r="D190" s="525" t="s">
        <v>185</v>
      </c>
      <c r="E190" s="481"/>
      <c r="F190" s="2056"/>
      <c r="G190" s="2056"/>
      <c r="H190" s="2057"/>
      <c r="I190" s="2057"/>
      <c r="J190" s="2058"/>
    </row>
    <row r="191" spans="2:10" ht="31.5" customHeight="1" outlineLevel="1" x14ac:dyDescent="0.15">
      <c r="B191" s="2311"/>
      <c r="C191" s="479"/>
      <c r="D191" s="526" t="s">
        <v>185</v>
      </c>
      <c r="E191" s="482"/>
      <c r="F191" s="2059"/>
      <c r="G191" s="2059"/>
      <c r="H191" s="2060"/>
      <c r="I191" s="2060"/>
      <c r="J191" s="2061"/>
    </row>
    <row r="192" spans="2:10" ht="31.5" customHeight="1" outlineLevel="1" x14ac:dyDescent="0.15">
      <c r="B192" s="2311"/>
      <c r="C192" s="479"/>
      <c r="D192" s="526" t="s">
        <v>185</v>
      </c>
      <c r="E192" s="482"/>
      <c r="F192" s="2059"/>
      <c r="G192" s="2059"/>
      <c r="H192" s="2060"/>
      <c r="I192" s="2060"/>
      <c r="J192" s="2061"/>
    </row>
    <row r="193" spans="1:26" ht="31.5" customHeight="1" outlineLevel="1" x14ac:dyDescent="0.15">
      <c r="B193" s="2311"/>
      <c r="C193" s="479"/>
      <c r="D193" s="526" t="s">
        <v>185</v>
      </c>
      <c r="E193" s="482"/>
      <c r="F193" s="2059"/>
      <c r="G193" s="2059"/>
      <c r="H193" s="2060"/>
      <c r="I193" s="2060"/>
      <c r="J193" s="2061"/>
    </row>
    <row r="194" spans="1:26" ht="31.5" customHeight="1" outlineLevel="1" x14ac:dyDescent="0.15">
      <c r="B194" s="2312"/>
      <c r="C194" s="480"/>
      <c r="D194" s="527" t="s">
        <v>185</v>
      </c>
      <c r="E194" s="483"/>
      <c r="F194" s="2092"/>
      <c r="G194" s="2092"/>
      <c r="H194" s="2093"/>
      <c r="I194" s="2093"/>
      <c r="J194" s="2094"/>
    </row>
    <row r="195" spans="1:26" ht="15" customHeight="1" outlineLevel="1" x14ac:dyDescent="0.15">
      <c r="B195" s="2287" t="s">
        <v>647</v>
      </c>
      <c r="C195" s="2290" t="s">
        <v>208</v>
      </c>
      <c r="D195" s="2291"/>
      <c r="E195" s="2292"/>
      <c r="F195" s="2293" t="s">
        <v>209</v>
      </c>
      <c r="G195" s="2294"/>
      <c r="H195" s="2294"/>
      <c r="I195" s="2294"/>
      <c r="J195" s="2295"/>
    </row>
    <row r="196" spans="1:26" ht="30" customHeight="1" outlineLevel="1" x14ac:dyDescent="0.15">
      <c r="B196" s="2288"/>
      <c r="C196" s="479"/>
      <c r="D196" s="526" t="s">
        <v>185</v>
      </c>
      <c r="E196" s="477"/>
      <c r="F196" s="2089"/>
      <c r="G196" s="2089"/>
      <c r="H196" s="2090"/>
      <c r="I196" s="2090"/>
      <c r="J196" s="2091"/>
    </row>
    <row r="197" spans="1:26" ht="30" customHeight="1" outlineLevel="1" x14ac:dyDescent="0.15">
      <c r="B197" s="2288"/>
      <c r="C197" s="479"/>
      <c r="D197" s="526" t="s">
        <v>185</v>
      </c>
      <c r="E197" s="477"/>
      <c r="F197" s="2059"/>
      <c r="G197" s="2059"/>
      <c r="H197" s="2060"/>
      <c r="I197" s="2060"/>
      <c r="J197" s="2061"/>
    </row>
    <row r="198" spans="1:26" ht="30" customHeight="1" outlineLevel="1" x14ac:dyDescent="0.15">
      <c r="B198" s="2288"/>
      <c r="C198" s="479"/>
      <c r="D198" s="526" t="s">
        <v>185</v>
      </c>
      <c r="E198" s="477"/>
      <c r="F198" s="2059"/>
      <c r="G198" s="2059"/>
      <c r="H198" s="2060"/>
      <c r="I198" s="2060"/>
      <c r="J198" s="2061"/>
    </row>
    <row r="199" spans="1:26" ht="30" customHeight="1" outlineLevel="1" thickBot="1" x14ac:dyDescent="0.2">
      <c r="B199" s="2289"/>
      <c r="C199" s="485"/>
      <c r="D199" s="528" t="s">
        <v>185</v>
      </c>
      <c r="E199" s="484"/>
      <c r="F199" s="2062"/>
      <c r="G199" s="2062"/>
      <c r="H199" s="2063"/>
      <c r="I199" s="2063"/>
      <c r="J199" s="2064"/>
    </row>
    <row r="200" spans="1:26" s="515" customFormat="1" ht="18.75" customHeight="1" outlineLevel="1" thickBot="1" x14ac:dyDescent="0.2">
      <c r="A200" s="511"/>
      <c r="B200" s="529"/>
      <c r="C200" s="511"/>
      <c r="D200" s="511"/>
      <c r="E200" s="511"/>
      <c r="F200" s="511"/>
      <c r="G200" s="512"/>
      <c r="H200" s="512"/>
      <c r="I200" s="512"/>
      <c r="J200" s="512"/>
      <c r="K200" s="512"/>
      <c r="L200" s="512"/>
      <c r="M200" s="513"/>
      <c r="N200" s="2246"/>
      <c r="O200" s="2246"/>
      <c r="P200" s="2246"/>
      <c r="Q200" s="2246"/>
      <c r="R200" s="514"/>
      <c r="V200" s="513"/>
      <c r="W200" s="513"/>
      <c r="X200" s="513"/>
      <c r="Y200" s="513"/>
      <c r="Z200" s="514"/>
    </row>
    <row r="201" spans="1:26" ht="18.75" customHeight="1" outlineLevel="1" x14ac:dyDescent="0.15">
      <c r="B201" s="2268" t="s">
        <v>194</v>
      </c>
      <c r="C201" s="2146"/>
      <c r="D201" s="2147"/>
      <c r="E201" s="2147"/>
      <c r="F201" s="2147"/>
      <c r="G201" s="2147"/>
      <c r="H201" s="2147"/>
      <c r="I201" s="2147"/>
      <c r="J201" s="2148"/>
    </row>
    <row r="202" spans="1:26" ht="18.75" customHeight="1" outlineLevel="1" x14ac:dyDescent="0.15">
      <c r="B202" s="2269"/>
      <c r="C202" s="2127"/>
      <c r="D202" s="2128"/>
      <c r="E202" s="2128"/>
      <c r="F202" s="2128"/>
      <c r="G202" s="2128"/>
      <c r="H202" s="2128"/>
      <c r="I202" s="2128"/>
      <c r="J202" s="2129"/>
    </row>
    <row r="203" spans="1:26" ht="18.75" customHeight="1" outlineLevel="1" x14ac:dyDescent="0.15">
      <c r="B203" s="2270"/>
      <c r="C203" s="2149"/>
      <c r="D203" s="2150"/>
      <c r="E203" s="2150"/>
      <c r="F203" s="2150"/>
      <c r="G203" s="2150"/>
      <c r="H203" s="2150"/>
      <c r="I203" s="2150"/>
      <c r="J203" s="2151"/>
    </row>
    <row r="204" spans="1:26" ht="18.75" customHeight="1" outlineLevel="1" x14ac:dyDescent="0.15">
      <c r="B204" s="2285" t="s">
        <v>193</v>
      </c>
      <c r="C204" s="2157"/>
      <c r="D204" s="2158"/>
      <c r="E204" s="2158"/>
      <c r="F204" s="2158"/>
      <c r="G204" s="2158"/>
      <c r="H204" s="2158"/>
      <c r="I204" s="2158"/>
      <c r="J204" s="2159"/>
    </row>
    <row r="205" spans="1:26" ht="18.75" customHeight="1" outlineLevel="1" x14ac:dyDescent="0.15">
      <c r="B205" s="2269"/>
      <c r="C205" s="2127"/>
      <c r="D205" s="2128"/>
      <c r="E205" s="2128"/>
      <c r="F205" s="2128"/>
      <c r="G205" s="2128"/>
      <c r="H205" s="2128"/>
      <c r="I205" s="2128"/>
      <c r="J205" s="2129"/>
    </row>
    <row r="206" spans="1:26" ht="18.75" customHeight="1" outlineLevel="1" thickBot="1" x14ac:dyDescent="0.2">
      <c r="B206" s="2286"/>
      <c r="C206" s="2130"/>
      <c r="D206" s="2131"/>
      <c r="E206" s="2131"/>
      <c r="F206" s="2131"/>
      <c r="G206" s="2131"/>
      <c r="H206" s="2131"/>
      <c r="I206" s="2131"/>
      <c r="J206" s="2132"/>
    </row>
    <row r="207" spans="1:26" ht="18.75" customHeight="1" outlineLevel="1" thickBot="1" x14ac:dyDescent="0.2">
      <c r="B207" s="530"/>
      <c r="C207" s="531"/>
      <c r="D207" s="531"/>
      <c r="E207" s="531"/>
      <c r="F207" s="531"/>
      <c r="G207" s="531"/>
      <c r="H207" s="531"/>
      <c r="I207" s="531"/>
      <c r="J207" s="531"/>
    </row>
    <row r="208" spans="1:26" ht="18.75" customHeight="1" outlineLevel="1" x14ac:dyDescent="0.15">
      <c r="B208" s="532" t="s">
        <v>192</v>
      </c>
      <c r="C208" s="533"/>
      <c r="D208" s="533"/>
      <c r="E208" s="533"/>
      <c r="F208" s="534"/>
      <c r="G208" s="534"/>
      <c r="H208" s="534"/>
      <c r="I208" s="534"/>
      <c r="J208" s="535"/>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536"/>
      <c r="C210" s="537"/>
      <c r="D210" s="537"/>
      <c r="E210" s="537"/>
      <c r="F210" s="537"/>
      <c r="G210" s="537"/>
      <c r="H210" s="537"/>
      <c r="I210" s="537"/>
      <c r="J210" s="538"/>
    </row>
    <row r="213" spans="2:10" ht="33.75" customHeight="1" x14ac:dyDescent="0.15">
      <c r="B213" s="540" t="s">
        <v>200</v>
      </c>
      <c r="C213" s="2298">
        <f>個票ｰ2006!B241</f>
        <v>0</v>
      </c>
      <c r="D213" s="2248"/>
      <c r="E213" s="2248"/>
      <c r="F213" s="2249"/>
      <c r="G213" s="541" t="s">
        <v>667</v>
      </c>
      <c r="H213" s="2258">
        <v>14</v>
      </c>
      <c r="I213" s="2259"/>
      <c r="J213" s="2299"/>
    </row>
    <row r="214" spans="2:10" ht="30" customHeight="1" outlineLevel="1" x14ac:dyDescent="0.15">
      <c r="B214" s="519" t="s">
        <v>215</v>
      </c>
      <c r="C214" s="2153" t="s">
        <v>260</v>
      </c>
      <c r="D214" s="2154"/>
      <c r="E214" s="2154"/>
      <c r="F214" s="2154"/>
      <c r="G214" s="2154"/>
      <c r="H214" s="2154"/>
      <c r="I214" s="2154"/>
      <c r="J214" s="2155"/>
    </row>
    <row r="215" spans="2:10" ht="30" customHeight="1" outlineLevel="1" x14ac:dyDescent="0.15">
      <c r="B215" s="520" t="s">
        <v>199</v>
      </c>
      <c r="C215" s="2083" t="s">
        <v>255</v>
      </c>
      <c r="D215" s="2084"/>
      <c r="E215" s="2084"/>
      <c r="F215" s="2084"/>
      <c r="G215" s="2084"/>
      <c r="H215" s="2084"/>
      <c r="I215" s="2084"/>
      <c r="J215" s="2085"/>
    </row>
    <row r="216" spans="2:10" ht="30" customHeight="1" outlineLevel="1" x14ac:dyDescent="0.15">
      <c r="B216" s="521" t="s">
        <v>198</v>
      </c>
      <c r="C216" s="2065"/>
      <c r="D216" s="2065"/>
      <c r="E216" s="2065"/>
      <c r="F216" s="2065"/>
      <c r="G216" s="2065"/>
      <c r="H216" s="2066"/>
      <c r="I216" s="2066"/>
      <c r="J216" s="2067"/>
    </row>
    <row r="217" spans="2:10" ht="14.25" customHeight="1" outlineLevel="1" x14ac:dyDescent="0.15">
      <c r="B217" s="2280" t="s">
        <v>646</v>
      </c>
      <c r="C217" s="2303" t="s">
        <v>196</v>
      </c>
      <c r="D217" s="2303"/>
      <c r="E217" s="2303"/>
      <c r="F217" s="2303" t="s">
        <v>197</v>
      </c>
      <c r="G217" s="2303"/>
      <c r="H217" s="2281"/>
      <c r="I217" s="2281"/>
      <c r="J217" s="2304"/>
    </row>
    <row r="218" spans="2:10" ht="34.5" customHeight="1" outlineLevel="1" x14ac:dyDescent="0.15">
      <c r="B218" s="2280"/>
      <c r="C218" s="477"/>
      <c r="D218" s="522" t="s">
        <v>186</v>
      </c>
      <c r="E218" s="477"/>
      <c r="F218" s="2056"/>
      <c r="G218" s="2056"/>
      <c r="H218" s="2057"/>
      <c r="I218" s="2057"/>
      <c r="J218" s="2058"/>
    </row>
    <row r="219" spans="2:10" ht="34.5" customHeight="1" outlineLevel="1" x14ac:dyDescent="0.15">
      <c r="B219" s="2280"/>
      <c r="C219" s="477"/>
      <c r="D219" s="523" t="s">
        <v>186</v>
      </c>
      <c r="E219" s="477"/>
      <c r="F219" s="2059"/>
      <c r="G219" s="2059"/>
      <c r="H219" s="2060"/>
      <c r="I219" s="2060"/>
      <c r="J219" s="2061"/>
    </row>
    <row r="220" spans="2:10" ht="34.5" customHeight="1" outlineLevel="1" x14ac:dyDescent="0.15">
      <c r="B220" s="2280"/>
      <c r="C220" s="477"/>
      <c r="D220" s="523" t="s">
        <v>186</v>
      </c>
      <c r="E220" s="477"/>
      <c r="F220" s="2059"/>
      <c r="G220" s="2059"/>
      <c r="H220" s="2060"/>
      <c r="I220" s="2060"/>
      <c r="J220" s="2061"/>
    </row>
    <row r="221" spans="2:10" ht="34.5" customHeight="1" outlineLevel="1" x14ac:dyDescent="0.15">
      <c r="B221" s="2280"/>
      <c r="C221" s="477"/>
      <c r="D221" s="523" t="s">
        <v>186</v>
      </c>
      <c r="E221" s="477"/>
      <c r="F221" s="2059"/>
      <c r="G221" s="2059"/>
      <c r="H221" s="2060"/>
      <c r="I221" s="2060"/>
      <c r="J221" s="2061"/>
    </row>
    <row r="222" spans="2:10" ht="34.5" customHeight="1" outlineLevel="1" x14ac:dyDescent="0.15">
      <c r="B222" s="2280"/>
      <c r="C222" s="477"/>
      <c r="D222" s="524" t="s">
        <v>186</v>
      </c>
      <c r="E222" s="477"/>
      <c r="F222" s="2114"/>
      <c r="G222" s="2115"/>
      <c r="H222" s="2116"/>
      <c r="I222" s="2116"/>
      <c r="J222" s="2117"/>
    </row>
    <row r="223" spans="2:10" ht="15" customHeight="1" outlineLevel="1" x14ac:dyDescent="0.15">
      <c r="B223" s="2296" t="s">
        <v>253</v>
      </c>
      <c r="C223" s="2303" t="s">
        <v>196</v>
      </c>
      <c r="D223" s="2303"/>
      <c r="E223" s="2303"/>
      <c r="F223" s="2303" t="s">
        <v>195</v>
      </c>
      <c r="G223" s="2303"/>
      <c r="H223" s="2281"/>
      <c r="I223" s="2281"/>
      <c r="J223" s="2304"/>
    </row>
    <row r="224" spans="2:10" ht="31.5" customHeight="1" outlineLevel="1" x14ac:dyDescent="0.15">
      <c r="B224" s="2288"/>
      <c r="C224" s="478"/>
      <c r="D224" s="525" t="s">
        <v>185</v>
      </c>
      <c r="E224" s="481"/>
      <c r="F224" s="2056"/>
      <c r="G224" s="2056"/>
      <c r="H224" s="2057"/>
      <c r="I224" s="2057"/>
      <c r="J224" s="2058"/>
    </row>
    <row r="225" spans="1:26" ht="31.5" customHeight="1" outlineLevel="1" x14ac:dyDescent="0.15">
      <c r="B225" s="2288"/>
      <c r="C225" s="479"/>
      <c r="D225" s="526" t="s">
        <v>185</v>
      </c>
      <c r="E225" s="482"/>
      <c r="F225" s="2059"/>
      <c r="G225" s="2059"/>
      <c r="H225" s="2060"/>
      <c r="I225" s="2060"/>
      <c r="J225" s="2061"/>
    </row>
    <row r="226" spans="1:26" ht="31.5" customHeight="1" outlineLevel="1" x14ac:dyDescent="0.15">
      <c r="B226" s="2288"/>
      <c r="C226" s="479"/>
      <c r="D226" s="526" t="s">
        <v>185</v>
      </c>
      <c r="E226" s="482"/>
      <c r="F226" s="2059"/>
      <c r="G226" s="2059"/>
      <c r="H226" s="2060"/>
      <c r="I226" s="2060"/>
      <c r="J226" s="2061"/>
    </row>
    <row r="227" spans="1:26" ht="31.5" customHeight="1" outlineLevel="1" x14ac:dyDescent="0.15">
      <c r="B227" s="2288"/>
      <c r="C227" s="479"/>
      <c r="D227" s="526" t="s">
        <v>185</v>
      </c>
      <c r="E227" s="482"/>
      <c r="F227" s="2059"/>
      <c r="G227" s="2059"/>
      <c r="H227" s="2060"/>
      <c r="I227" s="2060"/>
      <c r="J227" s="2061"/>
    </row>
    <row r="228" spans="1:26" ht="31.5" customHeight="1" outlineLevel="1" x14ac:dyDescent="0.15">
      <c r="B228" s="2297"/>
      <c r="C228" s="480"/>
      <c r="D228" s="527" t="s">
        <v>185</v>
      </c>
      <c r="E228" s="483"/>
      <c r="F228" s="2092"/>
      <c r="G228" s="2092"/>
      <c r="H228" s="2093"/>
      <c r="I228" s="2093"/>
      <c r="J228" s="2094"/>
    </row>
    <row r="229" spans="1:26" ht="15" customHeight="1" outlineLevel="1" x14ac:dyDescent="0.15">
      <c r="B229" s="2287" t="s">
        <v>645</v>
      </c>
      <c r="C229" s="2290" t="s">
        <v>208</v>
      </c>
      <c r="D229" s="2291"/>
      <c r="E229" s="2292"/>
      <c r="F229" s="2293" t="s">
        <v>209</v>
      </c>
      <c r="G229" s="2294"/>
      <c r="H229" s="2294"/>
      <c r="I229" s="2294"/>
      <c r="J229" s="2295"/>
    </row>
    <row r="230" spans="1:26" ht="30" customHeight="1" outlineLevel="1" x14ac:dyDescent="0.15">
      <c r="B230" s="2288"/>
      <c r="C230" s="479"/>
      <c r="D230" s="526" t="s">
        <v>185</v>
      </c>
      <c r="E230" s="477"/>
      <c r="F230" s="2089"/>
      <c r="G230" s="2089"/>
      <c r="H230" s="2090"/>
      <c r="I230" s="2090"/>
      <c r="J230" s="2091"/>
    </row>
    <row r="231" spans="1:26" ht="30" customHeight="1" outlineLevel="1" x14ac:dyDescent="0.15">
      <c r="B231" s="2288"/>
      <c r="C231" s="479"/>
      <c r="D231" s="526" t="s">
        <v>185</v>
      </c>
      <c r="E231" s="477"/>
      <c r="F231" s="2059"/>
      <c r="G231" s="2059"/>
      <c r="H231" s="2060"/>
      <c r="I231" s="2060"/>
      <c r="J231" s="2061"/>
    </row>
    <row r="232" spans="1:26" ht="30" customHeight="1" outlineLevel="1" x14ac:dyDescent="0.15">
      <c r="B232" s="2288"/>
      <c r="C232" s="479"/>
      <c r="D232" s="526" t="s">
        <v>185</v>
      </c>
      <c r="E232" s="477"/>
      <c r="F232" s="2059"/>
      <c r="G232" s="2059"/>
      <c r="H232" s="2060"/>
      <c r="I232" s="2060"/>
      <c r="J232" s="2061"/>
    </row>
    <row r="233" spans="1:26" ht="30" customHeight="1" outlineLevel="1" thickBot="1" x14ac:dyDescent="0.2">
      <c r="B233" s="2289"/>
      <c r="C233" s="485"/>
      <c r="D233" s="528" t="s">
        <v>185</v>
      </c>
      <c r="E233" s="484"/>
      <c r="F233" s="2062"/>
      <c r="G233" s="2062"/>
      <c r="H233" s="2063"/>
      <c r="I233" s="2063"/>
      <c r="J233" s="2064"/>
    </row>
    <row r="234" spans="1:26" s="515" customFormat="1" ht="18.75" customHeight="1" outlineLevel="1" thickBot="1" x14ac:dyDescent="0.2">
      <c r="A234" s="511"/>
      <c r="B234" s="529"/>
      <c r="C234" s="511"/>
      <c r="D234" s="511"/>
      <c r="E234" s="511"/>
      <c r="F234" s="511"/>
      <c r="G234" s="512"/>
      <c r="H234" s="512"/>
      <c r="I234" s="512"/>
      <c r="J234" s="512"/>
      <c r="K234" s="512"/>
      <c r="L234" s="512"/>
      <c r="M234" s="513"/>
      <c r="N234" s="2246"/>
      <c r="O234" s="2246"/>
      <c r="P234" s="2246"/>
      <c r="Q234" s="2246"/>
      <c r="R234" s="514"/>
      <c r="V234" s="513"/>
      <c r="W234" s="513"/>
      <c r="X234" s="513"/>
      <c r="Y234" s="513"/>
      <c r="Z234" s="514"/>
    </row>
    <row r="235" spans="1:26" ht="18.75" customHeight="1" outlineLevel="1" x14ac:dyDescent="0.15">
      <c r="B235" s="2268" t="s">
        <v>194</v>
      </c>
      <c r="C235" s="2146"/>
      <c r="D235" s="2147"/>
      <c r="E235" s="2147"/>
      <c r="F235" s="2147"/>
      <c r="G235" s="2147"/>
      <c r="H235" s="2147"/>
      <c r="I235" s="2147"/>
      <c r="J235" s="2148"/>
    </row>
    <row r="236" spans="1:26" ht="18.75" customHeight="1" outlineLevel="1" x14ac:dyDescent="0.15">
      <c r="B236" s="2269"/>
      <c r="C236" s="2127"/>
      <c r="D236" s="2128"/>
      <c r="E236" s="2128"/>
      <c r="F236" s="2128"/>
      <c r="G236" s="2128"/>
      <c r="H236" s="2128"/>
      <c r="I236" s="2128"/>
      <c r="J236" s="2129"/>
    </row>
    <row r="237" spans="1:26" ht="18.75" customHeight="1" outlineLevel="1" x14ac:dyDescent="0.15">
      <c r="B237" s="2270"/>
      <c r="C237" s="2149"/>
      <c r="D237" s="2150"/>
      <c r="E237" s="2150"/>
      <c r="F237" s="2150"/>
      <c r="G237" s="2150"/>
      <c r="H237" s="2150"/>
      <c r="I237" s="2150"/>
      <c r="J237" s="2151"/>
    </row>
    <row r="238" spans="1:26" ht="18.75" customHeight="1" outlineLevel="1" x14ac:dyDescent="0.15">
      <c r="B238" s="2285" t="s">
        <v>193</v>
      </c>
      <c r="C238" s="2157"/>
      <c r="D238" s="2158"/>
      <c r="E238" s="2158"/>
      <c r="F238" s="2158"/>
      <c r="G238" s="2158"/>
      <c r="H238" s="2158"/>
      <c r="I238" s="2158"/>
      <c r="J238" s="2159"/>
    </row>
    <row r="239" spans="1:26" ht="18.75" customHeight="1" outlineLevel="1" x14ac:dyDescent="0.15">
      <c r="B239" s="2269"/>
      <c r="C239" s="2127"/>
      <c r="D239" s="2128"/>
      <c r="E239" s="2128"/>
      <c r="F239" s="2128"/>
      <c r="G239" s="2128"/>
      <c r="H239" s="2128"/>
      <c r="I239" s="2128"/>
      <c r="J239" s="2129"/>
    </row>
    <row r="240" spans="1:26" ht="18.75" customHeight="1" outlineLevel="1" thickBot="1" x14ac:dyDescent="0.2">
      <c r="B240" s="2286"/>
      <c r="C240" s="2130"/>
      <c r="D240" s="2131"/>
      <c r="E240" s="2131"/>
      <c r="F240" s="2131"/>
      <c r="G240" s="2131"/>
      <c r="H240" s="2131"/>
      <c r="I240" s="2131"/>
      <c r="J240" s="2132"/>
    </row>
    <row r="241" spans="2:11" ht="18.75" customHeight="1" outlineLevel="1" thickBot="1" x14ac:dyDescent="0.2">
      <c r="B241" s="530"/>
      <c r="C241" s="531"/>
      <c r="D241" s="531"/>
      <c r="E241" s="531"/>
      <c r="F241" s="531"/>
      <c r="G241" s="531"/>
      <c r="H241" s="531"/>
      <c r="I241" s="531"/>
      <c r="J241" s="531"/>
    </row>
    <row r="242" spans="2:11" ht="18.75" customHeight="1" outlineLevel="1" x14ac:dyDescent="0.15">
      <c r="B242" s="532" t="s">
        <v>192</v>
      </c>
      <c r="C242" s="533"/>
      <c r="D242" s="533"/>
      <c r="E242" s="533"/>
      <c r="F242" s="534"/>
      <c r="G242" s="534"/>
      <c r="H242" s="534"/>
      <c r="I242" s="534"/>
      <c r="J242" s="535"/>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536"/>
      <c r="C244" s="537"/>
      <c r="D244" s="537"/>
      <c r="E244" s="537"/>
      <c r="F244" s="537"/>
      <c r="G244" s="537"/>
      <c r="H244" s="537"/>
      <c r="I244" s="537"/>
      <c r="J244" s="538"/>
    </row>
    <row r="247" spans="2:11" ht="17.25" customHeight="1" x14ac:dyDescent="0.15">
      <c r="B247" s="539"/>
      <c r="C247" s="539"/>
      <c r="D247" s="539"/>
      <c r="E247" s="539"/>
      <c r="F247" s="539"/>
      <c r="G247" s="539"/>
      <c r="H247" s="539"/>
      <c r="I247" s="539"/>
      <c r="J247" s="539"/>
      <c r="K247" s="539"/>
    </row>
    <row r="248" spans="2:11" ht="33.75" customHeight="1" x14ac:dyDescent="0.15">
      <c r="B248" s="540" t="s">
        <v>200</v>
      </c>
      <c r="C248" s="2298">
        <f>個票ｰ2006!B242</f>
        <v>0</v>
      </c>
      <c r="D248" s="2248"/>
      <c r="E248" s="2248"/>
      <c r="F248" s="2249"/>
      <c r="G248" s="541" t="s">
        <v>667</v>
      </c>
      <c r="H248" s="2258">
        <v>15</v>
      </c>
      <c r="I248" s="2259"/>
      <c r="J248" s="2299"/>
    </row>
    <row r="249" spans="2:11" ht="30" customHeight="1" outlineLevel="1" x14ac:dyDescent="0.15">
      <c r="B249" s="519" t="s">
        <v>215</v>
      </c>
      <c r="C249" s="2153" t="s">
        <v>260</v>
      </c>
      <c r="D249" s="2154"/>
      <c r="E249" s="2154"/>
      <c r="F249" s="2154"/>
      <c r="G249" s="2154"/>
      <c r="H249" s="2154"/>
      <c r="I249" s="2154"/>
      <c r="J249" s="2155"/>
    </row>
    <row r="250" spans="2:11" ht="30" customHeight="1" outlineLevel="1" x14ac:dyDescent="0.15">
      <c r="B250" s="520" t="s">
        <v>199</v>
      </c>
      <c r="C250" s="2083" t="s">
        <v>255</v>
      </c>
      <c r="D250" s="2084"/>
      <c r="E250" s="2084"/>
      <c r="F250" s="2084"/>
      <c r="G250" s="2084"/>
      <c r="H250" s="2084"/>
      <c r="I250" s="2084"/>
      <c r="J250" s="2085"/>
    </row>
    <row r="251" spans="2:11" ht="30" customHeight="1" outlineLevel="1" x14ac:dyDescent="0.15">
      <c r="B251" s="521" t="s">
        <v>198</v>
      </c>
      <c r="C251" s="2065"/>
      <c r="D251" s="2065"/>
      <c r="E251" s="2065"/>
      <c r="F251" s="2065"/>
      <c r="G251" s="2065"/>
      <c r="H251" s="2066"/>
      <c r="I251" s="2066"/>
      <c r="J251" s="2067"/>
    </row>
    <row r="252" spans="2:11" ht="14.25" customHeight="1" outlineLevel="1" x14ac:dyDescent="0.15">
      <c r="B252" s="2280" t="s">
        <v>646</v>
      </c>
      <c r="C252" s="2303" t="s">
        <v>196</v>
      </c>
      <c r="D252" s="2303"/>
      <c r="E252" s="2303"/>
      <c r="F252" s="2303" t="s">
        <v>197</v>
      </c>
      <c r="G252" s="2303"/>
      <c r="H252" s="2281"/>
      <c r="I252" s="2281"/>
      <c r="J252" s="2304"/>
    </row>
    <row r="253" spans="2:11" ht="34.5" customHeight="1" outlineLevel="1" x14ac:dyDescent="0.15">
      <c r="B253" s="2280"/>
      <c r="C253" s="477"/>
      <c r="D253" s="522" t="s">
        <v>186</v>
      </c>
      <c r="E253" s="477"/>
      <c r="F253" s="2056"/>
      <c r="G253" s="2056"/>
      <c r="H253" s="2057"/>
      <c r="I253" s="2057"/>
      <c r="J253" s="2058"/>
    </row>
    <row r="254" spans="2:11" ht="34.5" customHeight="1" outlineLevel="1" x14ac:dyDescent="0.15">
      <c r="B254" s="2280"/>
      <c r="C254" s="477"/>
      <c r="D254" s="523" t="s">
        <v>186</v>
      </c>
      <c r="E254" s="477"/>
      <c r="F254" s="2059"/>
      <c r="G254" s="2059"/>
      <c r="H254" s="2060"/>
      <c r="I254" s="2060"/>
      <c r="J254" s="2061"/>
    </row>
    <row r="255" spans="2:11" ht="34.5" customHeight="1" outlineLevel="1" x14ac:dyDescent="0.15">
      <c r="B255" s="2280"/>
      <c r="C255" s="477"/>
      <c r="D255" s="523" t="s">
        <v>186</v>
      </c>
      <c r="E255" s="477"/>
      <c r="F255" s="2059"/>
      <c r="G255" s="2059"/>
      <c r="H255" s="2060"/>
      <c r="I255" s="2060"/>
      <c r="J255" s="2061"/>
    </row>
    <row r="256" spans="2:11" ht="34.5" customHeight="1" outlineLevel="1" x14ac:dyDescent="0.15">
      <c r="B256" s="2280"/>
      <c r="C256" s="477"/>
      <c r="D256" s="523" t="s">
        <v>186</v>
      </c>
      <c r="E256" s="477"/>
      <c r="F256" s="2059"/>
      <c r="G256" s="2059"/>
      <c r="H256" s="2060"/>
      <c r="I256" s="2060"/>
      <c r="J256" s="2061"/>
    </row>
    <row r="257" spans="1:26" ht="34.5" customHeight="1" outlineLevel="1" x14ac:dyDescent="0.15">
      <c r="B257" s="2280"/>
      <c r="C257" s="477"/>
      <c r="D257" s="524" t="s">
        <v>186</v>
      </c>
      <c r="E257" s="477"/>
      <c r="F257" s="2114"/>
      <c r="G257" s="2115"/>
      <c r="H257" s="2116"/>
      <c r="I257" s="2116"/>
      <c r="J257" s="2117"/>
    </row>
    <row r="258" spans="1:26" ht="15" customHeight="1" outlineLevel="1" x14ac:dyDescent="0.15">
      <c r="B258" s="2296" t="s">
        <v>253</v>
      </c>
      <c r="C258" s="2303" t="s">
        <v>196</v>
      </c>
      <c r="D258" s="2303"/>
      <c r="E258" s="2303"/>
      <c r="F258" s="2303" t="s">
        <v>195</v>
      </c>
      <c r="G258" s="2303"/>
      <c r="H258" s="2281"/>
      <c r="I258" s="2281"/>
      <c r="J258" s="2304"/>
    </row>
    <row r="259" spans="1:26" ht="31.5" customHeight="1" outlineLevel="1" x14ac:dyDescent="0.15">
      <c r="B259" s="2288"/>
      <c r="C259" s="478"/>
      <c r="D259" s="525" t="s">
        <v>185</v>
      </c>
      <c r="E259" s="481"/>
      <c r="F259" s="2056"/>
      <c r="G259" s="2056"/>
      <c r="H259" s="2057"/>
      <c r="I259" s="2057"/>
      <c r="J259" s="2058"/>
    </row>
    <row r="260" spans="1:26" ht="31.5" customHeight="1" outlineLevel="1" x14ac:dyDescent="0.15">
      <c r="B260" s="2288"/>
      <c r="C260" s="479"/>
      <c r="D260" s="526" t="s">
        <v>185</v>
      </c>
      <c r="E260" s="482"/>
      <c r="F260" s="2059"/>
      <c r="G260" s="2059"/>
      <c r="H260" s="2060"/>
      <c r="I260" s="2060"/>
      <c r="J260" s="2061"/>
    </row>
    <row r="261" spans="1:26" ht="31.5" customHeight="1" outlineLevel="1" x14ac:dyDescent="0.15">
      <c r="B261" s="2288"/>
      <c r="C261" s="479"/>
      <c r="D261" s="526" t="s">
        <v>185</v>
      </c>
      <c r="E261" s="482"/>
      <c r="F261" s="2059"/>
      <c r="G261" s="2059"/>
      <c r="H261" s="2060"/>
      <c r="I261" s="2060"/>
      <c r="J261" s="2061"/>
    </row>
    <row r="262" spans="1:26" ht="31.5" customHeight="1" outlineLevel="1" x14ac:dyDescent="0.15">
      <c r="B262" s="2288"/>
      <c r="C262" s="479"/>
      <c r="D262" s="526" t="s">
        <v>185</v>
      </c>
      <c r="E262" s="482"/>
      <c r="F262" s="2059"/>
      <c r="G262" s="2059"/>
      <c r="H262" s="2060"/>
      <c r="I262" s="2060"/>
      <c r="J262" s="2061"/>
    </row>
    <row r="263" spans="1:26" ht="31.5" customHeight="1" outlineLevel="1" x14ac:dyDescent="0.15">
      <c r="B263" s="2297"/>
      <c r="C263" s="480"/>
      <c r="D263" s="527" t="s">
        <v>185</v>
      </c>
      <c r="E263" s="483"/>
      <c r="F263" s="2092"/>
      <c r="G263" s="2092"/>
      <c r="H263" s="2093"/>
      <c r="I263" s="2093"/>
      <c r="J263" s="2094"/>
    </row>
    <row r="264" spans="1:26" ht="15" customHeight="1" outlineLevel="1" x14ac:dyDescent="0.15">
      <c r="B264" s="2287" t="s">
        <v>645</v>
      </c>
      <c r="C264" s="2290" t="s">
        <v>208</v>
      </c>
      <c r="D264" s="2291"/>
      <c r="E264" s="2292"/>
      <c r="F264" s="2293" t="s">
        <v>209</v>
      </c>
      <c r="G264" s="2294"/>
      <c r="H264" s="2294"/>
      <c r="I264" s="2294"/>
      <c r="J264" s="2295"/>
    </row>
    <row r="265" spans="1:26" ht="30" customHeight="1" outlineLevel="1" x14ac:dyDescent="0.15">
      <c r="B265" s="2288"/>
      <c r="C265" s="479"/>
      <c r="D265" s="526" t="s">
        <v>185</v>
      </c>
      <c r="E265" s="477"/>
      <c r="F265" s="2164"/>
      <c r="G265" s="2164"/>
      <c r="H265" s="2165"/>
      <c r="I265" s="2165"/>
      <c r="J265" s="2166"/>
    </row>
    <row r="266" spans="1:26" ht="30" customHeight="1" outlineLevel="1" x14ac:dyDescent="0.15">
      <c r="B266" s="2288"/>
      <c r="C266" s="479"/>
      <c r="D266" s="526" t="s">
        <v>185</v>
      </c>
      <c r="E266" s="477"/>
      <c r="F266" s="2095"/>
      <c r="G266" s="2095"/>
      <c r="H266" s="2096"/>
      <c r="I266" s="2096"/>
      <c r="J266" s="2097"/>
    </row>
    <row r="267" spans="1:26" ht="30" customHeight="1" outlineLevel="1" x14ac:dyDescent="0.15">
      <c r="B267" s="2288"/>
      <c r="C267" s="479"/>
      <c r="D267" s="526" t="s">
        <v>185</v>
      </c>
      <c r="E267" s="477"/>
      <c r="F267" s="2095"/>
      <c r="G267" s="2095"/>
      <c r="H267" s="2096"/>
      <c r="I267" s="2096"/>
      <c r="J267" s="2097"/>
    </row>
    <row r="268" spans="1:26" ht="30" customHeight="1" outlineLevel="1" thickBot="1" x14ac:dyDescent="0.2">
      <c r="B268" s="2289"/>
      <c r="C268" s="485"/>
      <c r="D268" s="528" t="s">
        <v>185</v>
      </c>
      <c r="E268" s="484"/>
      <c r="F268" s="2098"/>
      <c r="G268" s="2098"/>
      <c r="H268" s="2099"/>
      <c r="I268" s="2099"/>
      <c r="J268" s="2100"/>
    </row>
    <row r="269" spans="1:26" s="515" customFormat="1" ht="18.75" customHeight="1" outlineLevel="1" thickBot="1" x14ac:dyDescent="0.2">
      <c r="A269" s="511"/>
      <c r="B269" s="529"/>
      <c r="C269" s="511"/>
      <c r="D269" s="511"/>
      <c r="E269" s="511"/>
      <c r="F269" s="511"/>
      <c r="G269" s="512"/>
      <c r="H269" s="512"/>
      <c r="I269" s="512"/>
      <c r="J269" s="512"/>
      <c r="K269" s="512"/>
      <c r="L269" s="512"/>
      <c r="M269" s="513"/>
      <c r="N269" s="2246"/>
      <c r="O269" s="2246"/>
      <c r="P269" s="2246"/>
      <c r="Q269" s="2246"/>
      <c r="R269" s="514"/>
      <c r="V269" s="513"/>
      <c r="W269" s="513"/>
      <c r="X269" s="513"/>
      <c r="Y269" s="513"/>
      <c r="Z269" s="514"/>
    </row>
    <row r="270" spans="1:26" ht="18.75" customHeight="1" outlineLevel="1" x14ac:dyDescent="0.15">
      <c r="B270" s="2268" t="s">
        <v>194</v>
      </c>
      <c r="C270" s="2146"/>
      <c r="D270" s="2147"/>
      <c r="E270" s="2147"/>
      <c r="F270" s="2147"/>
      <c r="G270" s="2147"/>
      <c r="H270" s="2147"/>
      <c r="I270" s="2147"/>
      <c r="J270" s="2148"/>
    </row>
    <row r="271" spans="1:26" ht="18.75" customHeight="1" outlineLevel="1" x14ac:dyDescent="0.15">
      <c r="B271" s="2269"/>
      <c r="C271" s="2127"/>
      <c r="D271" s="2128"/>
      <c r="E271" s="2128"/>
      <c r="F271" s="2128"/>
      <c r="G271" s="2128"/>
      <c r="H271" s="2128"/>
      <c r="I271" s="2128"/>
      <c r="J271" s="2129"/>
    </row>
    <row r="272" spans="1:26" ht="18.75" customHeight="1" outlineLevel="1" x14ac:dyDescent="0.15">
      <c r="B272" s="2270"/>
      <c r="C272" s="2149"/>
      <c r="D272" s="2150"/>
      <c r="E272" s="2150"/>
      <c r="F272" s="2150"/>
      <c r="G272" s="2150"/>
      <c r="H272" s="2150"/>
      <c r="I272" s="2150"/>
      <c r="J272" s="2151"/>
    </row>
    <row r="273" spans="2:10" ht="18.75" customHeight="1" outlineLevel="1" x14ac:dyDescent="0.15">
      <c r="B273" s="2285" t="s">
        <v>193</v>
      </c>
      <c r="C273" s="2157"/>
      <c r="D273" s="2158"/>
      <c r="E273" s="2158"/>
      <c r="F273" s="2158"/>
      <c r="G273" s="2158"/>
      <c r="H273" s="2158"/>
      <c r="I273" s="2158"/>
      <c r="J273" s="2159"/>
    </row>
    <row r="274" spans="2:10" ht="18.75" customHeight="1" outlineLevel="1" x14ac:dyDescent="0.15">
      <c r="B274" s="2269"/>
      <c r="C274" s="2127"/>
      <c r="D274" s="2128"/>
      <c r="E274" s="2128"/>
      <c r="F274" s="2128"/>
      <c r="G274" s="2128"/>
      <c r="H274" s="2128"/>
      <c r="I274" s="2128"/>
      <c r="J274" s="2129"/>
    </row>
    <row r="275" spans="2:10" ht="18.75" customHeight="1" outlineLevel="1" thickBot="1" x14ac:dyDescent="0.2">
      <c r="B275" s="2286"/>
      <c r="C275" s="2130"/>
      <c r="D275" s="2131"/>
      <c r="E275" s="2131"/>
      <c r="F275" s="2131"/>
      <c r="G275" s="2131"/>
      <c r="H275" s="2131"/>
      <c r="I275" s="2131"/>
      <c r="J275" s="2132"/>
    </row>
    <row r="276" spans="2:10" ht="18.75" customHeight="1" outlineLevel="1" thickBot="1" x14ac:dyDescent="0.2">
      <c r="B276" s="530"/>
      <c r="C276" s="531"/>
      <c r="D276" s="531"/>
      <c r="E276" s="531"/>
      <c r="F276" s="531"/>
      <c r="G276" s="531"/>
      <c r="H276" s="531"/>
      <c r="I276" s="531"/>
      <c r="J276" s="531"/>
    </row>
    <row r="277" spans="2:10" ht="18.75" customHeight="1" outlineLevel="1" x14ac:dyDescent="0.15">
      <c r="B277" s="532" t="s">
        <v>192</v>
      </c>
      <c r="C277" s="533"/>
      <c r="D277" s="533"/>
      <c r="E277" s="533"/>
      <c r="F277" s="534"/>
      <c r="G277" s="534"/>
      <c r="H277" s="534"/>
      <c r="I277" s="534"/>
      <c r="J277" s="535"/>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536"/>
      <c r="C279" s="537"/>
      <c r="D279" s="537"/>
      <c r="E279" s="537"/>
      <c r="F279" s="537"/>
      <c r="G279" s="537"/>
      <c r="H279" s="537"/>
      <c r="I279" s="537"/>
      <c r="J279" s="538"/>
    </row>
    <row r="280" spans="2:10" ht="17.25" customHeight="1" x14ac:dyDescent="0.15"/>
    <row r="282" spans="2:10" ht="33.75" customHeight="1" x14ac:dyDescent="0.15">
      <c r="B282" s="540" t="s">
        <v>336</v>
      </c>
      <c r="C282" s="2298">
        <f>個票ｰ2006!B243</f>
        <v>0</v>
      </c>
      <c r="D282" s="2248"/>
      <c r="E282" s="2248"/>
      <c r="F282" s="2249"/>
      <c r="G282" s="541" t="s">
        <v>667</v>
      </c>
      <c r="H282" s="2258">
        <v>16</v>
      </c>
      <c r="I282" s="2259"/>
      <c r="J282" s="2299"/>
    </row>
    <row r="283" spans="2:10" ht="30" customHeight="1" outlineLevel="1" x14ac:dyDescent="0.15">
      <c r="B283" s="519" t="s">
        <v>215</v>
      </c>
      <c r="C283" s="2153" t="s">
        <v>260</v>
      </c>
      <c r="D283" s="2154"/>
      <c r="E283" s="2154"/>
      <c r="F283" s="2154"/>
      <c r="G283" s="2154"/>
      <c r="H283" s="2154"/>
      <c r="I283" s="2154"/>
      <c r="J283" s="2155"/>
    </row>
    <row r="284" spans="2:10" ht="30" customHeight="1" outlineLevel="1" x14ac:dyDescent="0.15">
      <c r="B284" s="520" t="s">
        <v>199</v>
      </c>
      <c r="C284" s="2083" t="s">
        <v>255</v>
      </c>
      <c r="D284" s="2084"/>
      <c r="E284" s="2084"/>
      <c r="F284" s="2084"/>
      <c r="G284" s="2084"/>
      <c r="H284" s="2084"/>
      <c r="I284" s="2084"/>
      <c r="J284" s="2085"/>
    </row>
    <row r="285" spans="2:10" ht="30" customHeight="1" outlineLevel="1" x14ac:dyDescent="0.15">
      <c r="B285" s="521" t="s">
        <v>198</v>
      </c>
      <c r="C285" s="2065"/>
      <c r="D285" s="2065"/>
      <c r="E285" s="2065"/>
      <c r="F285" s="2065"/>
      <c r="G285" s="2065"/>
      <c r="H285" s="2066"/>
      <c r="I285" s="2066"/>
      <c r="J285" s="2067"/>
    </row>
    <row r="286" spans="2:10" ht="14.25" customHeight="1" outlineLevel="1" x14ac:dyDescent="0.15">
      <c r="B286" s="2280" t="s">
        <v>646</v>
      </c>
      <c r="C286" s="2303" t="s">
        <v>196</v>
      </c>
      <c r="D286" s="2303"/>
      <c r="E286" s="2303"/>
      <c r="F286" s="2303" t="s">
        <v>197</v>
      </c>
      <c r="G286" s="2303"/>
      <c r="H286" s="2281"/>
      <c r="I286" s="2281"/>
      <c r="J286" s="2304"/>
    </row>
    <row r="287" spans="2:10" ht="34.5" customHeight="1" outlineLevel="1" x14ac:dyDescent="0.15">
      <c r="B287" s="2280"/>
      <c r="C287" s="477"/>
      <c r="D287" s="522" t="s">
        <v>186</v>
      </c>
      <c r="E287" s="477"/>
      <c r="F287" s="2056"/>
      <c r="G287" s="2056"/>
      <c r="H287" s="2057"/>
      <c r="I287" s="2057"/>
      <c r="J287" s="2058"/>
    </row>
    <row r="288" spans="2:10" ht="34.5" customHeight="1" outlineLevel="1" x14ac:dyDescent="0.15">
      <c r="B288" s="2280"/>
      <c r="C288" s="477"/>
      <c r="D288" s="523" t="s">
        <v>186</v>
      </c>
      <c r="E288" s="477"/>
      <c r="F288" s="2059"/>
      <c r="G288" s="2059"/>
      <c r="H288" s="2060"/>
      <c r="I288" s="2060"/>
      <c r="J288" s="2061"/>
    </row>
    <row r="289" spans="1:26" ht="34.5" customHeight="1" outlineLevel="1" x14ac:dyDescent="0.15">
      <c r="B289" s="2280"/>
      <c r="C289" s="477"/>
      <c r="D289" s="523" t="s">
        <v>186</v>
      </c>
      <c r="E289" s="477"/>
      <c r="F289" s="2059"/>
      <c r="G289" s="2059"/>
      <c r="H289" s="2060"/>
      <c r="I289" s="2060"/>
      <c r="J289" s="2061"/>
    </row>
    <row r="290" spans="1:26" ht="34.5" customHeight="1" outlineLevel="1" x14ac:dyDescent="0.15">
      <c r="B290" s="2280"/>
      <c r="C290" s="477"/>
      <c r="D290" s="523" t="s">
        <v>186</v>
      </c>
      <c r="E290" s="477"/>
      <c r="F290" s="2059"/>
      <c r="G290" s="2059"/>
      <c r="H290" s="2060"/>
      <c r="I290" s="2060"/>
      <c r="J290" s="2061"/>
    </row>
    <row r="291" spans="1:26" ht="34.5" customHeight="1" outlineLevel="1" x14ac:dyDescent="0.15">
      <c r="B291" s="2280"/>
      <c r="C291" s="477"/>
      <c r="D291" s="524" t="s">
        <v>186</v>
      </c>
      <c r="E291" s="477"/>
      <c r="F291" s="2114"/>
      <c r="G291" s="2115"/>
      <c r="H291" s="2116"/>
      <c r="I291" s="2116"/>
      <c r="J291" s="2117"/>
    </row>
    <row r="292" spans="1:26" ht="15" customHeight="1" outlineLevel="1" x14ac:dyDescent="0.15">
      <c r="B292" s="2296" t="s">
        <v>253</v>
      </c>
      <c r="C292" s="2303" t="s">
        <v>196</v>
      </c>
      <c r="D292" s="2303"/>
      <c r="E292" s="2303"/>
      <c r="F292" s="2303" t="s">
        <v>195</v>
      </c>
      <c r="G292" s="2303"/>
      <c r="H292" s="2281"/>
      <c r="I292" s="2281"/>
      <c r="J292" s="2304"/>
    </row>
    <row r="293" spans="1:26" ht="31.5" customHeight="1" outlineLevel="1" x14ac:dyDescent="0.15">
      <c r="B293" s="2288"/>
      <c r="C293" s="478"/>
      <c r="D293" s="525" t="s">
        <v>185</v>
      </c>
      <c r="E293" s="481"/>
      <c r="F293" s="2056"/>
      <c r="G293" s="2056"/>
      <c r="H293" s="2057"/>
      <c r="I293" s="2057"/>
      <c r="J293" s="2058"/>
    </row>
    <row r="294" spans="1:26" ht="31.5" customHeight="1" outlineLevel="1" x14ac:dyDescent="0.15">
      <c r="B294" s="2288"/>
      <c r="C294" s="479"/>
      <c r="D294" s="526" t="s">
        <v>185</v>
      </c>
      <c r="E294" s="482"/>
      <c r="F294" s="2059"/>
      <c r="G294" s="2059"/>
      <c r="H294" s="2060"/>
      <c r="I294" s="2060"/>
      <c r="J294" s="2061"/>
    </row>
    <row r="295" spans="1:26" ht="31.5" customHeight="1" outlineLevel="1" x14ac:dyDescent="0.15">
      <c r="B295" s="2288"/>
      <c r="C295" s="479"/>
      <c r="D295" s="526" t="s">
        <v>185</v>
      </c>
      <c r="E295" s="482"/>
      <c r="F295" s="2059"/>
      <c r="G295" s="2059"/>
      <c r="H295" s="2060"/>
      <c r="I295" s="2060"/>
      <c r="J295" s="2061"/>
    </row>
    <row r="296" spans="1:26" ht="31.5" customHeight="1" outlineLevel="1" x14ac:dyDescent="0.15">
      <c r="B296" s="2288"/>
      <c r="C296" s="479"/>
      <c r="D296" s="526" t="s">
        <v>185</v>
      </c>
      <c r="E296" s="482"/>
      <c r="F296" s="2059"/>
      <c r="G296" s="2059"/>
      <c r="H296" s="2060"/>
      <c r="I296" s="2060"/>
      <c r="J296" s="2061"/>
    </row>
    <row r="297" spans="1:26" ht="31.5" customHeight="1" outlineLevel="1" x14ac:dyDescent="0.15">
      <c r="B297" s="2297"/>
      <c r="C297" s="480"/>
      <c r="D297" s="527" t="s">
        <v>185</v>
      </c>
      <c r="E297" s="483"/>
      <c r="F297" s="2092"/>
      <c r="G297" s="2092"/>
      <c r="H297" s="2093"/>
      <c r="I297" s="2093"/>
      <c r="J297" s="2094"/>
    </row>
    <row r="298" spans="1:26" ht="15" customHeight="1" outlineLevel="1" x14ac:dyDescent="0.15">
      <c r="B298" s="2287" t="s">
        <v>645</v>
      </c>
      <c r="C298" s="2290" t="s">
        <v>208</v>
      </c>
      <c r="D298" s="2291"/>
      <c r="E298" s="2292"/>
      <c r="F298" s="2293" t="s">
        <v>209</v>
      </c>
      <c r="G298" s="2294"/>
      <c r="H298" s="2294"/>
      <c r="I298" s="2294"/>
      <c r="J298" s="2295"/>
    </row>
    <row r="299" spans="1:26" ht="30" customHeight="1" outlineLevel="1" x14ac:dyDescent="0.15">
      <c r="B299" s="2288"/>
      <c r="C299" s="479"/>
      <c r="D299" s="526" t="s">
        <v>185</v>
      </c>
      <c r="E299" s="477"/>
      <c r="F299" s="2164"/>
      <c r="G299" s="2164"/>
      <c r="H299" s="2165"/>
      <c r="I299" s="2165"/>
      <c r="J299" s="2166"/>
    </row>
    <row r="300" spans="1:26" ht="30" customHeight="1" outlineLevel="1" x14ac:dyDescent="0.15">
      <c r="B300" s="2288"/>
      <c r="C300" s="479"/>
      <c r="D300" s="526" t="s">
        <v>185</v>
      </c>
      <c r="E300" s="477"/>
      <c r="F300" s="2095"/>
      <c r="G300" s="2095"/>
      <c r="H300" s="2096"/>
      <c r="I300" s="2096"/>
      <c r="J300" s="2097"/>
    </row>
    <row r="301" spans="1:26" ht="30" customHeight="1" outlineLevel="1" x14ac:dyDescent="0.15">
      <c r="B301" s="2288"/>
      <c r="C301" s="479"/>
      <c r="D301" s="526" t="s">
        <v>185</v>
      </c>
      <c r="E301" s="477"/>
      <c r="F301" s="2095"/>
      <c r="G301" s="2095"/>
      <c r="H301" s="2096"/>
      <c r="I301" s="2096"/>
      <c r="J301" s="2097"/>
    </row>
    <row r="302" spans="1:26" ht="30" customHeight="1" outlineLevel="1" thickBot="1" x14ac:dyDescent="0.2">
      <c r="B302" s="2289"/>
      <c r="C302" s="485"/>
      <c r="D302" s="528" t="s">
        <v>185</v>
      </c>
      <c r="E302" s="484"/>
      <c r="F302" s="2098"/>
      <c r="G302" s="2098"/>
      <c r="H302" s="2099"/>
      <c r="I302" s="2099"/>
      <c r="J302" s="2100"/>
    </row>
    <row r="303" spans="1:26" s="515" customFormat="1" ht="18.75" customHeight="1" outlineLevel="1" thickBot="1" x14ac:dyDescent="0.2">
      <c r="A303" s="511"/>
      <c r="B303" s="529"/>
      <c r="C303" s="511"/>
      <c r="D303" s="511"/>
      <c r="E303" s="511"/>
      <c r="F303" s="511"/>
      <c r="G303" s="512"/>
      <c r="H303" s="512"/>
      <c r="I303" s="512"/>
      <c r="J303" s="512"/>
      <c r="K303" s="512"/>
      <c r="L303" s="512"/>
      <c r="M303" s="513"/>
      <c r="N303" s="2246"/>
      <c r="O303" s="2246"/>
      <c r="P303" s="2246"/>
      <c r="Q303" s="2246"/>
      <c r="R303" s="514"/>
      <c r="V303" s="513"/>
      <c r="W303" s="513"/>
      <c r="X303" s="513"/>
      <c r="Y303" s="513"/>
      <c r="Z303" s="514"/>
    </row>
    <row r="304" spans="1:26" ht="18.75" customHeight="1" outlineLevel="1" x14ac:dyDescent="0.15">
      <c r="B304" s="2268" t="s">
        <v>194</v>
      </c>
      <c r="C304" s="2146"/>
      <c r="D304" s="2147"/>
      <c r="E304" s="2147"/>
      <c r="F304" s="2147"/>
      <c r="G304" s="2147"/>
      <c r="H304" s="2147"/>
      <c r="I304" s="2147"/>
      <c r="J304" s="2148"/>
    </row>
    <row r="305" spans="2:10" ht="18.75" customHeight="1" outlineLevel="1" x14ac:dyDescent="0.15">
      <c r="B305" s="2269"/>
      <c r="C305" s="2127"/>
      <c r="D305" s="2128"/>
      <c r="E305" s="2128"/>
      <c r="F305" s="2128"/>
      <c r="G305" s="2128"/>
      <c r="H305" s="2128"/>
      <c r="I305" s="2128"/>
      <c r="J305" s="2129"/>
    </row>
    <row r="306" spans="2:10" ht="18.75" customHeight="1" outlineLevel="1" x14ac:dyDescent="0.15">
      <c r="B306" s="2270"/>
      <c r="C306" s="2149"/>
      <c r="D306" s="2150"/>
      <c r="E306" s="2150"/>
      <c r="F306" s="2150"/>
      <c r="G306" s="2150"/>
      <c r="H306" s="2150"/>
      <c r="I306" s="2150"/>
      <c r="J306" s="2151"/>
    </row>
    <row r="307" spans="2:10" ht="18.75" customHeight="1" outlineLevel="1" x14ac:dyDescent="0.15">
      <c r="B307" s="2285" t="s">
        <v>193</v>
      </c>
      <c r="C307" s="2157"/>
      <c r="D307" s="2158"/>
      <c r="E307" s="2158"/>
      <c r="F307" s="2158"/>
      <c r="G307" s="2158"/>
      <c r="H307" s="2158"/>
      <c r="I307" s="2158"/>
      <c r="J307" s="2159"/>
    </row>
    <row r="308" spans="2:10" ht="18.75" customHeight="1" outlineLevel="1" x14ac:dyDescent="0.15">
      <c r="B308" s="2269"/>
      <c r="C308" s="2127"/>
      <c r="D308" s="2128"/>
      <c r="E308" s="2128"/>
      <c r="F308" s="2128"/>
      <c r="G308" s="2128"/>
      <c r="H308" s="2128"/>
      <c r="I308" s="2128"/>
      <c r="J308" s="2129"/>
    </row>
    <row r="309" spans="2:10" ht="18.75" customHeight="1" outlineLevel="1" thickBot="1" x14ac:dyDescent="0.2">
      <c r="B309" s="2286"/>
      <c r="C309" s="2130"/>
      <c r="D309" s="2131"/>
      <c r="E309" s="2131"/>
      <c r="F309" s="2131"/>
      <c r="G309" s="2131"/>
      <c r="H309" s="2131"/>
      <c r="I309" s="2131"/>
      <c r="J309" s="2132"/>
    </row>
    <row r="310" spans="2:10" ht="18.75" customHeight="1" outlineLevel="1" thickBot="1" x14ac:dyDescent="0.2">
      <c r="B310" s="530"/>
      <c r="C310" s="531"/>
      <c r="D310" s="531"/>
      <c r="E310" s="531"/>
      <c r="F310" s="531"/>
      <c r="G310" s="531"/>
      <c r="H310" s="531"/>
      <c r="I310" s="531"/>
      <c r="J310" s="531"/>
    </row>
    <row r="311" spans="2:10" ht="18.75" customHeight="1" outlineLevel="1" x14ac:dyDescent="0.15">
      <c r="B311" s="532" t="s">
        <v>192</v>
      </c>
      <c r="C311" s="533"/>
      <c r="D311" s="533"/>
      <c r="E311" s="533"/>
      <c r="F311" s="534"/>
      <c r="G311" s="534"/>
      <c r="H311" s="534"/>
      <c r="I311" s="534"/>
      <c r="J311" s="535"/>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536"/>
      <c r="C313" s="537"/>
      <c r="D313" s="537"/>
      <c r="E313" s="537"/>
      <c r="F313" s="537"/>
      <c r="G313" s="537"/>
      <c r="H313" s="537"/>
      <c r="I313" s="537"/>
      <c r="J313" s="538"/>
    </row>
    <row r="316" spans="2:10" ht="33.75" customHeight="1" x14ac:dyDescent="0.15">
      <c r="B316" s="540" t="s">
        <v>200</v>
      </c>
      <c r="C316" s="2298">
        <f>個票ｰ2006!B244</f>
        <v>0</v>
      </c>
      <c r="D316" s="2248"/>
      <c r="E316" s="2248"/>
      <c r="F316" s="2249"/>
      <c r="G316" s="541" t="s">
        <v>667</v>
      </c>
      <c r="H316" s="2258">
        <v>17</v>
      </c>
      <c r="I316" s="2259"/>
      <c r="J316" s="2299"/>
    </row>
    <row r="317" spans="2:10" ht="30" customHeight="1" outlineLevel="1" x14ac:dyDescent="0.15">
      <c r="B317" s="519" t="s">
        <v>215</v>
      </c>
      <c r="C317" s="2153" t="s">
        <v>260</v>
      </c>
      <c r="D317" s="2154"/>
      <c r="E317" s="2154"/>
      <c r="F317" s="2154"/>
      <c r="G317" s="2154"/>
      <c r="H317" s="2154"/>
      <c r="I317" s="2154"/>
      <c r="J317" s="2155"/>
    </row>
    <row r="318" spans="2:10" ht="30" customHeight="1" outlineLevel="1" x14ac:dyDescent="0.15">
      <c r="B318" s="520" t="s">
        <v>199</v>
      </c>
      <c r="C318" s="2083" t="s">
        <v>255</v>
      </c>
      <c r="D318" s="2084"/>
      <c r="E318" s="2084"/>
      <c r="F318" s="2084"/>
      <c r="G318" s="2084"/>
      <c r="H318" s="2084"/>
      <c r="I318" s="2084"/>
      <c r="J318" s="2085"/>
    </row>
    <row r="319" spans="2:10" ht="30" customHeight="1" outlineLevel="1" x14ac:dyDescent="0.15">
      <c r="B319" s="521" t="s">
        <v>198</v>
      </c>
      <c r="C319" s="2065"/>
      <c r="D319" s="2065"/>
      <c r="E319" s="2065"/>
      <c r="F319" s="2065"/>
      <c r="G319" s="2065"/>
      <c r="H319" s="2066"/>
      <c r="I319" s="2066"/>
      <c r="J319" s="2067"/>
    </row>
    <row r="320" spans="2:10" ht="14.25" customHeight="1" outlineLevel="1" x14ac:dyDescent="0.15">
      <c r="B320" s="2280" t="s">
        <v>646</v>
      </c>
      <c r="C320" s="2303" t="s">
        <v>196</v>
      </c>
      <c r="D320" s="2303"/>
      <c r="E320" s="2303"/>
      <c r="F320" s="2303" t="s">
        <v>197</v>
      </c>
      <c r="G320" s="2303"/>
      <c r="H320" s="2281"/>
      <c r="I320" s="2281"/>
      <c r="J320" s="2304"/>
    </row>
    <row r="321" spans="2:10" ht="34.5" customHeight="1" outlineLevel="1" x14ac:dyDescent="0.15">
      <c r="B321" s="2280"/>
      <c r="C321" s="477"/>
      <c r="D321" s="522" t="s">
        <v>186</v>
      </c>
      <c r="E321" s="477"/>
      <c r="F321" s="2056"/>
      <c r="G321" s="2056"/>
      <c r="H321" s="2057"/>
      <c r="I321" s="2057"/>
      <c r="J321" s="2058"/>
    </row>
    <row r="322" spans="2:10" ht="34.5" customHeight="1" outlineLevel="1" x14ac:dyDescent="0.15">
      <c r="B322" s="2280"/>
      <c r="C322" s="477"/>
      <c r="D322" s="523" t="s">
        <v>186</v>
      </c>
      <c r="E322" s="477"/>
      <c r="F322" s="2059"/>
      <c r="G322" s="2059"/>
      <c r="H322" s="2060"/>
      <c r="I322" s="2060"/>
      <c r="J322" s="2061"/>
    </row>
    <row r="323" spans="2:10" ht="34.5" customHeight="1" outlineLevel="1" x14ac:dyDescent="0.15">
      <c r="B323" s="2280"/>
      <c r="C323" s="477"/>
      <c r="D323" s="523" t="s">
        <v>186</v>
      </c>
      <c r="E323" s="477"/>
      <c r="F323" s="2059"/>
      <c r="G323" s="2059"/>
      <c r="H323" s="2060"/>
      <c r="I323" s="2060"/>
      <c r="J323" s="2061"/>
    </row>
    <row r="324" spans="2:10" ht="34.5" customHeight="1" outlineLevel="1" x14ac:dyDescent="0.15">
      <c r="B324" s="2280"/>
      <c r="C324" s="477"/>
      <c r="D324" s="523" t="s">
        <v>186</v>
      </c>
      <c r="E324" s="477"/>
      <c r="F324" s="2059"/>
      <c r="G324" s="2059"/>
      <c r="H324" s="2060"/>
      <c r="I324" s="2060"/>
      <c r="J324" s="2061"/>
    </row>
    <row r="325" spans="2:10" ht="34.5" customHeight="1" outlineLevel="1" x14ac:dyDescent="0.15">
      <c r="B325" s="2280"/>
      <c r="C325" s="477"/>
      <c r="D325" s="524" t="s">
        <v>186</v>
      </c>
      <c r="E325" s="477"/>
      <c r="F325" s="2114"/>
      <c r="G325" s="2115"/>
      <c r="H325" s="2116"/>
      <c r="I325" s="2116"/>
      <c r="J325" s="2117"/>
    </row>
    <row r="326" spans="2:10" ht="15" customHeight="1" outlineLevel="1" x14ac:dyDescent="0.15">
      <c r="B326" s="2296" t="s">
        <v>253</v>
      </c>
      <c r="C326" s="2303" t="s">
        <v>196</v>
      </c>
      <c r="D326" s="2303"/>
      <c r="E326" s="2303"/>
      <c r="F326" s="2303" t="s">
        <v>195</v>
      </c>
      <c r="G326" s="2303"/>
      <c r="H326" s="2281"/>
      <c r="I326" s="2281"/>
      <c r="J326" s="2304"/>
    </row>
    <row r="327" spans="2:10" ht="31.5" customHeight="1" outlineLevel="1" x14ac:dyDescent="0.15">
      <c r="B327" s="2288"/>
      <c r="C327" s="478"/>
      <c r="D327" s="525" t="s">
        <v>185</v>
      </c>
      <c r="E327" s="481"/>
      <c r="F327" s="2056"/>
      <c r="G327" s="2056"/>
      <c r="H327" s="2057"/>
      <c r="I327" s="2057"/>
      <c r="J327" s="2058"/>
    </row>
    <row r="328" spans="2:10" ht="31.5" customHeight="1" outlineLevel="1" x14ac:dyDescent="0.15">
      <c r="B328" s="2288"/>
      <c r="C328" s="479"/>
      <c r="D328" s="526" t="s">
        <v>185</v>
      </c>
      <c r="E328" s="482"/>
      <c r="F328" s="2059"/>
      <c r="G328" s="2059"/>
      <c r="H328" s="2060"/>
      <c r="I328" s="2060"/>
      <c r="J328" s="2061"/>
    </row>
    <row r="329" spans="2:10" ht="31.5" customHeight="1" outlineLevel="1" x14ac:dyDescent="0.15">
      <c r="B329" s="2288"/>
      <c r="C329" s="479"/>
      <c r="D329" s="526" t="s">
        <v>185</v>
      </c>
      <c r="E329" s="482"/>
      <c r="F329" s="2059"/>
      <c r="G329" s="2059"/>
      <c r="H329" s="2060"/>
      <c r="I329" s="2060"/>
      <c r="J329" s="2061"/>
    </row>
    <row r="330" spans="2:10" ht="31.5" customHeight="1" outlineLevel="1" x14ac:dyDescent="0.15">
      <c r="B330" s="2288"/>
      <c r="C330" s="479"/>
      <c r="D330" s="526" t="s">
        <v>185</v>
      </c>
      <c r="E330" s="482"/>
      <c r="F330" s="2059"/>
      <c r="G330" s="2059"/>
      <c r="H330" s="2060"/>
      <c r="I330" s="2060"/>
      <c r="J330" s="2061"/>
    </row>
    <row r="331" spans="2:10" ht="31.5" customHeight="1" outlineLevel="1" x14ac:dyDescent="0.15">
      <c r="B331" s="2297"/>
      <c r="C331" s="480"/>
      <c r="D331" s="527" t="s">
        <v>185</v>
      </c>
      <c r="E331" s="483"/>
      <c r="F331" s="2092"/>
      <c r="G331" s="2092"/>
      <c r="H331" s="2093"/>
      <c r="I331" s="2093"/>
      <c r="J331" s="2094"/>
    </row>
    <row r="332" spans="2:10" ht="15" customHeight="1" outlineLevel="1" x14ac:dyDescent="0.15">
      <c r="B332" s="2287" t="s">
        <v>645</v>
      </c>
      <c r="C332" s="2290" t="s">
        <v>208</v>
      </c>
      <c r="D332" s="2291"/>
      <c r="E332" s="2292"/>
      <c r="F332" s="2293" t="s">
        <v>209</v>
      </c>
      <c r="G332" s="2294"/>
      <c r="H332" s="2294"/>
      <c r="I332" s="2294"/>
      <c r="J332" s="2295"/>
    </row>
    <row r="333" spans="2:10" ht="30" customHeight="1" outlineLevel="1" x14ac:dyDescent="0.15">
      <c r="B333" s="2288"/>
      <c r="C333" s="479"/>
      <c r="D333" s="526" t="s">
        <v>185</v>
      </c>
      <c r="E333" s="477"/>
      <c r="F333" s="2164"/>
      <c r="G333" s="2164"/>
      <c r="H333" s="2165"/>
      <c r="I333" s="2165"/>
      <c r="J333" s="2166"/>
    </row>
    <row r="334" spans="2:10" ht="30" customHeight="1" outlineLevel="1" x14ac:dyDescent="0.15">
      <c r="B334" s="2288"/>
      <c r="C334" s="479"/>
      <c r="D334" s="526" t="s">
        <v>185</v>
      </c>
      <c r="E334" s="477"/>
      <c r="F334" s="2095"/>
      <c r="G334" s="2095"/>
      <c r="H334" s="2096"/>
      <c r="I334" s="2096"/>
      <c r="J334" s="2097"/>
    </row>
    <row r="335" spans="2:10" ht="30" customHeight="1" outlineLevel="1" x14ac:dyDescent="0.15">
      <c r="B335" s="2288"/>
      <c r="C335" s="479"/>
      <c r="D335" s="526" t="s">
        <v>185</v>
      </c>
      <c r="E335" s="477"/>
      <c r="F335" s="2095"/>
      <c r="G335" s="2095"/>
      <c r="H335" s="2096"/>
      <c r="I335" s="2096"/>
      <c r="J335" s="2097"/>
    </row>
    <row r="336" spans="2:10" ht="30" customHeight="1" outlineLevel="1" thickBot="1" x14ac:dyDescent="0.2">
      <c r="B336" s="2289"/>
      <c r="C336" s="485"/>
      <c r="D336" s="528" t="s">
        <v>185</v>
      </c>
      <c r="E336" s="484"/>
      <c r="F336" s="2098"/>
      <c r="G336" s="2098"/>
      <c r="H336" s="2099"/>
      <c r="I336" s="2099"/>
      <c r="J336" s="2100"/>
    </row>
    <row r="337" spans="1:26" s="515" customFormat="1" ht="18.75" customHeight="1" outlineLevel="1" thickBot="1" x14ac:dyDescent="0.2">
      <c r="A337" s="511"/>
      <c r="B337" s="529"/>
      <c r="C337" s="511"/>
      <c r="D337" s="511"/>
      <c r="E337" s="511"/>
      <c r="F337" s="511"/>
      <c r="G337" s="512"/>
      <c r="H337" s="512"/>
      <c r="I337" s="512"/>
      <c r="J337" s="512"/>
      <c r="K337" s="512"/>
      <c r="L337" s="512"/>
      <c r="M337" s="513"/>
      <c r="N337" s="2246"/>
      <c r="O337" s="2246"/>
      <c r="P337" s="2246"/>
      <c r="Q337" s="2246"/>
      <c r="R337" s="514"/>
      <c r="V337" s="513"/>
      <c r="W337" s="513"/>
      <c r="X337" s="513"/>
      <c r="Y337" s="513"/>
      <c r="Z337" s="514"/>
    </row>
    <row r="338" spans="1:26" ht="18.75" customHeight="1" outlineLevel="1" x14ac:dyDescent="0.15">
      <c r="B338" s="2268" t="s">
        <v>194</v>
      </c>
      <c r="C338" s="2146"/>
      <c r="D338" s="2147"/>
      <c r="E338" s="2147"/>
      <c r="F338" s="2147"/>
      <c r="G338" s="2147"/>
      <c r="H338" s="2147"/>
      <c r="I338" s="2147"/>
      <c r="J338" s="2148"/>
    </row>
    <row r="339" spans="1:26" ht="18.75" customHeight="1" outlineLevel="1" x14ac:dyDescent="0.15">
      <c r="B339" s="2269"/>
      <c r="C339" s="2127"/>
      <c r="D339" s="2128"/>
      <c r="E339" s="2128"/>
      <c r="F339" s="2128"/>
      <c r="G339" s="2128"/>
      <c r="H339" s="2128"/>
      <c r="I339" s="2128"/>
      <c r="J339" s="2129"/>
    </row>
    <row r="340" spans="1:26" ht="18.75" customHeight="1" outlineLevel="1" x14ac:dyDescent="0.15">
      <c r="B340" s="2270"/>
      <c r="C340" s="2149"/>
      <c r="D340" s="2150"/>
      <c r="E340" s="2150"/>
      <c r="F340" s="2150"/>
      <c r="G340" s="2150"/>
      <c r="H340" s="2150"/>
      <c r="I340" s="2150"/>
      <c r="J340" s="2151"/>
    </row>
    <row r="341" spans="1:26" ht="18.75" customHeight="1" outlineLevel="1" x14ac:dyDescent="0.15">
      <c r="B341" s="2285" t="s">
        <v>193</v>
      </c>
      <c r="C341" s="2157"/>
      <c r="D341" s="2158"/>
      <c r="E341" s="2158"/>
      <c r="F341" s="2158"/>
      <c r="G341" s="2158"/>
      <c r="H341" s="2158"/>
      <c r="I341" s="2158"/>
      <c r="J341" s="2159"/>
    </row>
    <row r="342" spans="1:26" ht="18.75" customHeight="1" outlineLevel="1" x14ac:dyDescent="0.15">
      <c r="B342" s="2269"/>
      <c r="C342" s="2127"/>
      <c r="D342" s="2128"/>
      <c r="E342" s="2128"/>
      <c r="F342" s="2128"/>
      <c r="G342" s="2128"/>
      <c r="H342" s="2128"/>
      <c r="I342" s="2128"/>
      <c r="J342" s="2129"/>
    </row>
    <row r="343" spans="1:26" ht="18.75" customHeight="1" outlineLevel="1" thickBot="1" x14ac:dyDescent="0.2">
      <c r="B343" s="2286"/>
      <c r="C343" s="2130"/>
      <c r="D343" s="2131"/>
      <c r="E343" s="2131"/>
      <c r="F343" s="2131"/>
      <c r="G343" s="2131"/>
      <c r="H343" s="2131"/>
      <c r="I343" s="2131"/>
      <c r="J343" s="2132"/>
    </row>
    <row r="344" spans="1:26" ht="18.75" customHeight="1" outlineLevel="1" thickBot="1" x14ac:dyDescent="0.2">
      <c r="B344" s="530"/>
      <c r="C344" s="531"/>
      <c r="D344" s="531"/>
      <c r="E344" s="531"/>
      <c r="F344" s="531"/>
      <c r="G344" s="531"/>
      <c r="H344" s="531"/>
      <c r="I344" s="531"/>
      <c r="J344" s="531"/>
    </row>
    <row r="345" spans="1:26" ht="18.75" customHeight="1" outlineLevel="1" x14ac:dyDescent="0.15">
      <c r="B345" s="532" t="s">
        <v>192</v>
      </c>
      <c r="C345" s="533"/>
      <c r="D345" s="533"/>
      <c r="E345" s="533"/>
      <c r="F345" s="534"/>
      <c r="G345" s="534"/>
      <c r="H345" s="534"/>
      <c r="I345" s="534"/>
      <c r="J345" s="535"/>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536"/>
      <c r="C347" s="537"/>
      <c r="D347" s="537"/>
      <c r="E347" s="537"/>
      <c r="F347" s="537"/>
      <c r="G347" s="537"/>
      <c r="H347" s="537"/>
      <c r="I347" s="537"/>
      <c r="J347" s="538"/>
    </row>
    <row r="350" spans="1:26" ht="17.25" customHeight="1" x14ac:dyDescent="0.15">
      <c r="B350" s="539"/>
      <c r="C350" s="539"/>
      <c r="D350" s="539"/>
      <c r="E350" s="539"/>
      <c r="F350" s="539"/>
      <c r="G350" s="539"/>
      <c r="H350" s="539"/>
      <c r="I350" s="539"/>
      <c r="J350" s="539"/>
      <c r="K350" s="539"/>
    </row>
    <row r="351" spans="1:26" ht="33.75" customHeight="1" x14ac:dyDescent="0.15">
      <c r="B351" s="540" t="s">
        <v>200</v>
      </c>
      <c r="C351" s="2298">
        <f>個票ｰ2006!B245</f>
        <v>0</v>
      </c>
      <c r="D351" s="2248"/>
      <c r="E351" s="2248"/>
      <c r="F351" s="2249"/>
      <c r="G351" s="541" t="s">
        <v>667</v>
      </c>
      <c r="H351" s="2258">
        <v>18</v>
      </c>
      <c r="I351" s="2259"/>
      <c r="J351" s="2299"/>
    </row>
    <row r="352" spans="1:26" ht="30" customHeight="1" outlineLevel="1" x14ac:dyDescent="0.15">
      <c r="B352" s="519" t="s">
        <v>215</v>
      </c>
      <c r="C352" s="2153" t="s">
        <v>260</v>
      </c>
      <c r="D352" s="2154"/>
      <c r="E352" s="2154"/>
      <c r="F352" s="2154"/>
      <c r="G352" s="2154"/>
      <c r="H352" s="2154"/>
      <c r="I352" s="2154"/>
      <c r="J352" s="2155"/>
    </row>
    <row r="353" spans="2:10" ht="30" customHeight="1" outlineLevel="1" x14ac:dyDescent="0.15">
      <c r="B353" s="520" t="s">
        <v>199</v>
      </c>
      <c r="C353" s="2083" t="s">
        <v>255</v>
      </c>
      <c r="D353" s="2084"/>
      <c r="E353" s="2084"/>
      <c r="F353" s="2084"/>
      <c r="G353" s="2084"/>
      <c r="H353" s="2084"/>
      <c r="I353" s="2084"/>
      <c r="J353" s="2085"/>
    </row>
    <row r="354" spans="2:10" ht="30" customHeight="1" outlineLevel="1" x14ac:dyDescent="0.15">
      <c r="B354" s="521" t="s">
        <v>198</v>
      </c>
      <c r="C354" s="2065"/>
      <c r="D354" s="2065"/>
      <c r="E354" s="2065"/>
      <c r="F354" s="2065"/>
      <c r="G354" s="2065"/>
      <c r="H354" s="2066"/>
      <c r="I354" s="2066"/>
      <c r="J354" s="2067"/>
    </row>
    <row r="355" spans="2:10" ht="14.25" customHeight="1" outlineLevel="1" x14ac:dyDescent="0.15">
      <c r="B355" s="2280" t="s">
        <v>646</v>
      </c>
      <c r="C355" s="2303" t="s">
        <v>196</v>
      </c>
      <c r="D355" s="2303"/>
      <c r="E355" s="2303"/>
      <c r="F355" s="2303" t="s">
        <v>197</v>
      </c>
      <c r="G355" s="2303"/>
      <c r="H355" s="2281"/>
      <c r="I355" s="2281"/>
      <c r="J355" s="2304"/>
    </row>
    <row r="356" spans="2:10" ht="34.5" customHeight="1" outlineLevel="1" x14ac:dyDescent="0.15">
      <c r="B356" s="2280"/>
      <c r="C356" s="477"/>
      <c r="D356" s="522" t="s">
        <v>186</v>
      </c>
      <c r="E356" s="477"/>
      <c r="F356" s="2056"/>
      <c r="G356" s="2056"/>
      <c r="H356" s="2057"/>
      <c r="I356" s="2057"/>
      <c r="J356" s="2058"/>
    </row>
    <row r="357" spans="2:10" ht="34.5" customHeight="1" outlineLevel="1" x14ac:dyDescent="0.15">
      <c r="B357" s="2280"/>
      <c r="C357" s="477"/>
      <c r="D357" s="523" t="s">
        <v>186</v>
      </c>
      <c r="E357" s="477"/>
      <c r="F357" s="2059"/>
      <c r="G357" s="2059"/>
      <c r="H357" s="2060"/>
      <c r="I357" s="2060"/>
      <c r="J357" s="2061"/>
    </row>
    <row r="358" spans="2:10" ht="34.5" customHeight="1" outlineLevel="1" x14ac:dyDescent="0.15">
      <c r="B358" s="2280"/>
      <c r="C358" s="477"/>
      <c r="D358" s="523" t="s">
        <v>186</v>
      </c>
      <c r="E358" s="477"/>
      <c r="F358" s="2059"/>
      <c r="G358" s="2059"/>
      <c r="H358" s="2060"/>
      <c r="I358" s="2060"/>
      <c r="J358" s="2061"/>
    </row>
    <row r="359" spans="2:10" ht="34.5" customHeight="1" outlineLevel="1" x14ac:dyDescent="0.15">
      <c r="B359" s="2280"/>
      <c r="C359" s="477"/>
      <c r="D359" s="523" t="s">
        <v>186</v>
      </c>
      <c r="E359" s="477"/>
      <c r="F359" s="2059"/>
      <c r="G359" s="2059"/>
      <c r="H359" s="2060"/>
      <c r="I359" s="2060"/>
      <c r="J359" s="2061"/>
    </row>
    <row r="360" spans="2:10" ht="34.5" customHeight="1" outlineLevel="1" x14ac:dyDescent="0.15">
      <c r="B360" s="2280"/>
      <c r="C360" s="477"/>
      <c r="D360" s="524" t="s">
        <v>186</v>
      </c>
      <c r="E360" s="477"/>
      <c r="F360" s="2114"/>
      <c r="G360" s="2115"/>
      <c r="H360" s="2116"/>
      <c r="I360" s="2116"/>
      <c r="J360" s="2117"/>
    </row>
    <row r="361" spans="2:10" ht="15" customHeight="1" outlineLevel="1" x14ac:dyDescent="0.15">
      <c r="B361" s="2296" t="s">
        <v>253</v>
      </c>
      <c r="C361" s="2303" t="s">
        <v>196</v>
      </c>
      <c r="D361" s="2303"/>
      <c r="E361" s="2303"/>
      <c r="F361" s="2303" t="s">
        <v>195</v>
      </c>
      <c r="G361" s="2303"/>
      <c r="H361" s="2281"/>
      <c r="I361" s="2281"/>
      <c r="J361" s="2304"/>
    </row>
    <row r="362" spans="2:10" ht="31.5" customHeight="1" outlineLevel="1" x14ac:dyDescent="0.15">
      <c r="B362" s="2288"/>
      <c r="C362" s="478"/>
      <c r="D362" s="525" t="s">
        <v>185</v>
      </c>
      <c r="E362" s="481"/>
      <c r="F362" s="2056"/>
      <c r="G362" s="2056"/>
      <c r="H362" s="2057"/>
      <c r="I362" s="2057"/>
      <c r="J362" s="2058"/>
    </row>
    <row r="363" spans="2:10" ht="31.5" customHeight="1" outlineLevel="1" x14ac:dyDescent="0.15">
      <c r="B363" s="2288"/>
      <c r="C363" s="479"/>
      <c r="D363" s="526" t="s">
        <v>185</v>
      </c>
      <c r="E363" s="482"/>
      <c r="F363" s="2059"/>
      <c r="G363" s="2059"/>
      <c r="H363" s="2060"/>
      <c r="I363" s="2060"/>
      <c r="J363" s="2061"/>
    </row>
    <row r="364" spans="2:10" ht="31.5" customHeight="1" outlineLevel="1" x14ac:dyDescent="0.15">
      <c r="B364" s="2288"/>
      <c r="C364" s="479"/>
      <c r="D364" s="526" t="s">
        <v>185</v>
      </c>
      <c r="E364" s="482"/>
      <c r="F364" s="2059"/>
      <c r="G364" s="2059"/>
      <c r="H364" s="2060"/>
      <c r="I364" s="2060"/>
      <c r="J364" s="2061"/>
    </row>
    <row r="365" spans="2:10" ht="31.5" customHeight="1" outlineLevel="1" x14ac:dyDescent="0.15">
      <c r="B365" s="2288"/>
      <c r="C365" s="479"/>
      <c r="D365" s="526" t="s">
        <v>185</v>
      </c>
      <c r="E365" s="482"/>
      <c r="F365" s="2059"/>
      <c r="G365" s="2059"/>
      <c r="H365" s="2060"/>
      <c r="I365" s="2060"/>
      <c r="J365" s="2061"/>
    </row>
    <row r="366" spans="2:10" ht="31.5" customHeight="1" outlineLevel="1" x14ac:dyDescent="0.15">
      <c r="B366" s="2297"/>
      <c r="C366" s="480"/>
      <c r="D366" s="527" t="s">
        <v>185</v>
      </c>
      <c r="E366" s="483"/>
      <c r="F366" s="2092"/>
      <c r="G366" s="2092"/>
      <c r="H366" s="2093"/>
      <c r="I366" s="2093"/>
      <c r="J366" s="2094"/>
    </row>
    <row r="367" spans="2:10" ht="15" customHeight="1" outlineLevel="1" x14ac:dyDescent="0.15">
      <c r="B367" s="2287" t="s">
        <v>645</v>
      </c>
      <c r="C367" s="2290" t="s">
        <v>208</v>
      </c>
      <c r="D367" s="2291"/>
      <c r="E367" s="2292"/>
      <c r="F367" s="2293" t="s">
        <v>209</v>
      </c>
      <c r="G367" s="2294"/>
      <c r="H367" s="2294"/>
      <c r="I367" s="2294"/>
      <c r="J367" s="2295"/>
    </row>
    <row r="368" spans="2:10" ht="30" customHeight="1" outlineLevel="1" x14ac:dyDescent="0.15">
      <c r="B368" s="2288"/>
      <c r="C368" s="479"/>
      <c r="D368" s="526" t="s">
        <v>185</v>
      </c>
      <c r="E368" s="477"/>
      <c r="F368" s="2089"/>
      <c r="G368" s="2089"/>
      <c r="H368" s="2090"/>
      <c r="I368" s="2090"/>
      <c r="J368" s="2091"/>
    </row>
    <row r="369" spans="1:26" ht="30" customHeight="1" outlineLevel="1" x14ac:dyDescent="0.15">
      <c r="B369" s="2288"/>
      <c r="C369" s="479"/>
      <c r="D369" s="526" t="s">
        <v>185</v>
      </c>
      <c r="E369" s="477"/>
      <c r="F369" s="2059"/>
      <c r="G369" s="2059"/>
      <c r="H369" s="2060"/>
      <c r="I369" s="2060"/>
      <c r="J369" s="2061"/>
    </row>
    <row r="370" spans="1:26" ht="30" customHeight="1" outlineLevel="1" x14ac:dyDescent="0.15">
      <c r="B370" s="2288"/>
      <c r="C370" s="479"/>
      <c r="D370" s="526" t="s">
        <v>185</v>
      </c>
      <c r="E370" s="477"/>
      <c r="F370" s="2059"/>
      <c r="G370" s="2059"/>
      <c r="H370" s="2060"/>
      <c r="I370" s="2060"/>
      <c r="J370" s="2061"/>
    </row>
    <row r="371" spans="1:26" ht="30" customHeight="1" outlineLevel="1" thickBot="1" x14ac:dyDescent="0.2">
      <c r="B371" s="2289"/>
      <c r="C371" s="485"/>
      <c r="D371" s="528" t="s">
        <v>185</v>
      </c>
      <c r="E371" s="484"/>
      <c r="F371" s="2062"/>
      <c r="G371" s="2062"/>
      <c r="H371" s="2063"/>
      <c r="I371" s="2063"/>
      <c r="J371" s="2064"/>
    </row>
    <row r="372" spans="1:26" s="515" customFormat="1" ht="18.75" customHeight="1" outlineLevel="1" thickBot="1" x14ac:dyDescent="0.2">
      <c r="A372" s="511"/>
      <c r="B372" s="529"/>
      <c r="C372" s="511"/>
      <c r="D372" s="511"/>
      <c r="E372" s="511"/>
      <c r="F372" s="511"/>
      <c r="G372" s="512"/>
      <c r="H372" s="512"/>
      <c r="I372" s="512"/>
      <c r="J372" s="512"/>
      <c r="K372" s="512"/>
      <c r="L372" s="512"/>
      <c r="M372" s="513"/>
      <c r="N372" s="2246"/>
      <c r="O372" s="2246"/>
      <c r="P372" s="2246"/>
      <c r="Q372" s="2246"/>
      <c r="R372" s="514"/>
      <c r="V372" s="513"/>
      <c r="W372" s="513"/>
      <c r="X372" s="513"/>
      <c r="Y372" s="513"/>
      <c r="Z372" s="514"/>
    </row>
    <row r="373" spans="1:26" ht="18.75" customHeight="1" outlineLevel="1" x14ac:dyDescent="0.15">
      <c r="B373" s="2268" t="s">
        <v>194</v>
      </c>
      <c r="C373" s="2146"/>
      <c r="D373" s="2147"/>
      <c r="E373" s="2147"/>
      <c r="F373" s="2147"/>
      <c r="G373" s="2147"/>
      <c r="H373" s="2147"/>
      <c r="I373" s="2147"/>
      <c r="J373" s="2148"/>
    </row>
    <row r="374" spans="1:26" ht="18.75" customHeight="1" outlineLevel="1" x14ac:dyDescent="0.15">
      <c r="B374" s="2269"/>
      <c r="C374" s="2127"/>
      <c r="D374" s="2128"/>
      <c r="E374" s="2128"/>
      <c r="F374" s="2128"/>
      <c r="G374" s="2128"/>
      <c r="H374" s="2128"/>
      <c r="I374" s="2128"/>
      <c r="J374" s="2129"/>
    </row>
    <row r="375" spans="1:26" ht="18.75" customHeight="1" outlineLevel="1" x14ac:dyDescent="0.15">
      <c r="B375" s="2270"/>
      <c r="C375" s="2149"/>
      <c r="D375" s="2150"/>
      <c r="E375" s="2150"/>
      <c r="F375" s="2150"/>
      <c r="G375" s="2150"/>
      <c r="H375" s="2150"/>
      <c r="I375" s="2150"/>
      <c r="J375" s="2151"/>
    </row>
    <row r="376" spans="1:26" ht="18.75" customHeight="1" outlineLevel="1" x14ac:dyDescent="0.15">
      <c r="B376" s="2285" t="s">
        <v>193</v>
      </c>
      <c r="C376" s="2157"/>
      <c r="D376" s="2158"/>
      <c r="E376" s="2158"/>
      <c r="F376" s="2158"/>
      <c r="G376" s="2158"/>
      <c r="H376" s="2158"/>
      <c r="I376" s="2158"/>
      <c r="J376" s="2159"/>
    </row>
    <row r="377" spans="1:26" ht="18.75" customHeight="1" outlineLevel="1" x14ac:dyDescent="0.15">
      <c r="B377" s="2269"/>
      <c r="C377" s="2127"/>
      <c r="D377" s="2128"/>
      <c r="E377" s="2128"/>
      <c r="F377" s="2128"/>
      <c r="G377" s="2128"/>
      <c r="H377" s="2128"/>
      <c r="I377" s="2128"/>
      <c r="J377" s="2129"/>
    </row>
    <row r="378" spans="1:26" ht="18.75" customHeight="1" outlineLevel="1" thickBot="1" x14ac:dyDescent="0.2">
      <c r="B378" s="2286"/>
      <c r="C378" s="2130"/>
      <c r="D378" s="2131"/>
      <c r="E378" s="2131"/>
      <c r="F378" s="2131"/>
      <c r="G378" s="2131"/>
      <c r="H378" s="2131"/>
      <c r="I378" s="2131"/>
      <c r="J378" s="2132"/>
    </row>
    <row r="379" spans="1:26" ht="18.75" customHeight="1" outlineLevel="1" thickBot="1" x14ac:dyDescent="0.2">
      <c r="B379" s="530"/>
      <c r="C379" s="531"/>
      <c r="D379" s="531"/>
      <c r="E379" s="531"/>
      <c r="F379" s="531"/>
      <c r="G379" s="531"/>
      <c r="H379" s="531"/>
      <c r="I379" s="531"/>
      <c r="J379" s="531"/>
    </row>
    <row r="380" spans="1:26" ht="18.75" customHeight="1" outlineLevel="1" x14ac:dyDescent="0.15">
      <c r="B380" s="532" t="s">
        <v>192</v>
      </c>
      <c r="C380" s="533"/>
      <c r="D380" s="533"/>
      <c r="E380" s="533"/>
      <c r="F380" s="534"/>
      <c r="G380" s="534"/>
      <c r="H380" s="534"/>
      <c r="I380" s="534"/>
      <c r="J380" s="535"/>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536"/>
      <c r="C382" s="537"/>
      <c r="D382" s="537"/>
      <c r="E382" s="537"/>
      <c r="F382" s="537"/>
      <c r="G382" s="537"/>
      <c r="H382" s="537"/>
      <c r="I382" s="537"/>
      <c r="J382" s="538"/>
    </row>
    <row r="383" spans="1:26" ht="17.25" customHeight="1" x14ac:dyDescent="0.15"/>
    <row r="385" spans="2:10" ht="33.75" customHeight="1" x14ac:dyDescent="0.15">
      <c r="B385" s="540" t="s">
        <v>200</v>
      </c>
      <c r="C385" s="2298">
        <f>個票ｰ2006!B246</f>
        <v>0</v>
      </c>
      <c r="D385" s="2248"/>
      <c r="E385" s="2248"/>
      <c r="F385" s="2249"/>
      <c r="G385" s="541" t="s">
        <v>667</v>
      </c>
      <c r="H385" s="2258">
        <v>19</v>
      </c>
      <c r="I385" s="2259"/>
      <c r="J385" s="2299"/>
    </row>
    <row r="386" spans="2:10" ht="30" customHeight="1" outlineLevel="1" x14ac:dyDescent="0.15">
      <c r="B386" s="519" t="s">
        <v>215</v>
      </c>
      <c r="C386" s="2153" t="s">
        <v>260</v>
      </c>
      <c r="D386" s="2154"/>
      <c r="E386" s="2154"/>
      <c r="F386" s="2154"/>
      <c r="G386" s="2154"/>
      <c r="H386" s="2154"/>
      <c r="I386" s="2154"/>
      <c r="J386" s="2155"/>
    </row>
    <row r="387" spans="2:10" ht="30" customHeight="1" outlineLevel="1" x14ac:dyDescent="0.15">
      <c r="B387" s="520" t="s">
        <v>199</v>
      </c>
      <c r="C387" s="2083" t="s">
        <v>255</v>
      </c>
      <c r="D387" s="2084"/>
      <c r="E387" s="2084"/>
      <c r="F387" s="2084"/>
      <c r="G387" s="2084"/>
      <c r="H387" s="2084"/>
      <c r="I387" s="2084"/>
      <c r="J387" s="2085"/>
    </row>
    <row r="388" spans="2:10" ht="30" customHeight="1" outlineLevel="1" x14ac:dyDescent="0.15">
      <c r="B388" s="521" t="s">
        <v>198</v>
      </c>
      <c r="C388" s="2065"/>
      <c r="D388" s="2065"/>
      <c r="E388" s="2065"/>
      <c r="F388" s="2065"/>
      <c r="G388" s="2065"/>
      <c r="H388" s="2066"/>
      <c r="I388" s="2066"/>
      <c r="J388" s="2067"/>
    </row>
    <row r="389" spans="2:10" ht="14.25" customHeight="1" outlineLevel="1" x14ac:dyDescent="0.15">
      <c r="B389" s="2280" t="s">
        <v>646</v>
      </c>
      <c r="C389" s="2303" t="s">
        <v>196</v>
      </c>
      <c r="D389" s="2303"/>
      <c r="E389" s="2303"/>
      <c r="F389" s="2303" t="s">
        <v>197</v>
      </c>
      <c r="G389" s="2303"/>
      <c r="H389" s="2281"/>
      <c r="I389" s="2281"/>
      <c r="J389" s="2304"/>
    </row>
    <row r="390" spans="2:10" ht="34.5" customHeight="1" outlineLevel="1" x14ac:dyDescent="0.15">
      <c r="B390" s="2280"/>
      <c r="C390" s="477"/>
      <c r="D390" s="522" t="s">
        <v>186</v>
      </c>
      <c r="E390" s="477"/>
      <c r="F390" s="2056"/>
      <c r="G390" s="2056"/>
      <c r="H390" s="2057"/>
      <c r="I390" s="2057"/>
      <c r="J390" s="2058"/>
    </row>
    <row r="391" spans="2:10" ht="34.5" customHeight="1" outlineLevel="1" x14ac:dyDescent="0.15">
      <c r="B391" s="2280"/>
      <c r="C391" s="477"/>
      <c r="D391" s="523" t="s">
        <v>186</v>
      </c>
      <c r="E391" s="477"/>
      <c r="F391" s="2059"/>
      <c r="G391" s="2059"/>
      <c r="H391" s="2060"/>
      <c r="I391" s="2060"/>
      <c r="J391" s="2061"/>
    </row>
    <row r="392" spans="2:10" ht="34.5" customHeight="1" outlineLevel="1" x14ac:dyDescent="0.15">
      <c r="B392" s="2280"/>
      <c r="C392" s="477"/>
      <c r="D392" s="523" t="s">
        <v>186</v>
      </c>
      <c r="E392" s="477"/>
      <c r="F392" s="2059"/>
      <c r="G392" s="2059"/>
      <c r="H392" s="2060"/>
      <c r="I392" s="2060"/>
      <c r="J392" s="2061"/>
    </row>
    <row r="393" spans="2:10" ht="34.5" customHeight="1" outlineLevel="1" x14ac:dyDescent="0.15">
      <c r="B393" s="2280"/>
      <c r="C393" s="477"/>
      <c r="D393" s="523" t="s">
        <v>186</v>
      </c>
      <c r="E393" s="477"/>
      <c r="F393" s="2059"/>
      <c r="G393" s="2059"/>
      <c r="H393" s="2060"/>
      <c r="I393" s="2060"/>
      <c r="J393" s="2061"/>
    </row>
    <row r="394" spans="2:10" ht="34.5" customHeight="1" outlineLevel="1" x14ac:dyDescent="0.15">
      <c r="B394" s="2280"/>
      <c r="C394" s="477"/>
      <c r="D394" s="524" t="s">
        <v>186</v>
      </c>
      <c r="E394" s="477"/>
      <c r="F394" s="2114"/>
      <c r="G394" s="2115"/>
      <c r="H394" s="2116"/>
      <c r="I394" s="2116"/>
      <c r="J394" s="2117"/>
    </row>
    <row r="395" spans="2:10" ht="15" customHeight="1" outlineLevel="1" x14ac:dyDescent="0.15">
      <c r="B395" s="2296" t="s">
        <v>253</v>
      </c>
      <c r="C395" s="2303" t="s">
        <v>196</v>
      </c>
      <c r="D395" s="2303"/>
      <c r="E395" s="2303"/>
      <c r="F395" s="2303" t="s">
        <v>195</v>
      </c>
      <c r="G395" s="2303"/>
      <c r="H395" s="2281"/>
      <c r="I395" s="2281"/>
      <c r="J395" s="2304"/>
    </row>
    <row r="396" spans="2:10" ht="31.5" customHeight="1" outlineLevel="1" x14ac:dyDescent="0.15">
      <c r="B396" s="2288"/>
      <c r="C396" s="478"/>
      <c r="D396" s="525" t="s">
        <v>185</v>
      </c>
      <c r="E396" s="481"/>
      <c r="F396" s="2056"/>
      <c r="G396" s="2056"/>
      <c r="H396" s="2057"/>
      <c r="I396" s="2057"/>
      <c r="J396" s="2058"/>
    </row>
    <row r="397" spans="2:10" ht="31.5" customHeight="1" outlineLevel="1" x14ac:dyDescent="0.15">
      <c r="B397" s="2288"/>
      <c r="C397" s="479"/>
      <c r="D397" s="526" t="s">
        <v>185</v>
      </c>
      <c r="E397" s="482"/>
      <c r="F397" s="2059"/>
      <c r="G397" s="2059"/>
      <c r="H397" s="2060"/>
      <c r="I397" s="2060"/>
      <c r="J397" s="2061"/>
    </row>
    <row r="398" spans="2:10" ht="31.5" customHeight="1" outlineLevel="1" x14ac:dyDescent="0.15">
      <c r="B398" s="2288"/>
      <c r="C398" s="479"/>
      <c r="D398" s="526" t="s">
        <v>185</v>
      </c>
      <c r="E398" s="482"/>
      <c r="F398" s="2059"/>
      <c r="G398" s="2059"/>
      <c r="H398" s="2060"/>
      <c r="I398" s="2060"/>
      <c r="J398" s="2061"/>
    </row>
    <row r="399" spans="2:10" ht="31.5" customHeight="1" outlineLevel="1" x14ac:dyDescent="0.15">
      <c r="B399" s="2288"/>
      <c r="C399" s="479"/>
      <c r="D399" s="526" t="s">
        <v>185</v>
      </c>
      <c r="E399" s="482"/>
      <c r="F399" s="2059"/>
      <c r="G399" s="2059"/>
      <c r="H399" s="2060"/>
      <c r="I399" s="2060"/>
      <c r="J399" s="2061"/>
    </row>
    <row r="400" spans="2:10" ht="31.5" customHeight="1" outlineLevel="1" x14ac:dyDescent="0.15">
      <c r="B400" s="2297"/>
      <c r="C400" s="480"/>
      <c r="D400" s="527" t="s">
        <v>185</v>
      </c>
      <c r="E400" s="483"/>
      <c r="F400" s="2092"/>
      <c r="G400" s="2092"/>
      <c r="H400" s="2093"/>
      <c r="I400" s="2093"/>
      <c r="J400" s="2094"/>
    </row>
    <row r="401" spans="1:26" ht="15" customHeight="1" outlineLevel="1" x14ac:dyDescent="0.15">
      <c r="B401" s="2287" t="s">
        <v>645</v>
      </c>
      <c r="C401" s="2290" t="s">
        <v>208</v>
      </c>
      <c r="D401" s="2291"/>
      <c r="E401" s="2292"/>
      <c r="F401" s="2293" t="s">
        <v>209</v>
      </c>
      <c r="G401" s="2294"/>
      <c r="H401" s="2294"/>
      <c r="I401" s="2294"/>
      <c r="J401" s="2295"/>
    </row>
    <row r="402" spans="1:26" ht="30" customHeight="1" outlineLevel="1" x14ac:dyDescent="0.15">
      <c r="B402" s="2288"/>
      <c r="C402" s="479"/>
      <c r="D402" s="526" t="s">
        <v>185</v>
      </c>
      <c r="E402" s="477"/>
      <c r="F402" s="2089"/>
      <c r="G402" s="2089"/>
      <c r="H402" s="2090"/>
      <c r="I402" s="2090"/>
      <c r="J402" s="2091"/>
    </row>
    <row r="403" spans="1:26" ht="30" customHeight="1" outlineLevel="1" x14ac:dyDescent="0.15">
      <c r="B403" s="2288"/>
      <c r="C403" s="479"/>
      <c r="D403" s="526" t="s">
        <v>185</v>
      </c>
      <c r="E403" s="477"/>
      <c r="F403" s="2059"/>
      <c r="G403" s="2059"/>
      <c r="H403" s="2060"/>
      <c r="I403" s="2060"/>
      <c r="J403" s="2061"/>
    </row>
    <row r="404" spans="1:26" ht="30" customHeight="1" outlineLevel="1" x14ac:dyDescent="0.15">
      <c r="B404" s="2288"/>
      <c r="C404" s="479"/>
      <c r="D404" s="526" t="s">
        <v>185</v>
      </c>
      <c r="E404" s="477"/>
      <c r="F404" s="2059"/>
      <c r="G404" s="2059"/>
      <c r="H404" s="2060"/>
      <c r="I404" s="2060"/>
      <c r="J404" s="2061"/>
    </row>
    <row r="405" spans="1:26" ht="30" customHeight="1" outlineLevel="1" thickBot="1" x14ac:dyDescent="0.2">
      <c r="B405" s="2289"/>
      <c r="C405" s="485"/>
      <c r="D405" s="528" t="s">
        <v>185</v>
      </c>
      <c r="E405" s="484"/>
      <c r="F405" s="2062"/>
      <c r="G405" s="2062"/>
      <c r="H405" s="2063"/>
      <c r="I405" s="2063"/>
      <c r="J405" s="2064"/>
    </row>
    <row r="406" spans="1:26" s="515" customFormat="1" ht="18.75" customHeight="1" outlineLevel="1" thickBot="1" x14ac:dyDescent="0.2">
      <c r="A406" s="511"/>
      <c r="B406" s="529"/>
      <c r="C406" s="511"/>
      <c r="D406" s="511"/>
      <c r="E406" s="511"/>
      <c r="F406" s="511"/>
      <c r="G406" s="512"/>
      <c r="H406" s="512"/>
      <c r="I406" s="512"/>
      <c r="J406" s="512"/>
      <c r="K406" s="512"/>
      <c r="L406" s="512"/>
      <c r="M406" s="513"/>
      <c r="N406" s="2246"/>
      <c r="O406" s="2246"/>
      <c r="P406" s="2246"/>
      <c r="Q406" s="2246"/>
      <c r="R406" s="514"/>
      <c r="V406" s="513"/>
      <c r="W406" s="513"/>
      <c r="X406" s="513"/>
      <c r="Y406" s="513"/>
      <c r="Z406" s="514"/>
    </row>
    <row r="407" spans="1:26" ht="18.75" customHeight="1" outlineLevel="1" x14ac:dyDescent="0.15">
      <c r="B407" s="2268" t="s">
        <v>194</v>
      </c>
      <c r="C407" s="2146"/>
      <c r="D407" s="2147"/>
      <c r="E407" s="2147"/>
      <c r="F407" s="2147"/>
      <c r="G407" s="2147"/>
      <c r="H407" s="2147"/>
      <c r="I407" s="2147"/>
      <c r="J407" s="2148"/>
    </row>
    <row r="408" spans="1:26" ht="18.75" customHeight="1" outlineLevel="1" x14ac:dyDescent="0.15">
      <c r="B408" s="2269"/>
      <c r="C408" s="2127"/>
      <c r="D408" s="2128"/>
      <c r="E408" s="2128"/>
      <c r="F408" s="2128"/>
      <c r="G408" s="2128"/>
      <c r="H408" s="2128"/>
      <c r="I408" s="2128"/>
      <c r="J408" s="2129"/>
    </row>
    <row r="409" spans="1:26" ht="18.75" customHeight="1" outlineLevel="1" x14ac:dyDescent="0.15">
      <c r="B409" s="2270"/>
      <c r="C409" s="2149"/>
      <c r="D409" s="2150"/>
      <c r="E409" s="2150"/>
      <c r="F409" s="2150"/>
      <c r="G409" s="2150"/>
      <c r="H409" s="2150"/>
      <c r="I409" s="2150"/>
      <c r="J409" s="2151"/>
    </row>
    <row r="410" spans="1:26" ht="18.75" customHeight="1" outlineLevel="1" x14ac:dyDescent="0.15">
      <c r="B410" s="2285" t="s">
        <v>193</v>
      </c>
      <c r="C410" s="2157"/>
      <c r="D410" s="2158"/>
      <c r="E410" s="2158"/>
      <c r="F410" s="2158"/>
      <c r="G410" s="2158"/>
      <c r="H410" s="2158"/>
      <c r="I410" s="2158"/>
      <c r="J410" s="2159"/>
    </row>
    <row r="411" spans="1:26" ht="18.75" customHeight="1" outlineLevel="1" x14ac:dyDescent="0.15">
      <c r="B411" s="2269"/>
      <c r="C411" s="2127"/>
      <c r="D411" s="2128"/>
      <c r="E411" s="2128"/>
      <c r="F411" s="2128"/>
      <c r="G411" s="2128"/>
      <c r="H411" s="2128"/>
      <c r="I411" s="2128"/>
      <c r="J411" s="2129"/>
    </row>
    <row r="412" spans="1:26" ht="18.75" customHeight="1" outlineLevel="1" thickBot="1" x14ac:dyDescent="0.2">
      <c r="B412" s="2286"/>
      <c r="C412" s="2130"/>
      <c r="D412" s="2131"/>
      <c r="E412" s="2131"/>
      <c r="F412" s="2131"/>
      <c r="G412" s="2131"/>
      <c r="H412" s="2131"/>
      <c r="I412" s="2131"/>
      <c r="J412" s="2132"/>
    </row>
    <row r="413" spans="1:26" ht="18.75" customHeight="1" outlineLevel="1" thickBot="1" x14ac:dyDescent="0.2">
      <c r="B413" s="530"/>
      <c r="C413" s="531"/>
      <c r="D413" s="531"/>
      <c r="E413" s="531"/>
      <c r="F413" s="531"/>
      <c r="G413" s="531"/>
      <c r="H413" s="531"/>
      <c r="I413" s="531"/>
      <c r="J413" s="531"/>
    </row>
    <row r="414" spans="1:26" ht="18.75" customHeight="1" outlineLevel="1" x14ac:dyDescent="0.15">
      <c r="B414" s="532" t="s">
        <v>192</v>
      </c>
      <c r="C414" s="533"/>
      <c r="D414" s="533"/>
      <c r="E414" s="533"/>
      <c r="F414" s="534"/>
      <c r="G414" s="534"/>
      <c r="H414" s="534"/>
      <c r="I414" s="534"/>
      <c r="J414" s="535"/>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536"/>
      <c r="C416" s="537"/>
      <c r="D416" s="537"/>
      <c r="E416" s="537"/>
      <c r="F416" s="537"/>
      <c r="G416" s="537"/>
      <c r="H416" s="537"/>
      <c r="I416" s="537"/>
      <c r="J416" s="538"/>
    </row>
    <row r="419" spans="2:10" ht="33" customHeight="1" x14ac:dyDescent="0.15">
      <c r="B419" s="540" t="s">
        <v>200</v>
      </c>
      <c r="C419" s="2298">
        <f>個票ｰ2006!B2347</f>
        <v>0</v>
      </c>
      <c r="D419" s="2248"/>
      <c r="E419" s="2248"/>
      <c r="F419" s="2249"/>
      <c r="G419" s="541" t="s">
        <v>667</v>
      </c>
      <c r="H419" s="2258">
        <v>20</v>
      </c>
      <c r="I419" s="2259"/>
      <c r="J419" s="2299"/>
    </row>
    <row r="420" spans="2:10" ht="30" customHeight="1" outlineLevel="1" x14ac:dyDescent="0.15">
      <c r="B420" s="519" t="s">
        <v>215</v>
      </c>
      <c r="C420" s="2153" t="s">
        <v>260</v>
      </c>
      <c r="D420" s="2154"/>
      <c r="E420" s="2154"/>
      <c r="F420" s="2154"/>
      <c r="G420" s="2154"/>
      <c r="H420" s="2154"/>
      <c r="I420" s="2154"/>
      <c r="J420" s="2155"/>
    </row>
    <row r="421" spans="2:10" ht="30" customHeight="1" outlineLevel="1" x14ac:dyDescent="0.15">
      <c r="B421" s="520" t="s">
        <v>199</v>
      </c>
      <c r="C421" s="2083"/>
      <c r="D421" s="2084"/>
      <c r="E421" s="2084"/>
      <c r="F421" s="2084"/>
      <c r="G421" s="2084"/>
      <c r="H421" s="2084"/>
      <c r="I421" s="2084"/>
      <c r="J421" s="2085"/>
    </row>
    <row r="422" spans="2:10" ht="30" customHeight="1" outlineLevel="1" x14ac:dyDescent="0.15">
      <c r="B422" s="521" t="s">
        <v>198</v>
      </c>
      <c r="C422" s="2065"/>
      <c r="D422" s="2065"/>
      <c r="E422" s="2065"/>
      <c r="F422" s="2065"/>
      <c r="G422" s="2065"/>
      <c r="H422" s="2066"/>
      <c r="I422" s="2066"/>
      <c r="J422" s="2067"/>
    </row>
    <row r="423" spans="2:10" ht="14.25" customHeight="1" outlineLevel="1" x14ac:dyDescent="0.15">
      <c r="B423" s="2280" t="s">
        <v>646</v>
      </c>
      <c r="C423" s="2303" t="s">
        <v>196</v>
      </c>
      <c r="D423" s="2303"/>
      <c r="E423" s="2303"/>
      <c r="F423" s="2303" t="s">
        <v>197</v>
      </c>
      <c r="G423" s="2303"/>
      <c r="H423" s="2281"/>
      <c r="I423" s="2281"/>
      <c r="J423" s="2304"/>
    </row>
    <row r="424" spans="2:10" ht="34.5" customHeight="1" outlineLevel="1" x14ac:dyDescent="0.15">
      <c r="B424" s="2280"/>
      <c r="C424" s="477"/>
      <c r="D424" s="522" t="s">
        <v>186</v>
      </c>
      <c r="E424" s="477"/>
      <c r="F424" s="2056"/>
      <c r="G424" s="2056"/>
      <c r="H424" s="2057"/>
      <c r="I424" s="2057"/>
      <c r="J424" s="2058"/>
    </row>
    <row r="425" spans="2:10" ht="34.5" customHeight="1" outlineLevel="1" x14ac:dyDescent="0.15">
      <c r="B425" s="2280"/>
      <c r="C425" s="477"/>
      <c r="D425" s="523" t="s">
        <v>186</v>
      </c>
      <c r="E425" s="477"/>
      <c r="F425" s="2059"/>
      <c r="G425" s="2059"/>
      <c r="H425" s="2060"/>
      <c r="I425" s="2060"/>
      <c r="J425" s="2061"/>
    </row>
    <row r="426" spans="2:10" ht="34.5" customHeight="1" outlineLevel="1" x14ac:dyDescent="0.15">
      <c r="B426" s="2280"/>
      <c r="C426" s="477"/>
      <c r="D426" s="523" t="s">
        <v>186</v>
      </c>
      <c r="E426" s="477"/>
      <c r="F426" s="2059"/>
      <c r="G426" s="2059"/>
      <c r="H426" s="2060"/>
      <c r="I426" s="2060"/>
      <c r="J426" s="2061"/>
    </row>
    <row r="427" spans="2:10" ht="34.5" customHeight="1" outlineLevel="1" x14ac:dyDescent="0.15">
      <c r="B427" s="2280"/>
      <c r="C427" s="477"/>
      <c r="D427" s="523" t="s">
        <v>186</v>
      </c>
      <c r="E427" s="477"/>
      <c r="F427" s="2059"/>
      <c r="G427" s="2059"/>
      <c r="H427" s="2060"/>
      <c r="I427" s="2060"/>
      <c r="J427" s="2061"/>
    </row>
    <row r="428" spans="2:10" ht="34.5" customHeight="1" outlineLevel="1" x14ac:dyDescent="0.15">
      <c r="B428" s="2280"/>
      <c r="C428" s="477"/>
      <c r="D428" s="524" t="s">
        <v>186</v>
      </c>
      <c r="E428" s="477"/>
      <c r="F428" s="2114"/>
      <c r="G428" s="2115"/>
      <c r="H428" s="2116"/>
      <c r="I428" s="2116"/>
      <c r="J428" s="2117"/>
    </row>
    <row r="429" spans="2:10" ht="15" customHeight="1" outlineLevel="1" x14ac:dyDescent="0.15">
      <c r="B429" s="2296" t="s">
        <v>253</v>
      </c>
      <c r="C429" s="2303" t="s">
        <v>196</v>
      </c>
      <c r="D429" s="2303"/>
      <c r="E429" s="2303"/>
      <c r="F429" s="2303" t="s">
        <v>195</v>
      </c>
      <c r="G429" s="2303"/>
      <c r="H429" s="2281"/>
      <c r="I429" s="2281"/>
      <c r="J429" s="2304"/>
    </row>
    <row r="430" spans="2:10" ht="31.5" customHeight="1" outlineLevel="1" x14ac:dyDescent="0.15">
      <c r="B430" s="2288"/>
      <c r="C430" s="478"/>
      <c r="D430" s="525" t="s">
        <v>185</v>
      </c>
      <c r="E430" s="481"/>
      <c r="F430" s="2056"/>
      <c r="G430" s="2056"/>
      <c r="H430" s="2057"/>
      <c r="I430" s="2057"/>
      <c r="J430" s="2058"/>
    </row>
    <row r="431" spans="2:10" ht="31.5" customHeight="1" outlineLevel="1" x14ac:dyDescent="0.15">
      <c r="B431" s="2288"/>
      <c r="C431" s="479"/>
      <c r="D431" s="526" t="s">
        <v>185</v>
      </c>
      <c r="E431" s="482"/>
      <c r="F431" s="2059"/>
      <c r="G431" s="2059"/>
      <c r="H431" s="2060"/>
      <c r="I431" s="2060"/>
      <c r="J431" s="2061"/>
    </row>
    <row r="432" spans="2:10" ht="31.5" customHeight="1" outlineLevel="1" x14ac:dyDescent="0.15">
      <c r="B432" s="2288"/>
      <c r="C432" s="479"/>
      <c r="D432" s="526" t="s">
        <v>185</v>
      </c>
      <c r="E432" s="482"/>
      <c r="F432" s="2059"/>
      <c r="G432" s="2059"/>
      <c r="H432" s="2060"/>
      <c r="I432" s="2060"/>
      <c r="J432" s="2061"/>
    </row>
    <row r="433" spans="1:26" ht="31.5" customHeight="1" outlineLevel="1" x14ac:dyDescent="0.15">
      <c r="B433" s="2288"/>
      <c r="C433" s="479"/>
      <c r="D433" s="526" t="s">
        <v>185</v>
      </c>
      <c r="E433" s="482"/>
      <c r="F433" s="2059"/>
      <c r="G433" s="2059"/>
      <c r="H433" s="2060"/>
      <c r="I433" s="2060"/>
      <c r="J433" s="2061"/>
    </row>
    <row r="434" spans="1:26" ht="31.5" customHeight="1" outlineLevel="1" x14ac:dyDescent="0.15">
      <c r="B434" s="2297"/>
      <c r="C434" s="480"/>
      <c r="D434" s="527" t="s">
        <v>185</v>
      </c>
      <c r="E434" s="483"/>
      <c r="F434" s="2092"/>
      <c r="G434" s="2092"/>
      <c r="H434" s="2093"/>
      <c r="I434" s="2093"/>
      <c r="J434" s="2094"/>
    </row>
    <row r="435" spans="1:26" ht="15" customHeight="1" outlineLevel="1" x14ac:dyDescent="0.15">
      <c r="B435" s="2314" t="s">
        <v>645</v>
      </c>
      <c r="C435" s="2290" t="s">
        <v>208</v>
      </c>
      <c r="D435" s="2291"/>
      <c r="E435" s="2292"/>
      <c r="F435" s="2315" t="s">
        <v>209</v>
      </c>
      <c r="G435" s="2316"/>
      <c r="H435" s="2316"/>
      <c r="I435" s="2316"/>
      <c r="J435" s="2317"/>
    </row>
    <row r="436" spans="1:26" ht="30" customHeight="1" outlineLevel="1" x14ac:dyDescent="0.15">
      <c r="B436" s="2288"/>
      <c r="C436" s="479"/>
      <c r="D436" s="526" t="s">
        <v>185</v>
      </c>
      <c r="E436" s="477"/>
      <c r="F436" s="2141"/>
      <c r="G436" s="2141"/>
      <c r="H436" s="2142"/>
      <c r="I436" s="2142"/>
      <c r="J436" s="2143"/>
    </row>
    <row r="437" spans="1:26" ht="30" customHeight="1" outlineLevel="1" x14ac:dyDescent="0.15">
      <c r="B437" s="2288"/>
      <c r="C437" s="479"/>
      <c r="D437" s="526" t="s">
        <v>185</v>
      </c>
      <c r="E437" s="477"/>
      <c r="F437" s="2059"/>
      <c r="G437" s="2059"/>
      <c r="H437" s="2060"/>
      <c r="I437" s="2060"/>
      <c r="J437" s="2061"/>
    </row>
    <row r="438" spans="1:26" ht="30" customHeight="1" outlineLevel="1" x14ac:dyDescent="0.15">
      <c r="B438" s="2288"/>
      <c r="C438" s="479"/>
      <c r="D438" s="526" t="s">
        <v>185</v>
      </c>
      <c r="E438" s="477"/>
      <c r="F438" s="2059"/>
      <c r="G438" s="2059"/>
      <c r="H438" s="2060"/>
      <c r="I438" s="2060"/>
      <c r="J438" s="2061"/>
    </row>
    <row r="439" spans="1:26" ht="30" customHeight="1" outlineLevel="1" thickBot="1" x14ac:dyDescent="0.2">
      <c r="B439" s="2289"/>
      <c r="C439" s="485"/>
      <c r="D439" s="528" t="s">
        <v>185</v>
      </c>
      <c r="E439" s="484"/>
      <c r="F439" s="2062"/>
      <c r="G439" s="2062"/>
      <c r="H439" s="2063"/>
      <c r="I439" s="2063"/>
      <c r="J439" s="2064"/>
    </row>
    <row r="440" spans="1:26" s="515" customFormat="1" ht="18.75" customHeight="1" outlineLevel="1" thickBot="1" x14ac:dyDescent="0.2">
      <c r="A440" s="511"/>
      <c r="B440" s="529"/>
      <c r="C440" s="511"/>
      <c r="D440" s="511"/>
      <c r="E440" s="511"/>
      <c r="F440" s="511"/>
      <c r="G440" s="512"/>
      <c r="H440" s="512"/>
      <c r="I440" s="512"/>
      <c r="J440" s="512"/>
      <c r="K440" s="512"/>
      <c r="L440" s="512"/>
      <c r="M440" s="513"/>
      <c r="N440" s="2246"/>
      <c r="O440" s="2246"/>
      <c r="P440" s="2246"/>
      <c r="Q440" s="2246"/>
      <c r="R440" s="514"/>
      <c r="V440" s="513"/>
      <c r="W440" s="513"/>
      <c r="X440" s="513"/>
      <c r="Y440" s="513"/>
      <c r="Z440" s="514"/>
    </row>
    <row r="441" spans="1:26" ht="18.75" customHeight="1" outlineLevel="1" x14ac:dyDescent="0.15">
      <c r="B441" s="2268" t="s">
        <v>194</v>
      </c>
      <c r="C441" s="2146"/>
      <c r="D441" s="2147"/>
      <c r="E441" s="2147"/>
      <c r="F441" s="2147"/>
      <c r="G441" s="2147"/>
      <c r="H441" s="2147"/>
      <c r="I441" s="2147"/>
      <c r="J441" s="2148"/>
    </row>
    <row r="442" spans="1:26" ht="18.75" customHeight="1" outlineLevel="1" x14ac:dyDescent="0.15">
      <c r="B442" s="2269"/>
      <c r="C442" s="2127"/>
      <c r="D442" s="2128"/>
      <c r="E442" s="2128"/>
      <c r="F442" s="2128"/>
      <c r="G442" s="2128"/>
      <c r="H442" s="2128"/>
      <c r="I442" s="2128"/>
      <c r="J442" s="2129"/>
    </row>
    <row r="443" spans="1:26" ht="18.75" customHeight="1" outlineLevel="1" x14ac:dyDescent="0.15">
      <c r="B443" s="2270"/>
      <c r="C443" s="2149"/>
      <c r="D443" s="2150"/>
      <c r="E443" s="2150"/>
      <c r="F443" s="2150"/>
      <c r="G443" s="2150"/>
      <c r="H443" s="2150"/>
      <c r="I443" s="2150"/>
      <c r="J443" s="2151"/>
    </row>
    <row r="444" spans="1:26" ht="18.75" customHeight="1" outlineLevel="1" x14ac:dyDescent="0.15">
      <c r="B444" s="2313" t="s">
        <v>193</v>
      </c>
      <c r="C444" s="2124"/>
      <c r="D444" s="2125"/>
      <c r="E444" s="2125"/>
      <c r="F444" s="2125"/>
      <c r="G444" s="2125"/>
      <c r="H444" s="2125"/>
      <c r="I444" s="2125"/>
      <c r="J444" s="2126"/>
    </row>
    <row r="445" spans="1:26" ht="18.75" customHeight="1" outlineLevel="1" x14ac:dyDescent="0.15">
      <c r="B445" s="2269"/>
      <c r="C445" s="2127"/>
      <c r="D445" s="2128"/>
      <c r="E445" s="2128"/>
      <c r="F445" s="2128"/>
      <c r="G445" s="2128"/>
      <c r="H445" s="2128"/>
      <c r="I445" s="2128"/>
      <c r="J445" s="2129"/>
    </row>
    <row r="446" spans="1:26" ht="18.75" customHeight="1" outlineLevel="1" thickBot="1" x14ac:dyDescent="0.2">
      <c r="B446" s="2286"/>
      <c r="C446" s="2130"/>
      <c r="D446" s="2131"/>
      <c r="E446" s="2131"/>
      <c r="F446" s="2131"/>
      <c r="G446" s="2131"/>
      <c r="H446" s="2131"/>
      <c r="I446" s="2131"/>
      <c r="J446" s="2132"/>
    </row>
    <row r="447" spans="1:26" ht="18.75" customHeight="1" outlineLevel="1" thickBot="1" x14ac:dyDescent="0.2">
      <c r="B447" s="530"/>
      <c r="C447" s="531"/>
      <c r="D447" s="531"/>
      <c r="E447" s="531"/>
      <c r="F447" s="531"/>
      <c r="G447" s="531"/>
      <c r="H447" s="531"/>
      <c r="I447" s="531"/>
      <c r="J447" s="531"/>
    </row>
    <row r="448" spans="1:26" ht="18.75" customHeight="1" outlineLevel="1" x14ac:dyDescent="0.15">
      <c r="B448" s="532" t="s">
        <v>192</v>
      </c>
      <c r="C448" s="533"/>
      <c r="D448" s="533"/>
      <c r="E448" s="533"/>
      <c r="F448" s="534"/>
      <c r="G448" s="534"/>
      <c r="H448" s="534"/>
      <c r="I448" s="534"/>
      <c r="J448" s="535"/>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536"/>
      <c r="C450" s="537"/>
      <c r="D450" s="537"/>
      <c r="E450" s="537"/>
      <c r="F450" s="537"/>
      <c r="G450" s="537"/>
      <c r="H450" s="537"/>
      <c r="I450" s="537"/>
      <c r="J450" s="538"/>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118" priority="3" operator="equal">
      <formula>0</formula>
    </cfRule>
  </conditionalFormatting>
  <conditionalFormatting sqref="H3:K3">
    <cfRule type="cellIs" dxfId="117" priority="2" operator="equal">
      <formula>0</formula>
    </cfRule>
  </conditionalFormatting>
  <conditionalFormatting sqref="H26:K26">
    <cfRule type="cellIs" dxfId="116" priority="1" operator="equal">
      <formula>0</formula>
    </cfRule>
  </conditionalFormatting>
  <dataValidations count="9">
    <dataValidation allowBlank="1" showInputMessage="1" showErrorMessage="1" prompt="これまでの講師歴について、所属だけでなく「担当分野」まで記載。" sqref="F83:J87 F121:J125 F156:J160" xr:uid="{271A62EE-6675-40CE-B5E2-A37DEAE01002}"/>
    <dataValidation allowBlank="1" showInputMessage="1" showErrorMessage="1" prompt="直近の職歴について、所属だけではなく「担当分野」も記載。" sqref="F55:J58 F89:J92 F127:J130 F162:J165" xr:uid="{8D4B1989-4347-4BBD-BDA1-9B3DD3D8BC89}"/>
    <dataValidation allowBlank="1" showInputMessage="1" showErrorMessage="1" prompt="当該教育訓練の内容に関係する実務経験を具体的に記載。" sqref="F43:J47 F49:J53 F77:J81 F115:J119 F150:J154" xr:uid="{7215F54B-5209-4676-810D-8C30389C5C65}"/>
    <dataValidation type="list" allowBlank="1" showInputMessage="1" showErrorMessage="1" sqref="C352:J352 C283:J283 C386:J386 C146:J146 C180:J180 C111:J111 C214:J214 C249:J249 C317:J317 C420:J420" xr:uid="{6450DD65-E14A-4DB8-B41F-64535B91E82B}">
      <formula1>"主担当講師,担当講師"</formula1>
    </dataValidation>
    <dataValidation type="list" allowBlank="1" showInputMessage="1" showErrorMessage="1" sqref="E16:J16 C40:J40 C74:J74 C112:J112 C147:J147 C181:J181 C215:J215 C250:J250 C284:J284 C318:J318 C353:J353 C387:J387 C421:J421" xr:uid="{49236310-9D38-4864-90C2-B1BAA0675CCF}">
      <formula1>"直接雇用（常勤）,直接雇用（非常勤）,委託・派遣等"</formula1>
    </dataValidation>
    <dataValidation type="list" allowBlank="1" showInputMessage="1" showErrorMessage="1" sqref="E17:J17" xr:uid="{E5F3E0F4-90D8-4F79-8918-0AB2500D492C}">
      <formula1>"全員の評価を行っている,一部の評価を行っている,評価を行っていない"</formula1>
    </dataValidation>
    <dataValidation type="list" allowBlank="1" showInputMessage="1" showErrorMessage="1" sqref="E19:J19" xr:uid="{7E17403E-B28B-4C78-AE76-D430A2445C7B}">
      <formula1>"全員に伝えている,一部に伝えている,伝えていない"</formula1>
    </dataValidation>
    <dataValidation type="list" allowBlank="1" showInputMessage="1" showErrorMessage="1" sqref="E21:J21" xr:uid="{56A0AA9F-8AA5-47B7-81C3-0C6343CD92B3}">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0DF1959F-3029-4A13-8ECD-831330FE0129}">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4D2F4-DFEF-46D4-84D6-0734BE26BD9A}">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'申請書・総括票（共通）'!D238</f>
        <v>0</v>
      </c>
      <c r="D8" s="1261"/>
      <c r="E8" s="1261"/>
      <c r="F8" s="1261"/>
      <c r="G8" s="1261"/>
      <c r="H8" s="1261"/>
      <c r="I8" s="1261"/>
      <c r="J8" s="1261"/>
      <c r="K8" s="1261"/>
      <c r="L8" s="1261"/>
      <c r="M8" s="1262"/>
      <c r="N8" s="1263" t="s">
        <v>88</v>
      </c>
      <c r="O8" s="1264"/>
      <c r="P8" s="1265">
        <f>'申請書・総括票（共通）'!A238</f>
        <v>2007</v>
      </c>
      <c r="Q8" s="1266"/>
      <c r="R8" s="1267"/>
    </row>
    <row r="9" spans="1:33" ht="36.75" customHeight="1" x14ac:dyDescent="0.15">
      <c r="A9" s="1283" t="s">
        <v>590</v>
      </c>
      <c r="B9" s="1284"/>
      <c r="C9" s="1285">
        <f>'申請書・総括票（共通）'!B238</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21"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21"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21"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21"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21"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21"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21"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21"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21"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21"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21"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c r="U27" s="486"/>
    </row>
    <row r="28" spans="1:21"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21"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21"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21"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21" s="8" customFormat="1" ht="11.25" customHeight="1" x14ac:dyDescent="0.15">
      <c r="A32" s="1398"/>
      <c r="B32" s="1399"/>
      <c r="C32" s="1399"/>
      <c r="D32" s="1400"/>
      <c r="E32" s="1406" t="s">
        <v>374</v>
      </c>
      <c r="F32" s="1406"/>
      <c r="G32" s="1406"/>
      <c r="H32" s="1406"/>
      <c r="I32" s="1406" t="s">
        <v>375</v>
      </c>
      <c r="J32" s="1406"/>
      <c r="K32" s="1406"/>
      <c r="L32" s="1406"/>
      <c r="M32" s="2318" t="s">
        <v>376</v>
      </c>
      <c r="N32" s="2318"/>
      <c r="O32" s="2318"/>
      <c r="P32" s="2318"/>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992</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993</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994</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995</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115" priority="9" operator="equal">
      <formula>0</formula>
    </cfRule>
  </conditionalFormatting>
  <conditionalFormatting sqref="Z173">
    <cfRule type="expression" dxfId="114" priority="8">
      <formula>"P73=""なし"""</formula>
    </cfRule>
  </conditionalFormatting>
  <conditionalFormatting sqref="F177">
    <cfRule type="expression" dxfId="113" priority="7">
      <formula>"P73=""なし"""</formula>
    </cfRule>
  </conditionalFormatting>
  <conditionalFormatting sqref="E191:R191">
    <cfRule type="cellIs" dxfId="112" priority="6" operator="equal">
      <formula>"自動で入力されます"</formula>
    </cfRule>
  </conditionalFormatting>
  <conditionalFormatting sqref="G282:I283">
    <cfRule type="cellIs" dxfId="111" priority="5" operator="equal">
      <formula>"自動で入力されます"</formula>
    </cfRule>
  </conditionalFormatting>
  <conditionalFormatting sqref="G284:I285">
    <cfRule type="cellIs" dxfId="110" priority="4" operator="equal">
      <formula>"自動で入力されます"</formula>
    </cfRule>
  </conditionalFormatting>
  <conditionalFormatting sqref="H164:R164">
    <cfRule type="cellIs" dxfId="109" priority="3" operator="equal">
      <formula>"自動で入力されます"</formula>
    </cfRule>
  </conditionalFormatting>
  <conditionalFormatting sqref="H166:R166">
    <cfRule type="cellIs" dxfId="108" priority="2" operator="equal">
      <formula>"自動で入力されます"</formula>
    </cfRule>
  </conditionalFormatting>
  <conditionalFormatting sqref="H168:R168">
    <cfRule type="cellIs" dxfId="107" priority="1" operator="equal">
      <formula>"自動で入力されます"</formula>
    </cfRule>
  </conditionalFormatting>
  <dataValidations count="44">
    <dataValidation type="list" allowBlank="1" showInputMessage="1" showErrorMessage="1" sqref="E31:P31 E33:P33 E35:P35" xr:uid="{A0CA94E0-4746-4EE1-A42D-4321272ED40C}">
      <formula1>"　,○"</formula1>
    </dataValidation>
    <dataValidation type="list" allowBlank="1" showInputMessage="1" showErrorMessage="1" sqref="U48:U137" xr:uid="{4BB08027-036E-4B73-BFF1-18FF899E10F3}">
      <formula1>INDIRECT($S48)</formula1>
    </dataValidation>
    <dataValidation type="list" allowBlank="1" showInputMessage="1" showErrorMessage="1" sqref="S48:T107 S108:S137" xr:uid="{EEB944C6-639D-4D6A-BB49-A5AAB26B1ABC}">
      <formula1>INDIRECT($Q48)</formula1>
    </dataValidation>
    <dataValidation type="list" allowBlank="1" showInputMessage="1" showErrorMessage="1" sqref="E332:S334" xr:uid="{4FEC9AC1-FE12-402A-8468-EBA8220754B9}">
      <formula1>"定期的に見直している,見直していない"</formula1>
    </dataValidation>
    <dataValidation type="list" allowBlank="1" showInputMessage="1" showErrorMessage="1" sqref="E326:S328" xr:uid="{33BEE294-98B1-4400-BF18-9BEAEECC459E}">
      <formula1>"講座実績の検証を行っている,検証を行っていない"</formula1>
    </dataValidation>
    <dataValidation type="list" allowBlank="1" showInputMessage="1" showErrorMessage="1" sqref="E292:S293" xr:uid="{93B30D72-958A-4F22-9BE0-D06886E49C5D}">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F070DE58-7D74-4D12-9AA6-832B6565A471}">
      <formula1>別表１</formula1>
    </dataValidation>
    <dataValidation type="list" allowBlank="1" showInputMessage="1" showErrorMessage="1" sqref="L254:L257" xr:uid="{7824CC65-86BA-496F-8C75-B05AD31763A6}">
      <formula1>"はい,いいえ"</formula1>
    </dataValidation>
    <dataValidation imeMode="off" allowBlank="1" showInputMessage="1" showErrorMessage="1" prompt="教育訓練の時間が短いもの（２０時間以下）は対象外" sqref="M14:N14" xr:uid="{99EF25AE-541F-453D-8EEF-88AFB65350F0}"/>
    <dataValidation imeMode="off" allowBlank="1" showInputMessage="1" showErrorMessage="1" sqref="E15:G15 E14" xr:uid="{A1705A8C-C290-4F6A-A202-8DC0EF31C991}"/>
    <dataValidation allowBlank="1" showInputMessage="1" showErrorMessage="1" prompt="新規のカリキュラムを加えるなど内容を変更した講座を申請を選択の場合→「（９）申請にあたり、新たに追加・変更した内容」へ。" sqref="O25:R25" xr:uid="{08396178-079A-44AC-A9EC-93B28469CA4F}"/>
    <dataValidation allowBlank="1" showInputMessage="1" showErrorMessage="1" prompt="ホームページ等で公表することが必要。" sqref="E216:R216" xr:uid="{75F96F58-5531-43CD-B99B-58EE99E8B7A5}"/>
    <dataValidation allowBlank="1" showInputMessage="1" showErrorMessage="1" prompt="演習を通学で行う（eラーニングで実施しない）場合は、記載不要。_x000a_双方向又は多方向に授業を行うための措置が取られていることが必要。" sqref="E207:R207" xr:uid="{68E6314B-EE0C-4FB7-8C9F-1C79F8A4EEC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23C94D97-16C4-4D92-BE9C-F11E65B60C2B}"/>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9F31B2C1-0850-45B6-8D64-90E477F6FEF8}"/>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DBA8361B-941C-4C53-9385-8AF082EF657A}">
      <formula1>"全部,一部,実施なし"</formula1>
    </dataValidation>
    <dataValidation allowBlank="1" showInputMessage="1" showErrorMessage="1" prompt="講義（演習）の内容と到達目標が分かるように具体的に記載。" sqref="G48 G54 G60 G66 G72 G78 G84 G90 G96 G102 G108 G114 G120 G126 G132" xr:uid="{B0CC1C61-0D41-424B-9C32-A43F547C15D9}"/>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0D7E9021-FCFB-44E0-B644-001417E6DB38}"/>
    <dataValidation allowBlank="1" showInputMessage="1" showErrorMessage="1" prompt="受講前に身に付けておくことが推奨される知識・技術を記載。" sqref="E174" xr:uid="{8FD85A54-F1C6-4343-BBE1-C6B0C834FB5E}"/>
    <dataValidation allowBlank="1" showInputMessage="1" showErrorMessage="1" prompt="受講前に経験しておくことが推奨される実務経験を記載。" sqref="E173" xr:uid="{CC71CC30-2192-42C1-8D3D-32ADCFCEB690}"/>
    <dataValidation allowBlank="1" showInputMessage="1" showErrorMessage="1" prompt="身に付けられるスキルの具体的な内容を記載。" sqref="E162:R162" xr:uid="{FBB8D0E2-DC58-4CF0-9D26-BD364165277A}"/>
    <dataValidation allowBlank="1" showInputMessage="1" showErrorMessage="1" prompt="再認定申請講座の場合は、改善内容や時期が分かるように具体的に記載してください。" sqref="E36:R36" xr:uid="{A0E563C1-3F31-40FF-8B7C-465176BEC692}"/>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58FB8A91-79B8-41FC-B8B0-4BDE5EFAAEC9}"/>
    <dataValidation allowBlank="1" showInputMessage="1" showErrorMessage="1" prompt="パッケージ前の各講座のカリキュラム（単元／章）が分かるように、「５．教育訓練の内容 （カリキュラム）」の「単元／章」の「番号」を記載してください。" sqref="E28 J28" xr:uid="{9EC21E62-4DF4-4287-BB52-6789DE8B87C7}"/>
    <dataValidation allowBlank="1" showInputMessage="1" showErrorMessage="1" prompt="前回の認定適用日から申請書提出前日までの実績を記載してください。" sqref="F22:G24 N22:O24" xr:uid="{DE90C57F-B4DD-49D1-A29E-1D9907BE00AB}"/>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1F40A4D7-C5B0-4C4E-A0E4-AA40B564FEB3}"/>
    <dataValidation allowBlank="1" showInputMessage="1" showErrorMessage="1" prompt="既存講座の申請の場合→「２．教育訓練の対象分野」へ" sqref="E25" xr:uid="{CFF04244-FC51-4FA1-8CCF-B5AB4B7B617B}"/>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BFDACE1F-C5E5-4F0F-A3F1-E3C201692ACB}">
      <formula1>1</formula1>
      <formula2>99999</formula2>
    </dataValidation>
    <dataValidation allowBlank="1" showInputMessage="1" showErrorMessage="1" prompt="教育訓練の時間が短いもの（２０時間以下）は対象外" sqref="I14:L14" xr:uid="{770902DC-FE36-48B2-80EA-64A6A9AD2EB1}"/>
    <dataValidation type="list" allowBlank="1" showInputMessage="1" showErrorMessage="1" sqref="M20:R20 E176:E177 O48:P48 O54:P54 O60:P60 O66:P66 O72:P72 O78:P78 O84:P84 O90:P90 O96:P96 O102:P102 O108:P108 O114:P114 O120:P120 O126:P126 O132:P132" xr:uid="{4FD06FD5-D099-4842-8D6A-8E13E8783B0F}">
      <formula1>"有,無"</formula1>
    </dataValidation>
    <dataValidation type="list" allowBlank="1" showInputMessage="1" showErrorMessage="1" sqref="E194" xr:uid="{1F120BBF-2CB9-454A-826F-CA1F9FA6CA54}">
      <formula1>"あり（必須）,あり（任意）,なし"</formula1>
    </dataValidation>
    <dataValidation type="list" allowBlank="1" showInputMessage="1" showErrorMessage="1" sqref="E17:E19 AB10" xr:uid="{9017BF6B-0BF5-487F-9DE6-A5B723F2C1CF}">
      <formula1>"通学,通信"</formula1>
    </dataValidation>
    <dataValidation type="list" allowBlank="1" showInputMessage="1" showErrorMessage="1" sqref="G185:H185 G188:H188" xr:uid="{5E220850-09D3-4D68-88CA-6CDF5A3F8957}">
      <formula1>"100％,90%以上,70%以上,66%(2/3)以上,60%以上,50%以上,50%未満でも可,その他"</formula1>
    </dataValidation>
    <dataValidation type="list" allowBlank="1" showInputMessage="1" showErrorMessage="1" sqref="K185 K188" xr:uid="{F3042BD7-9ED1-48DE-99A8-C0C4EDEBCD21}">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C632636E-C3CB-4145-A1FC-A2BD4BB1312E}">
      <formula1>"認める,認めない,その他"</formula1>
    </dataValidation>
    <dataValidation type="list" allowBlank="1" showInputMessage="1" showErrorMessage="1" sqref="F19:H19" xr:uid="{78F1E676-3727-466F-A3DF-3B6EA4C693EC}">
      <formula1>"通信,一部eラーニング,eラーニング"</formula1>
    </dataValidation>
    <dataValidation type="list" allowBlank="1" showInputMessage="1" showErrorMessage="1" sqref="F17:H17" xr:uid="{33E8B12F-92C2-40DE-BA1C-B7BFBFDB2A7A}">
      <formula1>"昼間（平日）,夜間（平日）,土日,昼間（平日）＋土日,夜間（平日）＋土日"</formula1>
    </dataValidation>
    <dataValidation type="list" allowBlank="1" showInputMessage="1" showErrorMessage="1" sqref="L258:N258" xr:uid="{1AAF97B6-3EA2-4352-BE4C-E8032ED17029}">
      <formula1>"該当する,該当しない"</formula1>
    </dataValidation>
    <dataValidation type="list" allowBlank="1" showInputMessage="1" showErrorMessage="1" sqref="E26:R26 E160" xr:uid="{F72BD942-0EC4-4BEF-8497-141FB9EC4440}">
      <formula1>"○"</formula1>
    </dataValidation>
    <dataValidation type="list" allowBlank="1" showInputMessage="1" showErrorMessage="1" sqref="E183:G183" xr:uid="{9C4E9B98-C0EE-439C-A519-4ABC43C5F02A}">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8242D3A1-9356-4974-8B1E-54027AC2FC03}"/>
    <dataValidation type="list" allowBlank="1" showInputMessage="1" showErrorMessage="1" sqref="E203:H203" xr:uid="{7B2A421D-7F95-47E1-8D1B-FE9E4CF14CC7}">
      <formula1>"パンフレット,ホームページ(右にURLを記載),パンフレット＋ホームページ(右にURLを記載)"</formula1>
    </dataValidation>
    <dataValidation type="list" allowBlank="1" showInputMessage="1" showErrorMessage="1" sqref="E170:H170" xr:uid="{24673630-E0F9-418F-8856-ED2F3961E17F}">
      <formula1>"パンフレット,パンフレット＋ホームページ（右にURLを記載）,ホームページ（右にURLを記載）"</formula1>
    </dataValidation>
    <dataValidation type="list" allowBlank="1" showErrorMessage="1" sqref="N48:N107" xr:uid="{1E30096F-C13A-407C-AB80-A4612812072D}">
      <formula1>"全部,一部,実施なし"</formula1>
    </dataValidation>
  </dataValidations>
  <hyperlinks>
    <hyperlink ref="A145:F145" r:id="rId1" location="page=70　　" display="＜各スキル項目における具体的な学習項目例等について＞" xr:uid="{A5AA6E35-A5B7-4838-8878-A14B668AE4CF}"/>
    <hyperlink ref="A150:S150" r:id="rId2" location="page=79" display="＜各人材類型における「ロール」の定義について＞" xr:uid="{4132D684-3450-4390-B14F-9B0802B9C687}"/>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98460F3B-F5AA-4636-8111-4431A26063C5}">
          <x14:formula1>
            <xm:f>'リスト (2)'!$BJ$20:$BJ$34</xm:f>
          </x14:formula1>
          <xm:sqref>F153:R153 I155:R156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55147-AEDD-45BE-A376-B46DD41225A6}">
  <sheetPr codeName="Sheet32"/>
  <dimension ref="A1:T59"/>
  <sheetViews>
    <sheetView showGridLines="0" view="pageBreakPreview" topLeftCell="A2"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996</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1011</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1010</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ljAkRxRHUSVKrcbNod7WgR4NKb6XxAsEceECeN/yyrEb7OAbyqPCVP6oyHf6BELcm1yOmwpc/qySRMtRDFB7Bg==" saltValue="eNiefDGGK+nb94ZXwIzMBA=="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106" priority="15">
      <formula>$E$57=1</formula>
    </cfRule>
  </conditionalFormatting>
  <conditionalFormatting sqref="F12">
    <cfRule type="expression" dxfId="105" priority="14">
      <formula>$F$57=1</formula>
    </cfRule>
  </conditionalFormatting>
  <conditionalFormatting sqref="G12">
    <cfRule type="expression" dxfId="104" priority="13">
      <formula>$G$57=1</formula>
    </cfRule>
  </conditionalFormatting>
  <conditionalFormatting sqref="H12">
    <cfRule type="expression" dxfId="103" priority="12">
      <formula>$H$57=1</formula>
    </cfRule>
  </conditionalFormatting>
  <conditionalFormatting sqref="I12">
    <cfRule type="expression" dxfId="102" priority="11">
      <formula>$I$57=1</formula>
    </cfRule>
  </conditionalFormatting>
  <conditionalFormatting sqref="J12">
    <cfRule type="expression" dxfId="101" priority="10">
      <formula>$J$57=1</formula>
    </cfRule>
  </conditionalFormatting>
  <conditionalFormatting sqref="K12">
    <cfRule type="expression" dxfId="100" priority="9">
      <formula>$K$57=1</formula>
    </cfRule>
  </conditionalFormatting>
  <conditionalFormatting sqref="L12">
    <cfRule type="expression" dxfId="99" priority="8">
      <formula>$L$57=1</formula>
    </cfRule>
  </conditionalFormatting>
  <conditionalFormatting sqref="M12">
    <cfRule type="expression" dxfId="98" priority="7">
      <formula>$M$57=1</formula>
    </cfRule>
  </conditionalFormatting>
  <conditionalFormatting sqref="N12">
    <cfRule type="expression" dxfId="97" priority="6">
      <formula>$N$57=1</formula>
    </cfRule>
  </conditionalFormatting>
  <conditionalFormatting sqref="O12">
    <cfRule type="expression" dxfId="96" priority="5">
      <formula>$O$57=1</formula>
    </cfRule>
  </conditionalFormatting>
  <conditionalFormatting sqref="P12">
    <cfRule type="expression" dxfId="95" priority="4">
      <formula>$P$57=1</formula>
    </cfRule>
  </conditionalFormatting>
  <conditionalFormatting sqref="Q12">
    <cfRule type="expression" dxfId="94" priority="3">
      <formula>$Q$57=1</formula>
    </cfRule>
  </conditionalFormatting>
  <conditionalFormatting sqref="R12">
    <cfRule type="expression" dxfId="93" priority="2">
      <formula>$R$57=1</formula>
    </cfRule>
  </conditionalFormatting>
  <conditionalFormatting sqref="S12">
    <cfRule type="expression" dxfId="92" priority="1">
      <formula>$S$57=1</formula>
    </cfRule>
  </conditionalFormatting>
  <dataValidations count="1">
    <dataValidation type="list" allowBlank="1" showInputMessage="1" showErrorMessage="1" sqref="D14:D56" xr:uid="{AD45A40D-C60F-4009-8856-0526AF1CB9A7}">
      <formula1>"　,○"</formula1>
    </dataValidation>
  </dataValidations>
  <hyperlinks>
    <hyperlink ref="A5:F5" r:id="rId1" location="page=70　　" display="＜各スキル項目における具体的な学習項目例等について＞" xr:uid="{6B603990-D017-4D7A-8AA1-DA9BDF974E8E}"/>
    <hyperlink ref="A9:S9" r:id="rId2" location="page=79" display="＜各人材類型における「ロール」の定義について＞" xr:uid="{C9354C0D-7132-486D-A5D6-F3E592E87A06}"/>
  </hyperlinks>
  <pageMargins left="0.7" right="0.7" top="0.75" bottom="0.75" header="0.3" footer="0.3"/>
  <pageSetup paperSize="9" scale="39"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2842-2816-4683-8310-0BD2EE12D20F}">
  <sheetPr codeName="Sheet33">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'申請書・総括票（共通）'!D238</f>
        <v>0</v>
      </c>
      <c r="F7" s="1884"/>
      <c r="G7" s="1884"/>
      <c r="H7" s="1884"/>
      <c r="I7" s="1884"/>
      <c r="J7" s="1884"/>
      <c r="K7" s="1884"/>
      <c r="L7" s="1884"/>
      <c r="M7" s="1884"/>
      <c r="N7" s="1884"/>
      <c r="O7" s="1884"/>
      <c r="P7" s="1884"/>
      <c r="Q7" s="1885"/>
      <c r="R7" s="1892" t="s">
        <v>142</v>
      </c>
      <c r="S7" s="1893"/>
      <c r="T7" s="1894"/>
      <c r="U7" s="1895">
        <f>'申請書・総括票（共通）'!A238</f>
        <v>2007</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'申請書・総括票（共通）'!B238</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個票ｰ2007!E14</f>
        <v>0</v>
      </c>
      <c r="V9" s="94" t="s">
        <v>174</v>
      </c>
      <c r="W9" s="61">
        <f>個票ｰ2007!G14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91" priority="2" operator="equal">
      <formula>0</formula>
    </cfRule>
  </conditionalFormatting>
  <conditionalFormatting sqref="T3:X3">
    <cfRule type="cellIs" dxfId="90" priority="1" operator="equal">
      <formula>0</formula>
    </cfRule>
  </conditionalFormatting>
  <dataValidations count="6">
    <dataValidation allowBlank="1" showInputMessage="1" showErrorMessage="1" prompt="本様式３．教材費の内訳より自動計算されます" sqref="G20:H20" xr:uid="{C3C94FAA-6681-4105-B93A-291157665B66}"/>
    <dataValidation allowBlank="1" showInputMessage="1" showErrorMessage="1" prompt="費用の決定にあたり、参考とした例がある場合に記載。（社内基準で定めている場合は、その旨を記載。）" sqref="N30:X30" xr:uid="{A9376733-D220-4F5A-A406-86C902B8DF8D}"/>
    <dataValidation allowBlank="1" showInputMessage="1" showErrorMessage="1" prompt="受講料に占めるそれぞれの内訳（ベースとなる考え方）を記載。" sqref="S37:T37 S39:T39" xr:uid="{1C150863-27EA-45CE-A36C-D70FF6A9DA26}"/>
    <dataValidation type="list" allowBlank="1" showInputMessage="1" showErrorMessage="1" sqref="E46" xr:uid="{C6604335-3EFE-4953-8069-82084F3136EA}">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D339AAE1-C471-4539-9788-7ED61C94892D}"/>
    <dataValidation allowBlank="1" showInputMessage="1" showErrorMessage="1" prompt="本様式４．教材費の内訳より自動計算されます" sqref="G16:H16" xr:uid="{44F27EC5-7D12-44F7-B1E0-FE9324F70D19}"/>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72C7371-3369-4680-AF2F-454EC4980FE0}">
          <x14:formula1>
            <xm:f>リスト!$AO$1:$AO$3</xm:f>
          </x14:formula1>
          <xm:sqref>C30:I30</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05BD4-C907-449F-9AA4-FD5DFBDECDF5}">
  <sheetPr codeName="Sheet34"/>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23"/>
      <c r="H1" s="1866" t="s">
        <v>661</v>
      </c>
      <c r="I1" s="1866"/>
      <c r="J1" s="1866"/>
      <c r="K1" s="1866"/>
    </row>
    <row r="2" spans="1:11" s="54" customFormat="1" ht="12" customHeight="1" x14ac:dyDescent="0.15">
      <c r="C2" s="423"/>
      <c r="H2" s="2048" t="s">
        <v>703</v>
      </c>
      <c r="I2" s="2048"/>
      <c r="J2" s="2048"/>
      <c r="K2" s="2048"/>
    </row>
    <row r="3" spans="1:11" s="54" customFormat="1" ht="12" customHeight="1" x14ac:dyDescent="0.15">
      <c r="C3" s="423"/>
      <c r="H3" s="1867">
        <f>'申請書・総括票（共通）'!L3</f>
        <v>0</v>
      </c>
      <c r="I3" s="1867"/>
      <c r="J3" s="1867"/>
      <c r="K3" s="1867"/>
    </row>
    <row r="4" spans="1:11" s="54" customFormat="1" ht="12" customHeight="1" x14ac:dyDescent="0.15">
      <c r="C4" s="423"/>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'申請書・総括票（共通）'!D238</f>
        <v>0</v>
      </c>
      <c r="D8" s="2039"/>
      <c r="E8" s="2039"/>
      <c r="F8" s="2202"/>
      <c r="G8" s="178" t="s">
        <v>88</v>
      </c>
      <c r="H8" s="2043">
        <f>'申請書・総括票（共通）'!A238</f>
        <v>2007</v>
      </c>
      <c r="I8" s="2044"/>
      <c r="J8" s="2045"/>
      <c r="K8" s="56"/>
    </row>
    <row r="9" spans="1:11" s="54" customFormat="1" ht="26.25" customHeight="1" x14ac:dyDescent="0.15">
      <c r="A9" s="2205"/>
      <c r="B9" s="2206"/>
      <c r="C9" s="2038"/>
      <c r="D9" s="2039"/>
      <c r="E9" s="2039"/>
      <c r="F9" s="2202"/>
      <c r="G9" s="177" t="s">
        <v>648</v>
      </c>
      <c r="H9" s="2043">
        <f>'申請書・総括票（共通）'!B238</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30"/>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32" t="s">
        <v>202</v>
      </c>
      <c r="C31" s="2105">
        <f>'申請書・総括票（共通）'!C19</f>
        <v>0</v>
      </c>
      <c r="D31" s="2106"/>
      <c r="E31" s="2106"/>
      <c r="F31" s="2106"/>
      <c r="G31" s="2106"/>
      <c r="H31" s="2106"/>
      <c r="I31" s="2106"/>
      <c r="J31" s="2107"/>
    </row>
    <row r="32" spans="1:26" ht="27.75" customHeight="1" x14ac:dyDescent="0.15">
      <c r="B32" s="2069" t="s">
        <v>201</v>
      </c>
      <c r="C32" s="2071">
        <f>'申請書・総括票（共通）'!D238</f>
        <v>0</v>
      </c>
      <c r="D32" s="2072"/>
      <c r="E32" s="2072"/>
      <c r="F32" s="2073"/>
      <c r="G32" s="178" t="s">
        <v>88</v>
      </c>
      <c r="H32" s="2077">
        <f>'申請書・総括票（共通）'!A238</f>
        <v>2007</v>
      </c>
      <c r="I32" s="2078"/>
      <c r="J32" s="2079"/>
    </row>
    <row r="33" spans="2:10" ht="27.75" customHeight="1" x14ac:dyDescent="0.15">
      <c r="B33" s="2070"/>
      <c r="C33" s="2074"/>
      <c r="D33" s="2075"/>
      <c r="E33" s="2075"/>
      <c r="F33" s="2076"/>
      <c r="G33" s="177" t="s">
        <v>648</v>
      </c>
      <c r="H33" s="2080">
        <f>'申請書・総括票（共通）'!B238</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個票ｰ2007!B234</f>
        <v>0</v>
      </c>
      <c r="D38" s="2175"/>
      <c r="E38" s="2175"/>
      <c r="F38" s="2176"/>
      <c r="G38" s="84" t="s">
        <v>667</v>
      </c>
      <c r="H38" s="2177">
        <v>1</v>
      </c>
      <c r="I38" s="2178"/>
      <c r="J38" s="2179"/>
    </row>
    <row r="39" spans="2:10" ht="30" customHeight="1" x14ac:dyDescent="0.15">
      <c r="B39" s="431" t="s">
        <v>215</v>
      </c>
      <c r="C39" s="2191" t="s">
        <v>214</v>
      </c>
      <c r="D39" s="2192"/>
      <c r="E39" s="2192"/>
      <c r="F39" s="2192"/>
      <c r="G39" s="2192"/>
      <c r="H39" s="2192"/>
      <c r="I39" s="2192"/>
      <c r="J39" s="2193"/>
    </row>
    <row r="40" spans="2:10" ht="30" customHeight="1" x14ac:dyDescent="0.15">
      <c r="B40" s="428" t="s">
        <v>199</v>
      </c>
      <c r="C40" s="2083"/>
      <c r="D40" s="2084"/>
      <c r="E40" s="2084"/>
      <c r="F40" s="2084"/>
      <c r="G40" s="2084"/>
      <c r="H40" s="2084"/>
      <c r="I40" s="2084"/>
      <c r="J40" s="2085"/>
    </row>
    <row r="41" spans="2:10" ht="30" customHeight="1" x14ac:dyDescent="0.15">
      <c r="B41" s="429"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27"/>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個票ｰ2007!B235</f>
        <v>0</v>
      </c>
      <c r="D72" s="2106"/>
      <c r="E72" s="2106"/>
      <c r="F72" s="2107"/>
      <c r="G72" s="174" t="s">
        <v>667</v>
      </c>
      <c r="H72" s="2077">
        <v>2</v>
      </c>
      <c r="I72" s="2078"/>
      <c r="J72" s="2118"/>
    </row>
    <row r="73" spans="2:11" ht="30" customHeight="1" outlineLevel="1" x14ac:dyDescent="0.15">
      <c r="B73" s="431" t="s">
        <v>215</v>
      </c>
      <c r="C73" s="2180" t="s">
        <v>214</v>
      </c>
      <c r="D73" s="2181"/>
      <c r="E73" s="2181"/>
      <c r="F73" s="2181"/>
      <c r="G73" s="2181"/>
      <c r="H73" s="2181"/>
      <c r="I73" s="2181"/>
      <c r="J73" s="2182"/>
    </row>
    <row r="74" spans="2:11" ht="30" customHeight="1" outlineLevel="1" x14ac:dyDescent="0.15">
      <c r="B74" s="428" t="s">
        <v>199</v>
      </c>
      <c r="C74" s="2083" t="s">
        <v>255</v>
      </c>
      <c r="D74" s="2084"/>
      <c r="E74" s="2084"/>
      <c r="F74" s="2084"/>
      <c r="G74" s="2084"/>
      <c r="H74" s="2084"/>
      <c r="I74" s="2084"/>
      <c r="J74" s="2085"/>
    </row>
    <row r="75" spans="2:11" ht="30" customHeight="1" outlineLevel="1" x14ac:dyDescent="0.15">
      <c r="B75" s="429"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27"/>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個票ｰ2007!B238</f>
        <v>0</v>
      </c>
      <c r="D110" s="2175"/>
      <c r="E110" s="2175"/>
      <c r="F110" s="2176"/>
      <c r="G110" s="84" t="s">
        <v>667</v>
      </c>
      <c r="H110" s="2177">
        <v>11</v>
      </c>
      <c r="I110" s="2178"/>
      <c r="J110" s="2179"/>
    </row>
    <row r="111" spans="1:18" ht="30" customHeight="1" outlineLevel="1" x14ac:dyDescent="0.15">
      <c r="B111" s="431" t="s">
        <v>215</v>
      </c>
      <c r="C111" s="2153" t="s">
        <v>261</v>
      </c>
      <c r="D111" s="2154"/>
      <c r="E111" s="2154"/>
      <c r="F111" s="2154"/>
      <c r="G111" s="2154"/>
      <c r="H111" s="2154"/>
      <c r="I111" s="2154"/>
      <c r="J111" s="2155"/>
    </row>
    <row r="112" spans="1:18" ht="30" customHeight="1" outlineLevel="1" x14ac:dyDescent="0.15">
      <c r="B112" s="428" t="s">
        <v>199</v>
      </c>
      <c r="C112" s="2083" t="s">
        <v>255</v>
      </c>
      <c r="D112" s="2084"/>
      <c r="E112" s="2084"/>
      <c r="F112" s="2084"/>
      <c r="G112" s="2084"/>
      <c r="H112" s="2084"/>
      <c r="I112" s="2084"/>
      <c r="J112" s="2085"/>
    </row>
    <row r="113" spans="2:10" ht="30" customHeight="1" outlineLevel="1" x14ac:dyDescent="0.15">
      <c r="B113" s="429"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27"/>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個票ｰ2007!B239</f>
        <v>0</v>
      </c>
      <c r="D145" s="2106"/>
      <c r="E145" s="2106"/>
      <c r="F145" s="2107"/>
      <c r="G145" s="174" t="s">
        <v>667</v>
      </c>
      <c r="H145" s="2077">
        <v>12</v>
      </c>
      <c r="I145" s="2078"/>
      <c r="J145" s="2118"/>
    </row>
    <row r="146" spans="2:10" ht="30" hidden="1" customHeight="1" outlineLevel="1" x14ac:dyDescent="0.15">
      <c r="B146" s="431" t="s">
        <v>215</v>
      </c>
      <c r="C146" s="2153" t="s">
        <v>260</v>
      </c>
      <c r="D146" s="2154"/>
      <c r="E146" s="2154"/>
      <c r="F146" s="2154"/>
      <c r="G146" s="2154"/>
      <c r="H146" s="2154"/>
      <c r="I146" s="2154"/>
      <c r="J146" s="2155"/>
    </row>
    <row r="147" spans="2:10" ht="30" hidden="1" customHeight="1" outlineLevel="1" x14ac:dyDescent="0.15">
      <c r="B147" s="428" t="s">
        <v>199</v>
      </c>
      <c r="C147" s="2083" t="s">
        <v>255</v>
      </c>
      <c r="D147" s="2084"/>
      <c r="E147" s="2084"/>
      <c r="F147" s="2084"/>
      <c r="G147" s="2084"/>
      <c r="H147" s="2084"/>
      <c r="I147" s="2084"/>
      <c r="J147" s="2085"/>
    </row>
    <row r="148" spans="2:10" ht="30" hidden="1" customHeight="1" outlineLevel="1" x14ac:dyDescent="0.15">
      <c r="B148" s="429" t="s">
        <v>198</v>
      </c>
      <c r="C148" s="2065"/>
      <c r="D148" s="2065"/>
      <c r="E148" s="2065"/>
      <c r="F148" s="2065"/>
      <c r="G148" s="2065"/>
      <c r="H148" s="2066"/>
      <c r="I148" s="2066"/>
      <c r="J148" s="2067"/>
    </row>
    <row r="149" spans="2:10" ht="14.25" hidden="1" customHeight="1" outlineLevel="1" x14ac:dyDescent="0.15">
      <c r="B149" s="2068" t="s">
        <v>646</v>
      </c>
      <c r="C149" s="2086" t="s">
        <v>196</v>
      </c>
      <c r="D149" s="2086"/>
      <c r="E149" s="2086"/>
      <c r="F149" s="2086" t="s">
        <v>197</v>
      </c>
      <c r="G149" s="2086"/>
      <c r="H149" s="2087"/>
      <c r="I149" s="2087"/>
      <c r="J149" s="2088"/>
    </row>
    <row r="150" spans="2:10" ht="34.5" hidden="1" customHeight="1" outlineLevel="1" x14ac:dyDescent="0.15">
      <c r="B150" s="2068"/>
      <c r="C150" s="477"/>
      <c r="D150" s="171" t="s">
        <v>186</v>
      </c>
      <c r="E150" s="477"/>
      <c r="F150" s="2056"/>
      <c r="G150" s="2056"/>
      <c r="H150" s="2057"/>
      <c r="I150" s="2057"/>
      <c r="J150" s="2058"/>
    </row>
    <row r="151" spans="2:10" ht="34.5" hidden="1" customHeight="1" outlineLevel="1" x14ac:dyDescent="0.15">
      <c r="B151" s="2068"/>
      <c r="C151" s="477"/>
      <c r="D151" s="65" t="s">
        <v>186</v>
      </c>
      <c r="E151" s="477"/>
      <c r="F151" s="2059"/>
      <c r="G151" s="2059"/>
      <c r="H151" s="2060"/>
      <c r="I151" s="2060"/>
      <c r="J151" s="2061"/>
    </row>
    <row r="152" spans="2:10" ht="34.5" hidden="1" customHeight="1" outlineLevel="1" x14ac:dyDescent="0.15">
      <c r="B152" s="2068"/>
      <c r="C152" s="477"/>
      <c r="D152" s="65" t="s">
        <v>186</v>
      </c>
      <c r="E152" s="477"/>
      <c r="F152" s="2059"/>
      <c r="G152" s="2059"/>
      <c r="H152" s="2060"/>
      <c r="I152" s="2060"/>
      <c r="J152" s="2061"/>
    </row>
    <row r="153" spans="2:10" ht="34.5" hidden="1" customHeight="1" outlineLevel="1" x14ac:dyDescent="0.15">
      <c r="B153" s="2068"/>
      <c r="C153" s="477"/>
      <c r="D153" s="65" t="s">
        <v>186</v>
      </c>
      <c r="E153" s="477"/>
      <c r="F153" s="2059"/>
      <c r="G153" s="2059"/>
      <c r="H153" s="2060"/>
      <c r="I153" s="2060"/>
      <c r="J153" s="2061"/>
    </row>
    <row r="154" spans="2:10" ht="34.5" hidden="1" customHeight="1" outlineLevel="1" x14ac:dyDescent="0.15">
      <c r="B154" s="2068"/>
      <c r="C154" s="477"/>
      <c r="D154" s="79" t="s">
        <v>186</v>
      </c>
      <c r="E154" s="477"/>
      <c r="F154" s="2114"/>
      <c r="G154" s="2115"/>
      <c r="H154" s="2116"/>
      <c r="I154" s="2116"/>
      <c r="J154" s="2117"/>
    </row>
    <row r="155" spans="2:10" ht="15" hidden="1" customHeight="1" outlineLevel="1" x14ac:dyDescent="0.15">
      <c r="B155" s="2101" t="s">
        <v>253</v>
      </c>
      <c r="C155" s="2171" t="s">
        <v>196</v>
      </c>
      <c r="D155" s="2171"/>
      <c r="E155" s="2171"/>
      <c r="F155" s="2171" t="s">
        <v>195</v>
      </c>
      <c r="G155" s="2171"/>
      <c r="H155" s="2172"/>
      <c r="I155" s="2172"/>
      <c r="J155" s="2173"/>
    </row>
    <row r="156" spans="2:10" ht="31.5" hidden="1" customHeight="1" outlineLevel="1" x14ac:dyDescent="0.15">
      <c r="B156" s="2102"/>
      <c r="C156" s="478"/>
      <c r="D156" s="170" t="s">
        <v>185</v>
      </c>
      <c r="E156" s="481"/>
      <c r="F156" s="2056"/>
      <c r="G156" s="2056"/>
      <c r="H156" s="2057"/>
      <c r="I156" s="2057"/>
      <c r="J156" s="2058"/>
    </row>
    <row r="157" spans="2:10" ht="31.5" hidden="1" customHeight="1" outlineLevel="1" x14ac:dyDescent="0.15">
      <c r="B157" s="2102"/>
      <c r="C157" s="479"/>
      <c r="D157" s="66" t="s">
        <v>185</v>
      </c>
      <c r="E157" s="482"/>
      <c r="F157" s="2059"/>
      <c r="G157" s="2059"/>
      <c r="H157" s="2060"/>
      <c r="I157" s="2060"/>
      <c r="J157" s="2061"/>
    </row>
    <row r="158" spans="2:10" ht="31.5" hidden="1" customHeight="1" outlineLevel="1" x14ac:dyDescent="0.15">
      <c r="B158" s="2102"/>
      <c r="C158" s="479"/>
      <c r="D158" s="66" t="s">
        <v>185</v>
      </c>
      <c r="E158" s="482"/>
      <c r="F158" s="2059"/>
      <c r="G158" s="2059"/>
      <c r="H158" s="2060"/>
      <c r="I158" s="2060"/>
      <c r="J158" s="2061"/>
    </row>
    <row r="159" spans="2:10" ht="31.5" hidden="1" customHeight="1" outlineLevel="1" x14ac:dyDescent="0.15">
      <c r="B159" s="2102"/>
      <c r="C159" s="479"/>
      <c r="D159" s="66" t="s">
        <v>185</v>
      </c>
      <c r="E159" s="482"/>
      <c r="F159" s="2059"/>
      <c r="G159" s="2059"/>
      <c r="H159" s="2060"/>
      <c r="I159" s="2060"/>
      <c r="J159" s="2061"/>
    </row>
    <row r="160" spans="2:10" ht="31.5" hidden="1" customHeight="1" outlineLevel="1" x14ac:dyDescent="0.15">
      <c r="B160" s="2103"/>
      <c r="C160" s="480"/>
      <c r="D160" s="67" t="s">
        <v>185</v>
      </c>
      <c r="E160" s="483"/>
      <c r="F160" s="2092"/>
      <c r="G160" s="2092"/>
      <c r="H160" s="2093"/>
      <c r="I160" s="2093"/>
      <c r="J160" s="2094"/>
    </row>
    <row r="161" spans="1:26" ht="15" hidden="1" customHeight="1" outlineLevel="1" x14ac:dyDescent="0.15">
      <c r="B161" s="2160" t="s">
        <v>645</v>
      </c>
      <c r="C161" s="2135" t="s">
        <v>208</v>
      </c>
      <c r="D161" s="2136"/>
      <c r="E161" s="2137"/>
      <c r="F161" s="2161" t="s">
        <v>209</v>
      </c>
      <c r="G161" s="2162"/>
      <c r="H161" s="2162"/>
      <c r="I161" s="2162"/>
      <c r="J161" s="2163"/>
    </row>
    <row r="162" spans="1:26" ht="30" hidden="1" customHeight="1" outlineLevel="1" x14ac:dyDescent="0.15">
      <c r="B162" s="2102"/>
      <c r="C162" s="479"/>
      <c r="D162" s="66" t="s">
        <v>185</v>
      </c>
      <c r="E162" s="477"/>
      <c r="F162" s="2089"/>
      <c r="G162" s="2089"/>
      <c r="H162" s="2090"/>
      <c r="I162" s="2090"/>
      <c r="J162" s="2091"/>
    </row>
    <row r="163" spans="1:26" ht="30" hidden="1" customHeight="1" outlineLevel="1" x14ac:dyDescent="0.15">
      <c r="B163" s="2102"/>
      <c r="C163" s="479"/>
      <c r="D163" s="66" t="s">
        <v>185</v>
      </c>
      <c r="E163" s="477"/>
      <c r="F163" s="2059"/>
      <c r="G163" s="2059"/>
      <c r="H163" s="2060"/>
      <c r="I163" s="2060"/>
      <c r="J163" s="2061"/>
    </row>
    <row r="164" spans="1:26" ht="30" hidden="1" customHeight="1" outlineLevel="1" x14ac:dyDescent="0.15">
      <c r="B164" s="2102"/>
      <c r="C164" s="479"/>
      <c r="D164" s="66" t="s">
        <v>185</v>
      </c>
      <c r="E164" s="477"/>
      <c r="F164" s="2059"/>
      <c r="G164" s="2059"/>
      <c r="H164" s="2060"/>
      <c r="I164" s="2060"/>
      <c r="J164" s="2061"/>
    </row>
    <row r="165" spans="1:26" ht="30" hidden="1" customHeight="1" outlineLevel="1" thickBot="1" x14ac:dyDescent="0.2">
      <c r="B165" s="2134"/>
      <c r="C165" s="485"/>
      <c r="D165" s="68" t="s">
        <v>185</v>
      </c>
      <c r="E165" s="484"/>
      <c r="F165" s="2062"/>
      <c r="G165" s="2062"/>
      <c r="H165" s="2063"/>
      <c r="I165" s="2063"/>
      <c r="J165" s="2064"/>
    </row>
    <row r="166" spans="1:26" s="36" customFormat="1" ht="18.75" hidden="1"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hidden="1" customHeight="1" outlineLevel="1" x14ac:dyDescent="0.15">
      <c r="B167" s="2144" t="s">
        <v>194</v>
      </c>
      <c r="C167" s="2146"/>
      <c r="D167" s="2147"/>
      <c r="E167" s="2147"/>
      <c r="F167" s="2147"/>
      <c r="G167" s="2147"/>
      <c r="H167" s="2147"/>
      <c r="I167" s="2147"/>
      <c r="J167" s="2148"/>
    </row>
    <row r="168" spans="1:26" ht="18.75" hidden="1" customHeight="1" outlineLevel="1" x14ac:dyDescent="0.15">
      <c r="B168" s="2122"/>
      <c r="C168" s="2127"/>
      <c r="D168" s="2128"/>
      <c r="E168" s="2128"/>
      <c r="F168" s="2128"/>
      <c r="G168" s="2128"/>
      <c r="H168" s="2128"/>
      <c r="I168" s="2128"/>
      <c r="J168" s="2129"/>
    </row>
    <row r="169" spans="1:26" ht="18.75" hidden="1" customHeight="1" outlineLevel="1" x14ac:dyDescent="0.15">
      <c r="B169" s="2145"/>
      <c r="C169" s="2149"/>
      <c r="D169" s="2150"/>
      <c r="E169" s="2150"/>
      <c r="F169" s="2150"/>
      <c r="G169" s="2150"/>
      <c r="H169" s="2150"/>
      <c r="I169" s="2150"/>
      <c r="J169" s="2151"/>
    </row>
    <row r="170" spans="1:26" ht="18.75" hidden="1" customHeight="1" outlineLevel="1" x14ac:dyDescent="0.15">
      <c r="B170" s="2156" t="s">
        <v>193</v>
      </c>
      <c r="C170" s="2157"/>
      <c r="D170" s="2158"/>
      <c r="E170" s="2158"/>
      <c r="F170" s="2158"/>
      <c r="G170" s="2158"/>
      <c r="H170" s="2158"/>
      <c r="I170" s="2158"/>
      <c r="J170" s="2159"/>
    </row>
    <row r="171" spans="1:26" ht="18.75" hidden="1" customHeight="1" outlineLevel="1" x14ac:dyDescent="0.15">
      <c r="B171" s="2122"/>
      <c r="C171" s="2127"/>
      <c r="D171" s="2128"/>
      <c r="E171" s="2128"/>
      <c r="F171" s="2128"/>
      <c r="G171" s="2128"/>
      <c r="H171" s="2128"/>
      <c r="I171" s="2128"/>
      <c r="J171" s="2129"/>
    </row>
    <row r="172" spans="1:26" ht="18.75" hidden="1" customHeight="1" outlineLevel="1" thickBot="1" x14ac:dyDescent="0.2">
      <c r="B172" s="2123"/>
      <c r="C172" s="2130"/>
      <c r="D172" s="2131"/>
      <c r="E172" s="2131"/>
      <c r="F172" s="2131"/>
      <c r="G172" s="2131"/>
      <c r="H172" s="2131"/>
      <c r="I172" s="2131"/>
      <c r="J172" s="2132"/>
    </row>
    <row r="173" spans="1:26" ht="18.75" hidden="1" customHeight="1" outlineLevel="1" thickBot="1" x14ac:dyDescent="0.2">
      <c r="B173" s="35"/>
      <c r="C173" s="34"/>
      <c r="D173" s="34"/>
      <c r="E173" s="34"/>
      <c r="F173" s="34"/>
      <c r="G173" s="34"/>
      <c r="H173" s="34"/>
      <c r="I173" s="34"/>
      <c r="J173" s="34"/>
    </row>
    <row r="174" spans="1:26" ht="18.75" hidden="1" customHeight="1" outlineLevel="1" x14ac:dyDescent="0.15">
      <c r="B174" s="70" t="s">
        <v>192</v>
      </c>
      <c r="C174" s="71"/>
      <c r="D174" s="71"/>
      <c r="E174" s="71"/>
      <c r="F174" s="72"/>
      <c r="G174" s="72"/>
      <c r="H174" s="72"/>
      <c r="I174" s="72"/>
      <c r="J174" s="73"/>
    </row>
    <row r="175" spans="1:26" ht="18.75" hidden="1" customHeight="1" outlineLevel="1" x14ac:dyDescent="0.15">
      <c r="B175" s="2111" t="s">
        <v>258</v>
      </c>
      <c r="C175" s="2112"/>
      <c r="D175" s="2112"/>
      <c r="E175" s="2112"/>
      <c r="F175" s="2112"/>
      <c r="G175" s="2112"/>
      <c r="H175" s="2112"/>
      <c r="I175" s="2112"/>
      <c r="J175" s="2113"/>
    </row>
    <row r="176" spans="1:26" ht="12" hidden="1" customHeight="1" outlineLevel="1" thickBot="1" x14ac:dyDescent="0.2">
      <c r="B176" s="427"/>
      <c r="C176" s="74"/>
      <c r="D176" s="74"/>
      <c r="E176" s="74"/>
      <c r="F176" s="74"/>
      <c r="G176" s="74"/>
      <c r="H176" s="74"/>
      <c r="I176" s="74"/>
      <c r="J176" s="75"/>
    </row>
    <row r="177" spans="2:10" ht="17.25" customHeight="1" collapsed="1" x14ac:dyDescent="0.15"/>
    <row r="179" spans="2:10" ht="33.75" customHeight="1" x14ac:dyDescent="0.15">
      <c r="B179" s="175" t="s">
        <v>200</v>
      </c>
      <c r="C179" s="2152">
        <f>個票ｰ2007!B240</f>
        <v>0</v>
      </c>
      <c r="D179" s="2106"/>
      <c r="E179" s="2106"/>
      <c r="F179" s="2107"/>
      <c r="G179" s="174" t="s">
        <v>667</v>
      </c>
      <c r="H179" s="2077">
        <v>13</v>
      </c>
      <c r="I179" s="2078"/>
      <c r="J179" s="2118"/>
    </row>
    <row r="180" spans="2:10" ht="30" customHeight="1" outlineLevel="1" x14ac:dyDescent="0.15">
      <c r="B180" s="431" t="s">
        <v>215</v>
      </c>
      <c r="C180" s="2153" t="s">
        <v>260</v>
      </c>
      <c r="D180" s="2154"/>
      <c r="E180" s="2154"/>
      <c r="F180" s="2154"/>
      <c r="G180" s="2154"/>
      <c r="H180" s="2154"/>
      <c r="I180" s="2154"/>
      <c r="J180" s="2155"/>
    </row>
    <row r="181" spans="2:10" ht="30" customHeight="1" outlineLevel="1" x14ac:dyDescent="0.15">
      <c r="B181" s="428" t="s">
        <v>199</v>
      </c>
      <c r="C181" s="2083" t="s">
        <v>255</v>
      </c>
      <c r="D181" s="2084"/>
      <c r="E181" s="2084"/>
      <c r="F181" s="2084"/>
      <c r="G181" s="2084"/>
      <c r="H181" s="2084"/>
      <c r="I181" s="2084"/>
      <c r="J181" s="2085"/>
    </row>
    <row r="182" spans="2:10" ht="30" customHeight="1" outlineLevel="1" x14ac:dyDescent="0.15">
      <c r="B182" s="429"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427"/>
      <c r="C210" s="74"/>
      <c r="D210" s="74"/>
      <c r="E210" s="74"/>
      <c r="F210" s="74"/>
      <c r="G210" s="74"/>
      <c r="H210" s="74"/>
      <c r="I210" s="74"/>
      <c r="J210" s="75"/>
    </row>
    <row r="213" spans="2:10" ht="33.75" customHeight="1" x14ac:dyDescent="0.15">
      <c r="B213" s="175" t="s">
        <v>200</v>
      </c>
      <c r="C213" s="2152">
        <f>個票ｰ2007!B241</f>
        <v>0</v>
      </c>
      <c r="D213" s="2106"/>
      <c r="E213" s="2106"/>
      <c r="F213" s="2107"/>
      <c r="G213" s="174" t="s">
        <v>667</v>
      </c>
      <c r="H213" s="2077">
        <v>14</v>
      </c>
      <c r="I213" s="2078"/>
      <c r="J213" s="2118"/>
    </row>
    <row r="214" spans="2:10" ht="30" customHeight="1" outlineLevel="1" x14ac:dyDescent="0.15">
      <c r="B214" s="431" t="s">
        <v>215</v>
      </c>
      <c r="C214" s="2153" t="s">
        <v>260</v>
      </c>
      <c r="D214" s="2154"/>
      <c r="E214" s="2154"/>
      <c r="F214" s="2154"/>
      <c r="G214" s="2154"/>
      <c r="H214" s="2154"/>
      <c r="I214" s="2154"/>
      <c r="J214" s="2155"/>
    </row>
    <row r="215" spans="2:10" ht="30" customHeight="1" outlineLevel="1" x14ac:dyDescent="0.15">
      <c r="B215" s="428" t="s">
        <v>199</v>
      </c>
      <c r="C215" s="2083" t="s">
        <v>255</v>
      </c>
      <c r="D215" s="2084"/>
      <c r="E215" s="2084"/>
      <c r="F215" s="2084"/>
      <c r="G215" s="2084"/>
      <c r="H215" s="2084"/>
      <c r="I215" s="2084"/>
      <c r="J215" s="2085"/>
    </row>
    <row r="216" spans="2:10" ht="30" customHeight="1" outlineLevel="1" x14ac:dyDescent="0.15">
      <c r="B216" s="429"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27"/>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個票ｰ2007!B242</f>
        <v>0</v>
      </c>
      <c r="D248" s="2106"/>
      <c r="E248" s="2106"/>
      <c r="F248" s="2107"/>
      <c r="G248" s="174" t="s">
        <v>667</v>
      </c>
      <c r="H248" s="2077">
        <v>15</v>
      </c>
      <c r="I248" s="2078"/>
      <c r="J248" s="2118"/>
    </row>
    <row r="249" spans="2:11" ht="30" customHeight="1" outlineLevel="1" x14ac:dyDescent="0.15">
      <c r="B249" s="431" t="s">
        <v>215</v>
      </c>
      <c r="C249" s="2153" t="s">
        <v>260</v>
      </c>
      <c r="D249" s="2154"/>
      <c r="E249" s="2154"/>
      <c r="F249" s="2154"/>
      <c r="G249" s="2154"/>
      <c r="H249" s="2154"/>
      <c r="I249" s="2154"/>
      <c r="J249" s="2155"/>
    </row>
    <row r="250" spans="2:11" ht="30" customHeight="1" outlineLevel="1" x14ac:dyDescent="0.15">
      <c r="B250" s="428" t="s">
        <v>199</v>
      </c>
      <c r="C250" s="2083" t="s">
        <v>255</v>
      </c>
      <c r="D250" s="2084"/>
      <c r="E250" s="2084"/>
      <c r="F250" s="2084"/>
      <c r="G250" s="2084"/>
      <c r="H250" s="2084"/>
      <c r="I250" s="2084"/>
      <c r="J250" s="2085"/>
    </row>
    <row r="251" spans="2:11" ht="30" customHeight="1" outlineLevel="1" x14ac:dyDescent="0.15">
      <c r="B251" s="429"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27"/>
      <c r="C279" s="74"/>
      <c r="D279" s="74"/>
      <c r="E279" s="74"/>
      <c r="F279" s="74"/>
      <c r="G279" s="74"/>
      <c r="H279" s="74"/>
      <c r="I279" s="74"/>
      <c r="J279" s="75"/>
    </row>
    <row r="280" spans="2:10" ht="17.25" customHeight="1" x14ac:dyDescent="0.15"/>
    <row r="282" spans="2:10" ht="33.75" customHeight="1" x14ac:dyDescent="0.15">
      <c r="B282" s="175" t="s">
        <v>336</v>
      </c>
      <c r="C282" s="2152">
        <f>個票ｰ2007!B243</f>
        <v>0</v>
      </c>
      <c r="D282" s="2106"/>
      <c r="E282" s="2106"/>
      <c r="F282" s="2107"/>
      <c r="G282" s="174" t="s">
        <v>667</v>
      </c>
      <c r="H282" s="2077">
        <v>16</v>
      </c>
      <c r="I282" s="2078"/>
      <c r="J282" s="2118"/>
    </row>
    <row r="283" spans="2:10" ht="30" customHeight="1" outlineLevel="1" x14ac:dyDescent="0.15">
      <c r="B283" s="431" t="s">
        <v>215</v>
      </c>
      <c r="C283" s="2153" t="s">
        <v>260</v>
      </c>
      <c r="D283" s="2154"/>
      <c r="E283" s="2154"/>
      <c r="F283" s="2154"/>
      <c r="G283" s="2154"/>
      <c r="H283" s="2154"/>
      <c r="I283" s="2154"/>
      <c r="J283" s="2155"/>
    </row>
    <row r="284" spans="2:10" ht="30" customHeight="1" outlineLevel="1" x14ac:dyDescent="0.15">
      <c r="B284" s="428" t="s">
        <v>199</v>
      </c>
      <c r="C284" s="2083" t="s">
        <v>255</v>
      </c>
      <c r="D284" s="2084"/>
      <c r="E284" s="2084"/>
      <c r="F284" s="2084"/>
      <c r="G284" s="2084"/>
      <c r="H284" s="2084"/>
      <c r="I284" s="2084"/>
      <c r="J284" s="2085"/>
    </row>
    <row r="285" spans="2:10" ht="30" customHeight="1" outlineLevel="1" x14ac:dyDescent="0.15">
      <c r="B285" s="429"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27"/>
      <c r="C313" s="74"/>
      <c r="D313" s="74"/>
      <c r="E313" s="74"/>
      <c r="F313" s="74"/>
      <c r="G313" s="74"/>
      <c r="H313" s="74"/>
      <c r="I313" s="74"/>
      <c r="J313" s="75"/>
    </row>
    <row r="316" spans="2:10" ht="33.75" customHeight="1" x14ac:dyDescent="0.15">
      <c r="B316" s="175" t="s">
        <v>200</v>
      </c>
      <c r="C316" s="2152">
        <f>個票ｰ2007!B244</f>
        <v>0</v>
      </c>
      <c r="D316" s="2106"/>
      <c r="E316" s="2106"/>
      <c r="F316" s="2107"/>
      <c r="G316" s="174" t="s">
        <v>667</v>
      </c>
      <c r="H316" s="2077">
        <v>17</v>
      </c>
      <c r="I316" s="2078"/>
      <c r="J316" s="2118"/>
    </row>
    <row r="317" spans="2:10" ht="30" customHeight="1" outlineLevel="1" x14ac:dyDescent="0.15">
      <c r="B317" s="431" t="s">
        <v>215</v>
      </c>
      <c r="C317" s="2153" t="s">
        <v>260</v>
      </c>
      <c r="D317" s="2154"/>
      <c r="E317" s="2154"/>
      <c r="F317" s="2154"/>
      <c r="G317" s="2154"/>
      <c r="H317" s="2154"/>
      <c r="I317" s="2154"/>
      <c r="J317" s="2155"/>
    </row>
    <row r="318" spans="2:10" ht="30" customHeight="1" outlineLevel="1" x14ac:dyDescent="0.15">
      <c r="B318" s="428" t="s">
        <v>199</v>
      </c>
      <c r="C318" s="2083" t="s">
        <v>255</v>
      </c>
      <c r="D318" s="2084"/>
      <c r="E318" s="2084"/>
      <c r="F318" s="2084"/>
      <c r="G318" s="2084"/>
      <c r="H318" s="2084"/>
      <c r="I318" s="2084"/>
      <c r="J318" s="2085"/>
    </row>
    <row r="319" spans="2:10" ht="30" customHeight="1" outlineLevel="1" x14ac:dyDescent="0.15">
      <c r="B319" s="429"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27"/>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個票ｰ2007!B245</f>
        <v>0</v>
      </c>
      <c r="D351" s="2106"/>
      <c r="E351" s="2106"/>
      <c r="F351" s="2107"/>
      <c r="G351" s="174" t="s">
        <v>667</v>
      </c>
      <c r="H351" s="2077">
        <v>18</v>
      </c>
      <c r="I351" s="2078"/>
      <c r="J351" s="2118"/>
    </row>
    <row r="352" spans="1:26" ht="30" customHeight="1" outlineLevel="1" x14ac:dyDescent="0.15">
      <c r="B352" s="431" t="s">
        <v>215</v>
      </c>
      <c r="C352" s="2153" t="s">
        <v>260</v>
      </c>
      <c r="D352" s="2154"/>
      <c r="E352" s="2154"/>
      <c r="F352" s="2154"/>
      <c r="G352" s="2154"/>
      <c r="H352" s="2154"/>
      <c r="I352" s="2154"/>
      <c r="J352" s="2155"/>
    </row>
    <row r="353" spans="2:10" ht="30" customHeight="1" outlineLevel="1" x14ac:dyDescent="0.15">
      <c r="B353" s="428" t="s">
        <v>199</v>
      </c>
      <c r="C353" s="2083" t="s">
        <v>255</v>
      </c>
      <c r="D353" s="2084"/>
      <c r="E353" s="2084"/>
      <c r="F353" s="2084"/>
      <c r="G353" s="2084"/>
      <c r="H353" s="2084"/>
      <c r="I353" s="2084"/>
      <c r="J353" s="2085"/>
    </row>
    <row r="354" spans="2:10" ht="30" customHeight="1" outlineLevel="1" x14ac:dyDescent="0.15">
      <c r="B354" s="429"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27"/>
      <c r="C382" s="74"/>
      <c r="D382" s="74"/>
      <c r="E382" s="74"/>
      <c r="F382" s="74"/>
      <c r="G382" s="74"/>
      <c r="H382" s="74"/>
      <c r="I382" s="74"/>
      <c r="J382" s="75"/>
    </row>
    <row r="383" spans="1:26" ht="17.25" customHeight="1" x14ac:dyDescent="0.15"/>
    <row r="385" spans="2:10" ht="33.75" customHeight="1" x14ac:dyDescent="0.15">
      <c r="B385" s="175" t="s">
        <v>200</v>
      </c>
      <c r="C385" s="2152">
        <f>個票ｰ2007!B246</f>
        <v>0</v>
      </c>
      <c r="D385" s="2106"/>
      <c r="E385" s="2106"/>
      <c r="F385" s="2107"/>
      <c r="G385" s="174" t="s">
        <v>667</v>
      </c>
      <c r="H385" s="2077">
        <v>19</v>
      </c>
      <c r="I385" s="2078"/>
      <c r="J385" s="2118"/>
    </row>
    <row r="386" spans="2:10" ht="30" customHeight="1" outlineLevel="1" x14ac:dyDescent="0.15">
      <c r="B386" s="431" t="s">
        <v>215</v>
      </c>
      <c r="C386" s="2153" t="s">
        <v>260</v>
      </c>
      <c r="D386" s="2154"/>
      <c r="E386" s="2154"/>
      <c r="F386" s="2154"/>
      <c r="G386" s="2154"/>
      <c r="H386" s="2154"/>
      <c r="I386" s="2154"/>
      <c r="J386" s="2155"/>
    </row>
    <row r="387" spans="2:10" ht="30" customHeight="1" outlineLevel="1" x14ac:dyDescent="0.15">
      <c r="B387" s="428" t="s">
        <v>199</v>
      </c>
      <c r="C387" s="2083" t="s">
        <v>255</v>
      </c>
      <c r="D387" s="2084"/>
      <c r="E387" s="2084"/>
      <c r="F387" s="2084"/>
      <c r="G387" s="2084"/>
      <c r="H387" s="2084"/>
      <c r="I387" s="2084"/>
      <c r="J387" s="2085"/>
    </row>
    <row r="388" spans="2:10" ht="30" customHeight="1" outlineLevel="1" x14ac:dyDescent="0.15">
      <c r="B388" s="429"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27"/>
      <c r="C416" s="74"/>
      <c r="D416" s="74"/>
      <c r="E416" s="74"/>
      <c r="F416" s="74"/>
      <c r="G416" s="74"/>
      <c r="H416" s="74"/>
      <c r="I416" s="74"/>
      <c r="J416" s="75"/>
    </row>
    <row r="419" spans="2:10" ht="33" customHeight="1" x14ac:dyDescent="0.15">
      <c r="B419" s="175" t="s">
        <v>200</v>
      </c>
      <c r="C419" s="2152">
        <f>個票ｰ2007!B247</f>
        <v>0</v>
      </c>
      <c r="D419" s="2106"/>
      <c r="E419" s="2106"/>
      <c r="F419" s="2107"/>
      <c r="G419" s="174" t="s">
        <v>667</v>
      </c>
      <c r="H419" s="2077">
        <v>20</v>
      </c>
      <c r="I419" s="2078"/>
      <c r="J419" s="2118"/>
    </row>
    <row r="420" spans="2:10" ht="30" customHeight="1" outlineLevel="1" x14ac:dyDescent="0.15">
      <c r="B420" s="431" t="s">
        <v>215</v>
      </c>
      <c r="C420" s="2153" t="s">
        <v>260</v>
      </c>
      <c r="D420" s="2154"/>
      <c r="E420" s="2154"/>
      <c r="F420" s="2154"/>
      <c r="G420" s="2154"/>
      <c r="H420" s="2154"/>
      <c r="I420" s="2154"/>
      <c r="J420" s="2155"/>
    </row>
    <row r="421" spans="2:10" ht="30" customHeight="1" outlineLevel="1" x14ac:dyDescent="0.15">
      <c r="B421" s="428" t="s">
        <v>199</v>
      </c>
      <c r="C421" s="2083"/>
      <c r="D421" s="2084"/>
      <c r="E421" s="2084"/>
      <c r="F421" s="2084"/>
      <c r="G421" s="2084"/>
      <c r="H421" s="2084"/>
      <c r="I421" s="2084"/>
      <c r="J421" s="2085"/>
    </row>
    <row r="422" spans="2:10" ht="30" customHeight="1" outlineLevel="1" x14ac:dyDescent="0.15">
      <c r="B422" s="429"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27"/>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89" priority="3" operator="equal">
      <formula>0</formula>
    </cfRule>
  </conditionalFormatting>
  <conditionalFormatting sqref="H3:K3">
    <cfRule type="cellIs" dxfId="88" priority="2" operator="equal">
      <formula>0</formula>
    </cfRule>
  </conditionalFormatting>
  <conditionalFormatting sqref="H26:K26">
    <cfRule type="cellIs" dxfId="87" priority="1" operator="equal">
      <formula>0</formula>
    </cfRule>
  </conditionalFormatting>
  <dataValidations count="9">
    <dataValidation allowBlank="1" showInputMessage="1" showErrorMessage="1" prompt="これまでの講師歴について、所属だけでなく「担当分野」まで記載。" sqref="F83:J87 F121:J125 F156:J160" xr:uid="{3CDC2C67-B33D-472B-A608-3D7977C716C3}"/>
    <dataValidation allowBlank="1" showInputMessage="1" showErrorMessage="1" prompt="直近の職歴について、所属だけではなく「担当分野」も記載。" sqref="F55:J58 F89:J92 F127:J130 F162:J165" xr:uid="{94F2C1F5-2148-4F21-AB35-135746119517}"/>
    <dataValidation allowBlank="1" showInputMessage="1" showErrorMessage="1" prompt="当該教育訓練の内容に関係する実務経験を具体的に記載。" sqref="F43:J47 F49:J53 F77:J81 F115:J119 F150:J154" xr:uid="{8F058C79-E34F-49D3-A272-DE94298AE063}"/>
    <dataValidation type="list" allowBlank="1" showInputMessage="1" showErrorMessage="1" sqref="C352:J352 C283:J283 C386:J386 C146:J146 C180:J180 C111:J111 C214:J214 C249:J249 C317:J317 C420:J420" xr:uid="{6AFA9C36-E75F-478E-8518-5C71493F2C64}">
      <formula1>"主担当講師,担当講師"</formula1>
    </dataValidation>
    <dataValidation type="list" allowBlank="1" showInputMessage="1" showErrorMessage="1" sqref="E16:J16 C40:J40 C74:J74 C112:J112 C147:J147 C181:J181 C215:J215 C250:J250 C284:J284 C318:J318 C353:J353 C387:J387 C421:J421" xr:uid="{E49C9C0A-025D-4436-8919-ADAC12DFDBFC}">
      <formula1>"直接雇用（常勤）,直接雇用（非常勤）,委託・派遣等"</formula1>
    </dataValidation>
    <dataValidation type="list" allowBlank="1" showInputMessage="1" showErrorMessage="1" sqref="E17:J17" xr:uid="{028CE01A-C478-4149-A0DE-A2E57A19007E}">
      <formula1>"全員の評価を行っている,一部の評価を行っている,評価を行っていない"</formula1>
    </dataValidation>
    <dataValidation type="list" allowBlank="1" showInputMessage="1" showErrorMessage="1" sqref="E19:J19" xr:uid="{060424F1-E3B4-4366-A3B2-FA01DF26CCAE}">
      <formula1>"全員に伝えている,一部に伝えている,伝えていない"</formula1>
    </dataValidation>
    <dataValidation type="list" allowBlank="1" showInputMessage="1" showErrorMessage="1" sqref="E21:J21" xr:uid="{F7627B40-DF9B-4820-AE5C-9E6152D6BB5B}">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19DBA822-6F31-4393-891B-811EDFBCC77E}">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4AEC7-28DC-4B4C-8369-EABD09A4189C}">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'申請書・総括票（共通）'!D239</f>
        <v>0</v>
      </c>
      <c r="D8" s="1261"/>
      <c r="E8" s="1261"/>
      <c r="F8" s="1261"/>
      <c r="G8" s="1261"/>
      <c r="H8" s="1261"/>
      <c r="I8" s="1261"/>
      <c r="J8" s="1261"/>
      <c r="K8" s="1261"/>
      <c r="L8" s="1261"/>
      <c r="M8" s="1262"/>
      <c r="N8" s="1263" t="s">
        <v>88</v>
      </c>
      <c r="O8" s="1264"/>
      <c r="P8" s="1265">
        <f>'申請書・総括票（共通）'!A239</f>
        <v>2008</v>
      </c>
      <c r="Q8" s="1266"/>
      <c r="R8" s="1267"/>
    </row>
    <row r="9" spans="1:33" ht="36.75" customHeight="1" x14ac:dyDescent="0.15">
      <c r="A9" s="1283" t="s">
        <v>590</v>
      </c>
      <c r="B9" s="1284"/>
      <c r="C9" s="1285">
        <f>'申請書・総括票（共通）'!B239</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21"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21"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21"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21"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21"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21"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21"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21"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21"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21"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21"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21"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21"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c r="U29" s="486"/>
    </row>
    <row r="30" spans="1:21"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21"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21"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1031</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1032</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1033</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1034</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86" priority="9" operator="equal">
      <formula>0</formula>
    </cfRule>
  </conditionalFormatting>
  <conditionalFormatting sqref="Z173">
    <cfRule type="expression" dxfId="85" priority="8">
      <formula>"P73=""なし"""</formula>
    </cfRule>
  </conditionalFormatting>
  <conditionalFormatting sqref="F177">
    <cfRule type="expression" dxfId="84" priority="7">
      <formula>"P73=""なし"""</formula>
    </cfRule>
  </conditionalFormatting>
  <conditionalFormatting sqref="E191:R191">
    <cfRule type="cellIs" dxfId="83" priority="6" operator="equal">
      <formula>"自動で入力されます"</formula>
    </cfRule>
  </conditionalFormatting>
  <conditionalFormatting sqref="G282:I283">
    <cfRule type="cellIs" dxfId="82" priority="5" operator="equal">
      <formula>"自動で入力されます"</formula>
    </cfRule>
  </conditionalFormatting>
  <conditionalFormatting sqref="G284:I285">
    <cfRule type="cellIs" dxfId="81" priority="4" operator="equal">
      <formula>"自動で入力されます"</formula>
    </cfRule>
  </conditionalFormatting>
  <conditionalFormatting sqref="H164:R164">
    <cfRule type="cellIs" dxfId="80" priority="3" operator="equal">
      <formula>"自動で入力されます"</formula>
    </cfRule>
  </conditionalFormatting>
  <conditionalFormatting sqref="H166:R166">
    <cfRule type="cellIs" dxfId="79" priority="2" operator="equal">
      <formula>"自動で入力されます"</formula>
    </cfRule>
  </conditionalFormatting>
  <conditionalFormatting sqref="H168:R168">
    <cfRule type="cellIs" dxfId="78" priority="1" operator="equal">
      <formula>"自動で入力されます"</formula>
    </cfRule>
  </conditionalFormatting>
  <dataValidations count="44">
    <dataValidation type="list" allowBlank="1" showInputMessage="1" showErrorMessage="1" sqref="E31:P31 E33:P33 E35:P35" xr:uid="{987B2E4F-699D-4903-866F-584A3BF666EC}">
      <formula1>"　,○"</formula1>
    </dataValidation>
    <dataValidation type="list" allowBlank="1" showInputMessage="1" showErrorMessage="1" sqref="U48:U137" xr:uid="{31F43953-6504-40EF-A432-7E04ED7EC864}">
      <formula1>INDIRECT($S48)</formula1>
    </dataValidation>
    <dataValidation type="list" allowBlank="1" showInputMessage="1" showErrorMessage="1" sqref="S48:T107 S108:S137" xr:uid="{27B1C843-A5A9-49AA-88A3-EDFFDE0E0A00}">
      <formula1>INDIRECT($Q48)</formula1>
    </dataValidation>
    <dataValidation type="list" allowBlank="1" showInputMessage="1" showErrorMessage="1" sqref="E332:S334" xr:uid="{6E367742-6951-4058-AD98-B361D621F928}">
      <formula1>"定期的に見直している,見直していない"</formula1>
    </dataValidation>
    <dataValidation type="list" allowBlank="1" showInputMessage="1" showErrorMessage="1" sqref="E326:S328" xr:uid="{5A76D14A-DAC5-42FF-A4C6-F873DC1103B2}">
      <formula1>"講座実績の検証を行っている,検証を行っていない"</formula1>
    </dataValidation>
    <dataValidation type="list" allowBlank="1" showInputMessage="1" showErrorMessage="1" sqref="E292:S293" xr:uid="{0B860C5A-613E-4F0F-B4EE-3333CCAC9D0B}">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843AC68B-D99C-4012-AA2E-31FDBDC3AEA2}">
      <formula1>別表１</formula1>
    </dataValidation>
    <dataValidation type="list" allowBlank="1" showInputMessage="1" showErrorMessage="1" sqref="L254:L257" xr:uid="{A64FF8C2-DEDE-41FD-BCCD-2E4639E1F756}">
      <formula1>"はい,いいえ"</formula1>
    </dataValidation>
    <dataValidation imeMode="off" allowBlank="1" showInputMessage="1" showErrorMessage="1" prompt="教育訓練の時間が短いもの（２０時間以下）は対象外" sqref="M14:N14" xr:uid="{CABDF9F2-A109-40E8-9B6F-21F4D412D277}"/>
    <dataValidation imeMode="off" allowBlank="1" showInputMessage="1" showErrorMessage="1" sqref="E15:G15 E14" xr:uid="{44B7C3E6-32C0-4004-9EDD-456D69123A21}"/>
    <dataValidation allowBlank="1" showInputMessage="1" showErrorMessage="1" prompt="新規のカリキュラムを加えるなど内容を変更した講座を申請を選択の場合→「（９）申請にあたり、新たに追加・変更した内容」へ。" sqref="O25:R25" xr:uid="{B32AC1A6-5431-4882-8EDE-0BE7F6128ADC}"/>
    <dataValidation allowBlank="1" showInputMessage="1" showErrorMessage="1" prompt="ホームページ等で公表することが必要。" sqref="E216:R216" xr:uid="{2DFA1A69-295B-4960-9332-21C70321C7EC}"/>
    <dataValidation allowBlank="1" showInputMessage="1" showErrorMessage="1" prompt="演習を通学で行う（eラーニングで実施しない）場合は、記載不要。_x000a_双方向又は多方向に授業を行うための措置が取られていることが必要。" sqref="E207:R207" xr:uid="{12638972-D535-4FB8-B448-BC44BDF07C43}"/>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9D39C5A4-7A7F-4552-89E3-E4D6076D436A}"/>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373EACD8-CFB8-4EC7-90E2-DDD89CC2299B}"/>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54621617-F8E3-4C9D-9A65-08711537E8AB}">
      <formula1>"全部,一部,実施なし"</formula1>
    </dataValidation>
    <dataValidation allowBlank="1" showInputMessage="1" showErrorMessage="1" prompt="講義（演習）の内容と到達目標が分かるように具体的に記載。" sqref="G48 G54 G60 G66 G72 G78 G84 G90 G96 G102 G108 G114 G120 G126 G132" xr:uid="{C02D5899-A6A0-4D14-A8C9-ECE76E26824F}"/>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DC8DE09C-35F3-49AA-B28C-A35C16F9E3F8}"/>
    <dataValidation allowBlank="1" showInputMessage="1" showErrorMessage="1" prompt="受講前に身に付けておくことが推奨される知識・技術を記載。" sqref="E174" xr:uid="{096F7903-069F-4FEB-87CD-FC1259D7D46B}"/>
    <dataValidation allowBlank="1" showInputMessage="1" showErrorMessage="1" prompt="受講前に経験しておくことが推奨される実務経験を記載。" sqref="E173" xr:uid="{FE5EAFD8-6643-42DA-90B5-D1C9BE1434A6}"/>
    <dataValidation allowBlank="1" showInputMessage="1" showErrorMessage="1" prompt="身に付けられるスキルの具体的な内容を記載。" sqref="E162:R162" xr:uid="{C42D6888-B7F7-44CF-9938-EB4D7DCD66AA}"/>
    <dataValidation allowBlank="1" showInputMessage="1" showErrorMessage="1" prompt="再認定申請講座の場合は、改善内容や時期が分かるように具体的に記載してください。" sqref="E36:R36" xr:uid="{E10A88C6-A7A6-4AF9-A36E-FE1FBB62AA5D}"/>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2E6718AB-D9F1-4BE4-A70D-E93A0D03789F}"/>
    <dataValidation allowBlank="1" showInputMessage="1" showErrorMessage="1" prompt="パッケージ前の各講座のカリキュラム（単元／章）が分かるように、「５．教育訓練の内容 （カリキュラム）」の「単元／章」の「番号」を記載してください。" sqref="E28 J28" xr:uid="{329305CB-A379-4236-900A-864AFC851BED}"/>
    <dataValidation allowBlank="1" showInputMessage="1" showErrorMessage="1" prompt="前回の認定適用日から申請書提出前日までの実績を記載してください。" sqref="F22:G24 N22:O24" xr:uid="{EF643BD0-77D9-4F6A-BDE4-9804B52EF661}"/>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7D705D83-CD5D-4861-8C3C-D2663385C40A}"/>
    <dataValidation allowBlank="1" showInputMessage="1" showErrorMessage="1" prompt="既存講座の申請の場合→「２．教育訓練の対象分野」へ" sqref="E25" xr:uid="{7F8ACCA5-8CCA-49DE-820B-F04E053859A0}"/>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670F02A3-89DF-407A-9AEC-147B85994CC1}">
      <formula1>1</formula1>
      <formula2>99999</formula2>
    </dataValidation>
    <dataValidation allowBlank="1" showInputMessage="1" showErrorMessage="1" prompt="教育訓練の時間が短いもの（２０時間以下）は対象外" sqref="I14:L14" xr:uid="{AAE5AC3D-508B-4CEF-8EC3-8B8CDCB3AA3A}"/>
    <dataValidation type="list" allowBlank="1" showInputMessage="1" showErrorMessage="1" sqref="M20:R20 E176:E177 O48:P48 O54:P54 O60:P60 O66:P66 O72:P72 O78:P78 O84:P84 O90:P90 O96:P96 O102:P102 O108:P108 O114:P114 O120:P120 O126:P126 O132:P132" xr:uid="{841AE24B-74B6-439C-BACD-65E3B4404C34}">
      <formula1>"有,無"</formula1>
    </dataValidation>
    <dataValidation type="list" allowBlank="1" showInputMessage="1" showErrorMessage="1" sqref="E194" xr:uid="{C0EACD37-65E5-4F12-8A05-C6B00AA3C0B5}">
      <formula1>"あり（必須）,あり（任意）,なし"</formula1>
    </dataValidation>
    <dataValidation type="list" allowBlank="1" showInputMessage="1" showErrorMessage="1" sqref="E17:E19 AB10" xr:uid="{1F5535F3-319F-4654-85C6-39AE30A4662C}">
      <formula1>"通学,通信"</formula1>
    </dataValidation>
    <dataValidation type="list" allowBlank="1" showInputMessage="1" showErrorMessage="1" sqref="G185:H185 G188:H188" xr:uid="{27734E80-BBD3-46FE-86B4-95CCB792D8CC}">
      <formula1>"100％,90%以上,70%以上,66%(2/3)以上,60%以上,50%以上,50%未満でも可,その他"</formula1>
    </dataValidation>
    <dataValidation type="list" allowBlank="1" showInputMessage="1" showErrorMessage="1" sqref="K185 K188" xr:uid="{ADF91374-E36D-430D-8CF1-A2C5D666B710}">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6FE64D28-95A3-41C7-9472-C6BB87289EAF}">
      <formula1>"認める,認めない,その他"</formula1>
    </dataValidation>
    <dataValidation type="list" allowBlank="1" showInputMessage="1" showErrorMessage="1" sqref="F19:H19" xr:uid="{9880399E-EDF4-4A57-9465-4165CEBFA7E3}">
      <formula1>"通信,一部eラーニング,eラーニング"</formula1>
    </dataValidation>
    <dataValidation type="list" allowBlank="1" showInputMessage="1" showErrorMessage="1" sqref="F17:H17" xr:uid="{D1C67E4E-8AC4-4282-87CC-FDE4D1DA9FCF}">
      <formula1>"昼間（平日）,夜間（平日）,土日,昼間（平日）＋土日,夜間（平日）＋土日"</formula1>
    </dataValidation>
    <dataValidation type="list" allowBlank="1" showInputMessage="1" showErrorMessage="1" sqref="L258:N258" xr:uid="{D7483E09-9C4B-4171-9696-6661A75B1C73}">
      <formula1>"該当する,該当しない"</formula1>
    </dataValidation>
    <dataValidation type="list" allowBlank="1" showInputMessage="1" showErrorMessage="1" sqref="E26:R26 E160" xr:uid="{F14ACBF8-7962-4586-BCDD-A770B755DBF7}">
      <formula1>"○"</formula1>
    </dataValidation>
    <dataValidation type="list" allowBlank="1" showInputMessage="1" showErrorMessage="1" sqref="E183:G183" xr:uid="{B9A0E2FE-0EFB-4A0B-BC13-B0A3057C8385}">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CAB21B16-1E9F-493B-B3D9-68E359492723}"/>
    <dataValidation type="list" allowBlank="1" showInputMessage="1" showErrorMessage="1" sqref="E203:H203" xr:uid="{5C207D31-D73C-4271-B643-56FCF144E530}">
      <formula1>"パンフレット,ホームページ(右にURLを記載),パンフレット＋ホームページ(右にURLを記載)"</formula1>
    </dataValidation>
    <dataValidation type="list" allowBlank="1" showInputMessage="1" showErrorMessage="1" sqref="E170:H170" xr:uid="{67FE8EC3-D26D-43BA-B82E-51ABC1E153EB}">
      <formula1>"パンフレット,パンフレット＋ホームページ（右にURLを記載）,ホームページ（右にURLを記載）"</formula1>
    </dataValidation>
    <dataValidation type="list" allowBlank="1" showErrorMessage="1" sqref="N48:N107" xr:uid="{FB1A17C8-2590-4E8F-98FB-DF694840B2FD}">
      <formula1>"全部,一部,実施なし"</formula1>
    </dataValidation>
  </dataValidations>
  <hyperlinks>
    <hyperlink ref="A145:F145" r:id="rId1" location="page=70　　" display="＜各スキル項目における具体的な学習項目例等について＞" xr:uid="{269D8CEF-53E1-4CEB-9A16-08DF4173A719}"/>
    <hyperlink ref="A150:S150" r:id="rId2" location="page=79" display="＜各人材類型における「ロール」の定義について＞" xr:uid="{C9872A2B-DF90-4CEB-904D-8FFB875C22F8}"/>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66AEB21C-85CC-445C-8D3F-D7E35696B699}">
          <x14:formula1>
            <xm:f>'リスト (2)'!$BJ$20:$BJ$34</xm:f>
          </x14:formula1>
          <xm:sqref>F153:R153 I155:R156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6B290-55C6-4380-9443-936E762F4733}">
  <sheetPr codeName="Sheet36"/>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997</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1009</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1008</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71PRwbYL9lrsaovTfBYovSuNY8vWujnxJ7cnuOpTwAfvhd08Vx8jytPGXodUkP09TNd2GMAG2zigxj2WxZMM4Q==" saltValue="zqz7mkW51O5sls3eQOByFQ=="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77" priority="15">
      <formula>$E$57=1</formula>
    </cfRule>
  </conditionalFormatting>
  <conditionalFormatting sqref="F12">
    <cfRule type="expression" dxfId="76" priority="14">
      <formula>$F$57=1</formula>
    </cfRule>
  </conditionalFormatting>
  <conditionalFormatting sqref="G12">
    <cfRule type="expression" dxfId="75" priority="13">
      <formula>$G$57=1</formula>
    </cfRule>
  </conditionalFormatting>
  <conditionalFormatting sqref="H12">
    <cfRule type="expression" dxfId="74" priority="12">
      <formula>$H$57=1</formula>
    </cfRule>
  </conditionalFormatting>
  <conditionalFormatting sqref="I12">
    <cfRule type="expression" dxfId="73" priority="11">
      <formula>$I$57=1</formula>
    </cfRule>
  </conditionalFormatting>
  <conditionalFormatting sqref="J12">
    <cfRule type="expression" dxfId="72" priority="10">
      <formula>$J$57=1</formula>
    </cfRule>
  </conditionalFormatting>
  <conditionalFormatting sqref="K12">
    <cfRule type="expression" dxfId="71" priority="9">
      <formula>$K$57=1</formula>
    </cfRule>
  </conditionalFormatting>
  <conditionalFormatting sqref="L12">
    <cfRule type="expression" dxfId="70" priority="8">
      <formula>$L$57=1</formula>
    </cfRule>
  </conditionalFormatting>
  <conditionalFormatting sqref="M12">
    <cfRule type="expression" dxfId="69" priority="7">
      <formula>$M$57=1</formula>
    </cfRule>
  </conditionalFormatting>
  <conditionalFormatting sqref="N12">
    <cfRule type="expression" dxfId="68" priority="6">
      <formula>$N$57=1</formula>
    </cfRule>
  </conditionalFormatting>
  <conditionalFormatting sqref="O12">
    <cfRule type="expression" dxfId="67" priority="5">
      <formula>$O$57=1</formula>
    </cfRule>
  </conditionalFormatting>
  <conditionalFormatting sqref="P12">
    <cfRule type="expression" dxfId="66" priority="4">
      <formula>$P$57=1</formula>
    </cfRule>
  </conditionalFormatting>
  <conditionalFormatting sqref="Q12">
    <cfRule type="expression" dxfId="65" priority="3">
      <formula>$Q$57=1</formula>
    </cfRule>
  </conditionalFormatting>
  <conditionalFormatting sqref="R12">
    <cfRule type="expression" dxfId="64" priority="2">
      <formula>$R$57=1</formula>
    </cfRule>
  </conditionalFormatting>
  <conditionalFormatting sqref="S12">
    <cfRule type="expression" dxfId="63" priority="1">
      <formula>$S$57=1</formula>
    </cfRule>
  </conditionalFormatting>
  <dataValidations count="1">
    <dataValidation type="list" allowBlank="1" showInputMessage="1" showErrorMessage="1" sqref="D14:D56" xr:uid="{21ECB372-B63E-4F11-A4E9-97CC155DECA2}">
      <formula1>"　,○"</formula1>
    </dataValidation>
  </dataValidations>
  <hyperlinks>
    <hyperlink ref="A5:F5" r:id="rId1" location="page=70　　" display="＜各スキル項目における具体的な学習項目例等について＞" xr:uid="{DB18FF00-5B66-43EB-8FB1-450CCC7E0571}"/>
    <hyperlink ref="A9:S9" r:id="rId2" location="page=79" display="＜各人材類型における「ロール」の定義について＞" xr:uid="{886E3A6C-0356-4BBA-9863-78B2D13F2C00}"/>
  </hyperlinks>
  <pageMargins left="0.7" right="0.7" top="0.75" bottom="0.75" header="0.3" footer="0.3"/>
  <pageSetup paperSize="9" scale="39"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174F8-B148-469D-A52F-CA0632CB6FE8}">
  <sheetPr codeName="Sheet37">
    <tabColor theme="0" tint="-0.14999847407452621"/>
  </sheetPr>
  <dimension ref="A1:X91"/>
  <sheetViews>
    <sheetView showGridLines="0" view="pageBreakPreview" topLeftCell="A3"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'申請書・総括票（共通）'!D239</f>
        <v>0</v>
      </c>
      <c r="F7" s="1884"/>
      <c r="G7" s="1884"/>
      <c r="H7" s="1884"/>
      <c r="I7" s="1884"/>
      <c r="J7" s="1884"/>
      <c r="K7" s="1884"/>
      <c r="L7" s="1884"/>
      <c r="M7" s="1884"/>
      <c r="N7" s="1884"/>
      <c r="O7" s="1884"/>
      <c r="P7" s="1884"/>
      <c r="Q7" s="1885"/>
      <c r="R7" s="1892" t="s">
        <v>142</v>
      </c>
      <c r="S7" s="1893"/>
      <c r="T7" s="1894"/>
      <c r="U7" s="1895">
        <f>'申請書・総括票（共通）'!A239</f>
        <v>2008</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'申請書・総括票（共通）'!B239</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個票ｰ2008!E14</f>
        <v>0</v>
      </c>
      <c r="V9" s="94" t="s">
        <v>174</v>
      </c>
      <c r="W9" s="61">
        <f>個票ｰ2008!G14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62" priority="2" operator="equal">
      <formula>0</formula>
    </cfRule>
  </conditionalFormatting>
  <conditionalFormatting sqref="T3:X3">
    <cfRule type="cellIs" dxfId="61" priority="1" operator="equal">
      <formula>0</formula>
    </cfRule>
  </conditionalFormatting>
  <dataValidations count="6">
    <dataValidation allowBlank="1" showInputMessage="1" showErrorMessage="1" prompt="本様式４．教材費の内訳より自動計算されます" sqref="G16:H16" xr:uid="{1C74FF09-5329-4026-AEAB-472244DE7CF8}"/>
    <dataValidation allowBlank="1" showInputMessage="1" showErrorMessage="1" errorTitle="選択してください" error="必須もしくは任意を選択してください。" sqref="A68:B77 A79:B88" xr:uid="{E9117F13-A096-4863-B910-39BC9D170BC9}"/>
    <dataValidation type="list" allowBlank="1" showInputMessage="1" showErrorMessage="1" sqref="E46" xr:uid="{4581638C-068E-4E7B-994A-66794EE76563}">
      <formula1>"貸与,贈与,その他（特定の条件等により贈与されるもの等）"</formula1>
    </dataValidation>
    <dataValidation allowBlank="1" showInputMessage="1" showErrorMessage="1" prompt="受講料に占めるそれぞれの内訳（ベースとなる考え方）を記載。" sqref="S37:T37 S39:T39" xr:uid="{8FF9422A-9C0D-4888-A091-6C76F8463A05}"/>
    <dataValidation allowBlank="1" showInputMessage="1" showErrorMessage="1" prompt="費用の決定にあたり、参考とした例がある場合に記載。（社内基準で定めている場合は、その旨を記載。）" sqref="N30:X30" xr:uid="{9ADE3B48-8733-4004-94C1-61E4A2887173}"/>
    <dataValidation allowBlank="1" showInputMessage="1" showErrorMessage="1" prompt="本様式３．教材費の内訳より自動計算されます" sqref="G20:H20" xr:uid="{F387BC05-9D03-481C-8C36-4406B0DE9D47}"/>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2CC2479-A639-4F83-8402-4D91BD65C7A1}">
          <x14:formula1>
            <xm:f>リスト!$AO$1:$AO$3</xm:f>
          </x14:formula1>
          <xm:sqref>C30:I30</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7DF4-1C91-4054-957F-04760E522A70}">
  <sheetPr codeName="Sheet38"/>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23"/>
      <c r="H1" s="1866" t="s">
        <v>661</v>
      </c>
      <c r="I1" s="1866"/>
      <c r="J1" s="1866"/>
      <c r="K1" s="1866"/>
    </row>
    <row r="2" spans="1:11" s="54" customFormat="1" ht="12" customHeight="1" x14ac:dyDescent="0.15">
      <c r="C2" s="423"/>
      <c r="H2" s="2048" t="s">
        <v>703</v>
      </c>
      <c r="I2" s="2048"/>
      <c r="J2" s="2048"/>
      <c r="K2" s="2048"/>
    </row>
    <row r="3" spans="1:11" s="54" customFormat="1" ht="12" customHeight="1" x14ac:dyDescent="0.15">
      <c r="C3" s="423"/>
      <c r="H3" s="1867">
        <f>'申請書・総括票（共通）'!L3</f>
        <v>0</v>
      </c>
      <c r="I3" s="1867"/>
      <c r="J3" s="1867"/>
      <c r="K3" s="1867"/>
    </row>
    <row r="4" spans="1:11" s="54" customFormat="1" ht="12" customHeight="1" x14ac:dyDescent="0.15">
      <c r="C4" s="423"/>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'申請書・総括票（共通）'!D239</f>
        <v>0</v>
      </c>
      <c r="D8" s="2039"/>
      <c r="E8" s="2039"/>
      <c r="F8" s="2202"/>
      <c r="G8" s="178" t="s">
        <v>88</v>
      </c>
      <c r="H8" s="2043">
        <f>'申請書・総括票（共通）'!A239</f>
        <v>2008</v>
      </c>
      <c r="I8" s="2044"/>
      <c r="J8" s="2045"/>
      <c r="K8" s="56"/>
    </row>
    <row r="9" spans="1:11" s="54" customFormat="1" ht="26.25" customHeight="1" x14ac:dyDescent="0.15">
      <c r="A9" s="2205"/>
      <c r="B9" s="2206"/>
      <c r="C9" s="2038"/>
      <c r="D9" s="2039"/>
      <c r="E9" s="2039"/>
      <c r="F9" s="2202"/>
      <c r="G9" s="177" t="s">
        <v>648</v>
      </c>
      <c r="H9" s="2043">
        <f>'申請書・総括票（共通）'!B239</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30"/>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32" t="s">
        <v>202</v>
      </c>
      <c r="C31" s="2105">
        <f>'申請書・総括票（共通）'!C19</f>
        <v>0</v>
      </c>
      <c r="D31" s="2106"/>
      <c r="E31" s="2106"/>
      <c r="F31" s="2106"/>
      <c r="G31" s="2106"/>
      <c r="H31" s="2106"/>
      <c r="I31" s="2106"/>
      <c r="J31" s="2107"/>
    </row>
    <row r="32" spans="1:26" ht="27.75" customHeight="1" x14ac:dyDescent="0.15">
      <c r="B32" s="2069" t="s">
        <v>201</v>
      </c>
      <c r="C32" s="2071">
        <f>'申請書・総括票（共通）'!D239</f>
        <v>0</v>
      </c>
      <c r="D32" s="2072"/>
      <c r="E32" s="2072"/>
      <c r="F32" s="2073"/>
      <c r="G32" s="178" t="s">
        <v>88</v>
      </c>
      <c r="H32" s="2077">
        <f>'申請書・総括票（共通）'!A239</f>
        <v>2008</v>
      </c>
      <c r="I32" s="2078"/>
      <c r="J32" s="2079"/>
    </row>
    <row r="33" spans="2:10" ht="27.75" customHeight="1" x14ac:dyDescent="0.15">
      <c r="B33" s="2070"/>
      <c r="C33" s="2074"/>
      <c r="D33" s="2075"/>
      <c r="E33" s="2075"/>
      <c r="F33" s="2076"/>
      <c r="G33" s="177" t="s">
        <v>648</v>
      </c>
      <c r="H33" s="2080">
        <f>'申請書・総括票（共通）'!B239</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個票ｰ2008!B234</f>
        <v>0</v>
      </c>
      <c r="D38" s="2175"/>
      <c r="E38" s="2175"/>
      <c r="F38" s="2176"/>
      <c r="G38" s="84" t="s">
        <v>667</v>
      </c>
      <c r="H38" s="2177">
        <v>1</v>
      </c>
      <c r="I38" s="2178"/>
      <c r="J38" s="2179"/>
    </row>
    <row r="39" spans="2:10" ht="30" customHeight="1" x14ac:dyDescent="0.15">
      <c r="B39" s="431" t="s">
        <v>215</v>
      </c>
      <c r="C39" s="2191" t="s">
        <v>214</v>
      </c>
      <c r="D39" s="2192"/>
      <c r="E39" s="2192"/>
      <c r="F39" s="2192"/>
      <c r="G39" s="2192"/>
      <c r="H39" s="2192"/>
      <c r="I39" s="2192"/>
      <c r="J39" s="2193"/>
    </row>
    <row r="40" spans="2:10" ht="30" customHeight="1" x14ac:dyDescent="0.15">
      <c r="B40" s="428" t="s">
        <v>199</v>
      </c>
      <c r="C40" s="2083"/>
      <c r="D40" s="2084"/>
      <c r="E40" s="2084"/>
      <c r="F40" s="2084"/>
      <c r="G40" s="2084"/>
      <c r="H40" s="2084"/>
      <c r="I40" s="2084"/>
      <c r="J40" s="2085"/>
    </row>
    <row r="41" spans="2:10" ht="30" customHeight="1" x14ac:dyDescent="0.15">
      <c r="B41" s="429"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27"/>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個票ｰ2008!B235</f>
        <v>0</v>
      </c>
      <c r="D72" s="2106"/>
      <c r="E72" s="2106"/>
      <c r="F72" s="2107"/>
      <c r="G72" s="174" t="s">
        <v>667</v>
      </c>
      <c r="H72" s="2077">
        <v>2</v>
      </c>
      <c r="I72" s="2078"/>
      <c r="J72" s="2118"/>
    </row>
    <row r="73" spans="2:11" ht="30" customHeight="1" outlineLevel="1" x14ac:dyDescent="0.15">
      <c r="B73" s="431" t="s">
        <v>215</v>
      </c>
      <c r="C73" s="2180" t="s">
        <v>214</v>
      </c>
      <c r="D73" s="2181"/>
      <c r="E73" s="2181"/>
      <c r="F73" s="2181"/>
      <c r="G73" s="2181"/>
      <c r="H73" s="2181"/>
      <c r="I73" s="2181"/>
      <c r="J73" s="2182"/>
    </row>
    <row r="74" spans="2:11" ht="30" customHeight="1" outlineLevel="1" x14ac:dyDescent="0.15">
      <c r="B74" s="428" t="s">
        <v>199</v>
      </c>
      <c r="C74" s="2083" t="s">
        <v>255</v>
      </c>
      <c r="D74" s="2084"/>
      <c r="E74" s="2084"/>
      <c r="F74" s="2084"/>
      <c r="G74" s="2084"/>
      <c r="H74" s="2084"/>
      <c r="I74" s="2084"/>
      <c r="J74" s="2085"/>
    </row>
    <row r="75" spans="2:11" ht="30" customHeight="1" outlineLevel="1" x14ac:dyDescent="0.15">
      <c r="B75" s="429"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27"/>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個票ｰ2008!B238</f>
        <v>0</v>
      </c>
      <c r="D110" s="2175"/>
      <c r="E110" s="2175"/>
      <c r="F110" s="2176"/>
      <c r="G110" s="84" t="s">
        <v>667</v>
      </c>
      <c r="H110" s="2177">
        <v>11</v>
      </c>
      <c r="I110" s="2178"/>
      <c r="J110" s="2179"/>
    </row>
    <row r="111" spans="1:18" ht="30" customHeight="1" outlineLevel="1" x14ac:dyDescent="0.15">
      <c r="B111" s="431" t="s">
        <v>215</v>
      </c>
      <c r="C111" s="2153" t="s">
        <v>261</v>
      </c>
      <c r="D111" s="2154"/>
      <c r="E111" s="2154"/>
      <c r="F111" s="2154"/>
      <c r="G111" s="2154"/>
      <c r="H111" s="2154"/>
      <c r="I111" s="2154"/>
      <c r="J111" s="2155"/>
    </row>
    <row r="112" spans="1:18" ht="30" customHeight="1" outlineLevel="1" x14ac:dyDescent="0.15">
      <c r="B112" s="428" t="s">
        <v>199</v>
      </c>
      <c r="C112" s="2083" t="s">
        <v>255</v>
      </c>
      <c r="D112" s="2084"/>
      <c r="E112" s="2084"/>
      <c r="F112" s="2084"/>
      <c r="G112" s="2084"/>
      <c r="H112" s="2084"/>
      <c r="I112" s="2084"/>
      <c r="J112" s="2085"/>
    </row>
    <row r="113" spans="2:10" ht="30" customHeight="1" outlineLevel="1" x14ac:dyDescent="0.15">
      <c r="B113" s="429"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27"/>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個票ｰ2008!B239</f>
        <v>0</v>
      </c>
      <c r="D145" s="2106"/>
      <c r="E145" s="2106"/>
      <c r="F145" s="2107"/>
      <c r="G145" s="174" t="s">
        <v>667</v>
      </c>
      <c r="H145" s="2077">
        <v>12</v>
      </c>
      <c r="I145" s="2078"/>
      <c r="J145" s="2118"/>
    </row>
    <row r="146" spans="2:10" ht="30" customHeight="1" outlineLevel="1" x14ac:dyDescent="0.15">
      <c r="B146" s="431" t="s">
        <v>215</v>
      </c>
      <c r="C146" s="2153" t="s">
        <v>260</v>
      </c>
      <c r="D146" s="2154"/>
      <c r="E146" s="2154"/>
      <c r="F146" s="2154"/>
      <c r="G146" s="2154"/>
      <c r="H146" s="2154"/>
      <c r="I146" s="2154"/>
      <c r="J146" s="2155"/>
    </row>
    <row r="147" spans="2:10" ht="30" customHeight="1" outlineLevel="1" x14ac:dyDescent="0.15">
      <c r="B147" s="428" t="s">
        <v>199</v>
      </c>
      <c r="C147" s="2083" t="s">
        <v>255</v>
      </c>
      <c r="D147" s="2084"/>
      <c r="E147" s="2084"/>
      <c r="F147" s="2084"/>
      <c r="G147" s="2084"/>
      <c r="H147" s="2084"/>
      <c r="I147" s="2084"/>
      <c r="J147" s="2085"/>
    </row>
    <row r="148" spans="2:10" ht="30" customHeight="1" outlineLevel="1" x14ac:dyDescent="0.15">
      <c r="B148" s="429"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27"/>
      <c r="C176" s="74"/>
      <c r="D176" s="74"/>
      <c r="E176" s="74"/>
      <c r="F176" s="74"/>
      <c r="G176" s="74"/>
      <c r="H176" s="74"/>
      <c r="I176" s="74"/>
      <c r="J176" s="75"/>
    </row>
    <row r="177" spans="2:10" ht="17.25" customHeight="1" x14ac:dyDescent="0.15"/>
    <row r="179" spans="2:10" ht="33.75" customHeight="1" x14ac:dyDescent="0.15">
      <c r="B179" s="175" t="s">
        <v>200</v>
      </c>
      <c r="C179" s="2152">
        <f>個票ｰ2008!B240</f>
        <v>0</v>
      </c>
      <c r="D179" s="2106"/>
      <c r="E179" s="2106"/>
      <c r="F179" s="2107"/>
      <c r="G179" s="174" t="s">
        <v>667</v>
      </c>
      <c r="H179" s="2077">
        <v>13</v>
      </c>
      <c r="I179" s="2078"/>
      <c r="J179" s="2118"/>
    </row>
    <row r="180" spans="2:10" ht="30" hidden="1" customHeight="1" outlineLevel="1" x14ac:dyDescent="0.15">
      <c r="B180" s="431" t="s">
        <v>215</v>
      </c>
      <c r="C180" s="2153" t="s">
        <v>260</v>
      </c>
      <c r="D180" s="2154"/>
      <c r="E180" s="2154"/>
      <c r="F180" s="2154"/>
      <c r="G180" s="2154"/>
      <c r="H180" s="2154"/>
      <c r="I180" s="2154"/>
      <c r="J180" s="2155"/>
    </row>
    <row r="181" spans="2:10" ht="30" hidden="1" customHeight="1" outlineLevel="1" x14ac:dyDescent="0.15">
      <c r="B181" s="428" t="s">
        <v>199</v>
      </c>
      <c r="C181" s="2083" t="s">
        <v>255</v>
      </c>
      <c r="D181" s="2084"/>
      <c r="E181" s="2084"/>
      <c r="F181" s="2084"/>
      <c r="G181" s="2084"/>
      <c r="H181" s="2084"/>
      <c r="I181" s="2084"/>
      <c r="J181" s="2085"/>
    </row>
    <row r="182" spans="2:10" ht="30" hidden="1" customHeight="1" outlineLevel="1" x14ac:dyDescent="0.15">
      <c r="B182" s="429" t="s">
        <v>198</v>
      </c>
      <c r="C182" s="2065"/>
      <c r="D182" s="2065"/>
      <c r="E182" s="2065"/>
      <c r="F182" s="2065"/>
      <c r="G182" s="2065"/>
      <c r="H182" s="2066"/>
      <c r="I182" s="2066"/>
      <c r="J182" s="2067"/>
    </row>
    <row r="183" spans="2:10" ht="14.25" hidden="1" customHeight="1" outlineLevel="1" x14ac:dyDescent="0.15">
      <c r="B183" s="2167" t="s">
        <v>456</v>
      </c>
      <c r="C183" s="2086" t="s">
        <v>196</v>
      </c>
      <c r="D183" s="2086"/>
      <c r="E183" s="2086"/>
      <c r="F183" s="2086" t="s">
        <v>197</v>
      </c>
      <c r="G183" s="2086"/>
      <c r="H183" s="2087"/>
      <c r="I183" s="2087"/>
      <c r="J183" s="2088"/>
    </row>
    <row r="184" spans="2:10" ht="34.5" hidden="1" customHeight="1" outlineLevel="1" x14ac:dyDescent="0.15">
      <c r="B184" s="2167"/>
      <c r="C184" s="477"/>
      <c r="D184" s="171" t="s">
        <v>186</v>
      </c>
      <c r="E184" s="477"/>
      <c r="F184" s="2056"/>
      <c r="G184" s="2056"/>
      <c r="H184" s="2057"/>
      <c r="I184" s="2057"/>
      <c r="J184" s="2058"/>
    </row>
    <row r="185" spans="2:10" ht="34.5" hidden="1" customHeight="1" outlineLevel="1" x14ac:dyDescent="0.15">
      <c r="B185" s="2167"/>
      <c r="C185" s="477"/>
      <c r="D185" s="65" t="s">
        <v>186</v>
      </c>
      <c r="E185" s="477"/>
      <c r="F185" s="2059"/>
      <c r="G185" s="2059"/>
      <c r="H185" s="2060"/>
      <c r="I185" s="2060"/>
      <c r="J185" s="2061"/>
    </row>
    <row r="186" spans="2:10" ht="34.5" hidden="1" customHeight="1" outlineLevel="1" x14ac:dyDescent="0.15">
      <c r="B186" s="2167"/>
      <c r="C186" s="477"/>
      <c r="D186" s="65" t="s">
        <v>186</v>
      </c>
      <c r="E186" s="477"/>
      <c r="F186" s="2059"/>
      <c r="G186" s="2059"/>
      <c r="H186" s="2060"/>
      <c r="I186" s="2060"/>
      <c r="J186" s="2061"/>
    </row>
    <row r="187" spans="2:10" ht="34.5" hidden="1" customHeight="1" outlineLevel="1" x14ac:dyDescent="0.15">
      <c r="B187" s="2167"/>
      <c r="C187" s="477"/>
      <c r="D187" s="65" t="s">
        <v>186</v>
      </c>
      <c r="E187" s="477"/>
      <c r="F187" s="2059"/>
      <c r="G187" s="2059"/>
      <c r="H187" s="2060"/>
      <c r="I187" s="2060"/>
      <c r="J187" s="2061"/>
    </row>
    <row r="188" spans="2:10" ht="34.5" hidden="1" customHeight="1" outlineLevel="1" x14ac:dyDescent="0.15">
      <c r="B188" s="2167"/>
      <c r="C188" s="477"/>
      <c r="D188" s="79" t="s">
        <v>186</v>
      </c>
      <c r="E188" s="477"/>
      <c r="F188" s="2114"/>
      <c r="G188" s="2115"/>
      <c r="H188" s="2116"/>
      <c r="I188" s="2116"/>
      <c r="J188" s="2117"/>
    </row>
    <row r="189" spans="2:10" ht="15" hidden="1" customHeight="1" outlineLevel="1" x14ac:dyDescent="0.15">
      <c r="B189" s="2168" t="s">
        <v>457</v>
      </c>
      <c r="C189" s="2086" t="s">
        <v>196</v>
      </c>
      <c r="D189" s="2086"/>
      <c r="E189" s="2086"/>
      <c r="F189" s="2086" t="s">
        <v>195</v>
      </c>
      <c r="G189" s="2086"/>
      <c r="H189" s="2087"/>
      <c r="I189" s="2087"/>
      <c r="J189" s="2088"/>
    </row>
    <row r="190" spans="2:10" ht="31.5" hidden="1" customHeight="1" outlineLevel="1" x14ac:dyDescent="0.15">
      <c r="B190" s="2169"/>
      <c r="C190" s="478"/>
      <c r="D190" s="170" t="s">
        <v>185</v>
      </c>
      <c r="E190" s="481"/>
      <c r="F190" s="2056"/>
      <c r="G190" s="2056"/>
      <c r="H190" s="2057"/>
      <c r="I190" s="2057"/>
      <c r="J190" s="2058"/>
    </row>
    <row r="191" spans="2:10" ht="31.5" hidden="1" customHeight="1" outlineLevel="1" x14ac:dyDescent="0.15">
      <c r="B191" s="2169"/>
      <c r="C191" s="479"/>
      <c r="D191" s="66" t="s">
        <v>185</v>
      </c>
      <c r="E191" s="482"/>
      <c r="F191" s="2059"/>
      <c r="G191" s="2059"/>
      <c r="H191" s="2060"/>
      <c r="I191" s="2060"/>
      <c r="J191" s="2061"/>
    </row>
    <row r="192" spans="2:10" ht="31.5" hidden="1" customHeight="1" outlineLevel="1" x14ac:dyDescent="0.15">
      <c r="B192" s="2169"/>
      <c r="C192" s="479"/>
      <c r="D192" s="66" t="s">
        <v>185</v>
      </c>
      <c r="E192" s="482"/>
      <c r="F192" s="2059"/>
      <c r="G192" s="2059"/>
      <c r="H192" s="2060"/>
      <c r="I192" s="2060"/>
      <c r="J192" s="2061"/>
    </row>
    <row r="193" spans="1:26" ht="31.5" hidden="1" customHeight="1" outlineLevel="1" x14ac:dyDescent="0.15">
      <c r="B193" s="2169"/>
      <c r="C193" s="479"/>
      <c r="D193" s="66" t="s">
        <v>185</v>
      </c>
      <c r="E193" s="482"/>
      <c r="F193" s="2059"/>
      <c r="G193" s="2059"/>
      <c r="H193" s="2060"/>
      <c r="I193" s="2060"/>
      <c r="J193" s="2061"/>
    </row>
    <row r="194" spans="1:26" ht="31.5" hidden="1" customHeight="1" outlineLevel="1" x14ac:dyDescent="0.15">
      <c r="B194" s="2170"/>
      <c r="C194" s="480"/>
      <c r="D194" s="67" t="s">
        <v>185</v>
      </c>
      <c r="E194" s="483"/>
      <c r="F194" s="2092"/>
      <c r="G194" s="2092"/>
      <c r="H194" s="2093"/>
      <c r="I194" s="2093"/>
      <c r="J194" s="2094"/>
    </row>
    <row r="195" spans="1:26" ht="15" hidden="1" customHeight="1" outlineLevel="1" x14ac:dyDescent="0.15">
      <c r="B195" s="2160" t="s">
        <v>647</v>
      </c>
      <c r="C195" s="2135" t="s">
        <v>208</v>
      </c>
      <c r="D195" s="2136"/>
      <c r="E195" s="2137"/>
      <c r="F195" s="2161" t="s">
        <v>209</v>
      </c>
      <c r="G195" s="2162"/>
      <c r="H195" s="2162"/>
      <c r="I195" s="2162"/>
      <c r="J195" s="2163"/>
    </row>
    <row r="196" spans="1:26" ht="30" hidden="1" customHeight="1" outlineLevel="1" x14ac:dyDescent="0.15">
      <c r="B196" s="2102"/>
      <c r="C196" s="479"/>
      <c r="D196" s="66" t="s">
        <v>185</v>
      </c>
      <c r="E196" s="477"/>
      <c r="F196" s="2089"/>
      <c r="G196" s="2089"/>
      <c r="H196" s="2090"/>
      <c r="I196" s="2090"/>
      <c r="J196" s="2091"/>
    </row>
    <row r="197" spans="1:26" ht="30" hidden="1" customHeight="1" outlineLevel="1" x14ac:dyDescent="0.15">
      <c r="B197" s="2102"/>
      <c r="C197" s="479"/>
      <c r="D197" s="66" t="s">
        <v>185</v>
      </c>
      <c r="E197" s="477"/>
      <c r="F197" s="2059"/>
      <c r="G197" s="2059"/>
      <c r="H197" s="2060"/>
      <c r="I197" s="2060"/>
      <c r="J197" s="2061"/>
    </row>
    <row r="198" spans="1:26" ht="30" hidden="1" customHeight="1" outlineLevel="1" x14ac:dyDescent="0.15">
      <c r="B198" s="2102"/>
      <c r="C198" s="479"/>
      <c r="D198" s="66" t="s">
        <v>185</v>
      </c>
      <c r="E198" s="477"/>
      <c r="F198" s="2059"/>
      <c r="G198" s="2059"/>
      <c r="H198" s="2060"/>
      <c r="I198" s="2060"/>
      <c r="J198" s="2061"/>
    </row>
    <row r="199" spans="1:26" ht="30" hidden="1" customHeight="1" outlineLevel="1" thickBot="1" x14ac:dyDescent="0.2">
      <c r="B199" s="2134"/>
      <c r="C199" s="485"/>
      <c r="D199" s="68" t="s">
        <v>185</v>
      </c>
      <c r="E199" s="484"/>
      <c r="F199" s="2062"/>
      <c r="G199" s="2062"/>
      <c r="H199" s="2063"/>
      <c r="I199" s="2063"/>
      <c r="J199" s="2064"/>
    </row>
    <row r="200" spans="1:26" s="36" customFormat="1" ht="18.75" hidden="1"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hidden="1" customHeight="1" outlineLevel="1" x14ac:dyDescent="0.15">
      <c r="B201" s="2144" t="s">
        <v>194</v>
      </c>
      <c r="C201" s="2146"/>
      <c r="D201" s="2147"/>
      <c r="E201" s="2147"/>
      <c r="F201" s="2147"/>
      <c r="G201" s="2147"/>
      <c r="H201" s="2147"/>
      <c r="I201" s="2147"/>
      <c r="J201" s="2148"/>
    </row>
    <row r="202" spans="1:26" ht="18.75" hidden="1" customHeight="1" outlineLevel="1" x14ac:dyDescent="0.15">
      <c r="B202" s="2122"/>
      <c r="C202" s="2127"/>
      <c r="D202" s="2128"/>
      <c r="E202" s="2128"/>
      <c r="F202" s="2128"/>
      <c r="G202" s="2128"/>
      <c r="H202" s="2128"/>
      <c r="I202" s="2128"/>
      <c r="J202" s="2129"/>
    </row>
    <row r="203" spans="1:26" ht="18.75" hidden="1" customHeight="1" outlineLevel="1" x14ac:dyDescent="0.15">
      <c r="B203" s="2145"/>
      <c r="C203" s="2149"/>
      <c r="D203" s="2150"/>
      <c r="E203" s="2150"/>
      <c r="F203" s="2150"/>
      <c r="G203" s="2150"/>
      <c r="H203" s="2150"/>
      <c r="I203" s="2150"/>
      <c r="J203" s="2151"/>
    </row>
    <row r="204" spans="1:26" ht="18.75" hidden="1" customHeight="1" outlineLevel="1" x14ac:dyDescent="0.15">
      <c r="B204" s="2156" t="s">
        <v>193</v>
      </c>
      <c r="C204" s="2157"/>
      <c r="D204" s="2158"/>
      <c r="E204" s="2158"/>
      <c r="F204" s="2158"/>
      <c r="G204" s="2158"/>
      <c r="H204" s="2158"/>
      <c r="I204" s="2158"/>
      <c r="J204" s="2159"/>
    </row>
    <row r="205" spans="1:26" ht="18.75" hidden="1" customHeight="1" outlineLevel="1" x14ac:dyDescent="0.15">
      <c r="B205" s="2122"/>
      <c r="C205" s="2127"/>
      <c r="D205" s="2128"/>
      <c r="E205" s="2128"/>
      <c r="F205" s="2128"/>
      <c r="G205" s="2128"/>
      <c r="H205" s="2128"/>
      <c r="I205" s="2128"/>
      <c r="J205" s="2129"/>
    </row>
    <row r="206" spans="1:26" ht="18.75" hidden="1" customHeight="1" outlineLevel="1" thickBot="1" x14ac:dyDescent="0.2">
      <c r="B206" s="2123"/>
      <c r="C206" s="2130"/>
      <c r="D206" s="2131"/>
      <c r="E206" s="2131"/>
      <c r="F206" s="2131"/>
      <c r="G206" s="2131"/>
      <c r="H206" s="2131"/>
      <c r="I206" s="2131"/>
      <c r="J206" s="2132"/>
    </row>
    <row r="207" spans="1:26" ht="18.75" hidden="1" customHeight="1" outlineLevel="1" thickBot="1" x14ac:dyDescent="0.2">
      <c r="B207" s="35"/>
      <c r="C207" s="34"/>
      <c r="D207" s="34"/>
      <c r="E207" s="34"/>
      <c r="F207" s="34"/>
      <c r="G207" s="34"/>
      <c r="H207" s="34"/>
      <c r="I207" s="34"/>
      <c r="J207" s="34"/>
    </row>
    <row r="208" spans="1:26" ht="18.75" hidden="1" customHeight="1" outlineLevel="1" x14ac:dyDescent="0.15">
      <c r="B208" s="70" t="s">
        <v>192</v>
      </c>
      <c r="C208" s="71"/>
      <c r="D208" s="71"/>
      <c r="E208" s="71"/>
      <c r="F208" s="72"/>
      <c r="G208" s="72"/>
      <c r="H208" s="72"/>
      <c r="I208" s="72"/>
      <c r="J208" s="73"/>
    </row>
    <row r="209" spans="2:10" ht="18.75" hidden="1" customHeight="1" outlineLevel="1" x14ac:dyDescent="0.15">
      <c r="B209" s="2111" t="s">
        <v>258</v>
      </c>
      <c r="C209" s="2112"/>
      <c r="D209" s="2112"/>
      <c r="E209" s="2112"/>
      <c r="F209" s="2112"/>
      <c r="G209" s="2112"/>
      <c r="H209" s="2112"/>
      <c r="I209" s="2112"/>
      <c r="J209" s="2113"/>
    </row>
    <row r="210" spans="2:10" ht="12" hidden="1" customHeight="1" outlineLevel="1" thickBot="1" x14ac:dyDescent="0.2">
      <c r="B210" s="427"/>
      <c r="C210" s="74"/>
      <c r="D210" s="74"/>
      <c r="E210" s="74"/>
      <c r="F210" s="74"/>
      <c r="G210" s="74"/>
      <c r="H210" s="74"/>
      <c r="I210" s="74"/>
      <c r="J210" s="75"/>
    </row>
    <row r="211" spans="2:10" collapsed="1" x14ac:dyDescent="0.15"/>
    <row r="213" spans="2:10" ht="33.75" customHeight="1" x14ac:dyDescent="0.15">
      <c r="B213" s="175" t="s">
        <v>200</v>
      </c>
      <c r="C213" s="2152">
        <f>個票ｰ2008!B241</f>
        <v>0</v>
      </c>
      <c r="D213" s="2106"/>
      <c r="E213" s="2106"/>
      <c r="F213" s="2107"/>
      <c r="G213" s="174" t="s">
        <v>667</v>
      </c>
      <c r="H213" s="2077">
        <v>14</v>
      </c>
      <c r="I213" s="2078"/>
      <c r="J213" s="2118"/>
    </row>
    <row r="214" spans="2:10" ht="30" customHeight="1" outlineLevel="1" x14ac:dyDescent="0.15">
      <c r="B214" s="431" t="s">
        <v>215</v>
      </c>
      <c r="C214" s="2153" t="s">
        <v>260</v>
      </c>
      <c r="D214" s="2154"/>
      <c r="E214" s="2154"/>
      <c r="F214" s="2154"/>
      <c r="G214" s="2154"/>
      <c r="H214" s="2154"/>
      <c r="I214" s="2154"/>
      <c r="J214" s="2155"/>
    </row>
    <row r="215" spans="2:10" ht="30" customHeight="1" outlineLevel="1" x14ac:dyDescent="0.15">
      <c r="B215" s="428" t="s">
        <v>199</v>
      </c>
      <c r="C215" s="2083" t="s">
        <v>255</v>
      </c>
      <c r="D215" s="2084"/>
      <c r="E215" s="2084"/>
      <c r="F215" s="2084"/>
      <c r="G215" s="2084"/>
      <c r="H215" s="2084"/>
      <c r="I215" s="2084"/>
      <c r="J215" s="2085"/>
    </row>
    <row r="216" spans="2:10" ht="30" customHeight="1" outlineLevel="1" x14ac:dyDescent="0.15">
      <c r="B216" s="429"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27"/>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個票ｰ2008!B242</f>
        <v>0</v>
      </c>
      <c r="D248" s="2106"/>
      <c r="E248" s="2106"/>
      <c r="F248" s="2107"/>
      <c r="G248" s="174" t="s">
        <v>667</v>
      </c>
      <c r="H248" s="2077">
        <v>15</v>
      </c>
      <c r="I248" s="2078"/>
      <c r="J248" s="2118"/>
    </row>
    <row r="249" spans="2:11" ht="30" customHeight="1" outlineLevel="1" x14ac:dyDescent="0.15">
      <c r="B249" s="431" t="s">
        <v>215</v>
      </c>
      <c r="C249" s="2153" t="s">
        <v>260</v>
      </c>
      <c r="D249" s="2154"/>
      <c r="E249" s="2154"/>
      <c r="F249" s="2154"/>
      <c r="G249" s="2154"/>
      <c r="H249" s="2154"/>
      <c r="I249" s="2154"/>
      <c r="J249" s="2155"/>
    </row>
    <row r="250" spans="2:11" ht="30" customHeight="1" outlineLevel="1" x14ac:dyDescent="0.15">
      <c r="B250" s="428" t="s">
        <v>199</v>
      </c>
      <c r="C250" s="2083" t="s">
        <v>255</v>
      </c>
      <c r="D250" s="2084"/>
      <c r="E250" s="2084"/>
      <c r="F250" s="2084"/>
      <c r="G250" s="2084"/>
      <c r="H250" s="2084"/>
      <c r="I250" s="2084"/>
      <c r="J250" s="2085"/>
    </row>
    <row r="251" spans="2:11" ht="30" customHeight="1" outlineLevel="1" x14ac:dyDescent="0.15">
      <c r="B251" s="429"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27"/>
      <c r="C279" s="74"/>
      <c r="D279" s="74"/>
      <c r="E279" s="74"/>
      <c r="F279" s="74"/>
      <c r="G279" s="74"/>
      <c r="H279" s="74"/>
      <c r="I279" s="74"/>
      <c r="J279" s="75"/>
    </row>
    <row r="280" spans="2:10" ht="17.25" customHeight="1" x14ac:dyDescent="0.15"/>
    <row r="282" spans="2:10" ht="33.75" customHeight="1" x14ac:dyDescent="0.15">
      <c r="B282" s="175" t="s">
        <v>336</v>
      </c>
      <c r="C282" s="2152">
        <f>個票ｰ2008!B243</f>
        <v>0</v>
      </c>
      <c r="D282" s="2106"/>
      <c r="E282" s="2106"/>
      <c r="F282" s="2107"/>
      <c r="G282" s="174" t="s">
        <v>667</v>
      </c>
      <c r="H282" s="2077">
        <v>16</v>
      </c>
      <c r="I282" s="2078"/>
      <c r="J282" s="2118"/>
    </row>
    <row r="283" spans="2:10" ht="30" customHeight="1" outlineLevel="1" x14ac:dyDescent="0.15">
      <c r="B283" s="431" t="s">
        <v>215</v>
      </c>
      <c r="C283" s="2153" t="s">
        <v>260</v>
      </c>
      <c r="D283" s="2154"/>
      <c r="E283" s="2154"/>
      <c r="F283" s="2154"/>
      <c r="G283" s="2154"/>
      <c r="H283" s="2154"/>
      <c r="I283" s="2154"/>
      <c r="J283" s="2155"/>
    </row>
    <row r="284" spans="2:10" ht="30" customHeight="1" outlineLevel="1" x14ac:dyDescent="0.15">
      <c r="B284" s="428" t="s">
        <v>199</v>
      </c>
      <c r="C284" s="2083" t="s">
        <v>255</v>
      </c>
      <c r="D284" s="2084"/>
      <c r="E284" s="2084"/>
      <c r="F284" s="2084"/>
      <c r="G284" s="2084"/>
      <c r="H284" s="2084"/>
      <c r="I284" s="2084"/>
      <c r="J284" s="2085"/>
    </row>
    <row r="285" spans="2:10" ht="30" customHeight="1" outlineLevel="1" x14ac:dyDescent="0.15">
      <c r="B285" s="429"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27"/>
      <c r="C313" s="74"/>
      <c r="D313" s="74"/>
      <c r="E313" s="74"/>
      <c r="F313" s="74"/>
      <c r="G313" s="74"/>
      <c r="H313" s="74"/>
      <c r="I313" s="74"/>
      <c r="J313" s="75"/>
    </row>
    <row r="316" spans="2:10" ht="33.75" customHeight="1" x14ac:dyDescent="0.15">
      <c r="B316" s="175" t="s">
        <v>200</v>
      </c>
      <c r="C316" s="2152">
        <f>個票ｰ2008!B244</f>
        <v>0</v>
      </c>
      <c r="D316" s="2106"/>
      <c r="E316" s="2106"/>
      <c r="F316" s="2107"/>
      <c r="G316" s="174" t="s">
        <v>667</v>
      </c>
      <c r="H316" s="2077">
        <v>17</v>
      </c>
      <c r="I316" s="2078"/>
      <c r="J316" s="2118"/>
    </row>
    <row r="317" spans="2:10" ht="30" customHeight="1" outlineLevel="1" x14ac:dyDescent="0.15">
      <c r="B317" s="431" t="s">
        <v>215</v>
      </c>
      <c r="C317" s="2153" t="s">
        <v>260</v>
      </c>
      <c r="D317" s="2154"/>
      <c r="E317" s="2154"/>
      <c r="F317" s="2154"/>
      <c r="G317" s="2154"/>
      <c r="H317" s="2154"/>
      <c r="I317" s="2154"/>
      <c r="J317" s="2155"/>
    </row>
    <row r="318" spans="2:10" ht="30" customHeight="1" outlineLevel="1" x14ac:dyDescent="0.15">
      <c r="B318" s="428" t="s">
        <v>199</v>
      </c>
      <c r="C318" s="2083" t="s">
        <v>255</v>
      </c>
      <c r="D318" s="2084"/>
      <c r="E318" s="2084"/>
      <c r="F318" s="2084"/>
      <c r="G318" s="2084"/>
      <c r="H318" s="2084"/>
      <c r="I318" s="2084"/>
      <c r="J318" s="2085"/>
    </row>
    <row r="319" spans="2:10" ht="30" customHeight="1" outlineLevel="1" x14ac:dyDescent="0.15">
      <c r="B319" s="429"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27"/>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個票ｰ2008!B245</f>
        <v>0</v>
      </c>
      <c r="D351" s="2106"/>
      <c r="E351" s="2106"/>
      <c r="F351" s="2107"/>
      <c r="G351" s="174" t="s">
        <v>667</v>
      </c>
      <c r="H351" s="2077">
        <v>18</v>
      </c>
      <c r="I351" s="2078"/>
      <c r="J351" s="2118"/>
    </row>
    <row r="352" spans="1:26" ht="30" customHeight="1" outlineLevel="1" x14ac:dyDescent="0.15">
      <c r="B352" s="431" t="s">
        <v>215</v>
      </c>
      <c r="C352" s="2153" t="s">
        <v>260</v>
      </c>
      <c r="D352" s="2154"/>
      <c r="E352" s="2154"/>
      <c r="F352" s="2154"/>
      <c r="G352" s="2154"/>
      <c r="H352" s="2154"/>
      <c r="I352" s="2154"/>
      <c r="J352" s="2155"/>
    </row>
    <row r="353" spans="2:10" ht="30" customHeight="1" outlineLevel="1" x14ac:dyDescent="0.15">
      <c r="B353" s="428" t="s">
        <v>199</v>
      </c>
      <c r="C353" s="2083" t="s">
        <v>255</v>
      </c>
      <c r="D353" s="2084"/>
      <c r="E353" s="2084"/>
      <c r="F353" s="2084"/>
      <c r="G353" s="2084"/>
      <c r="H353" s="2084"/>
      <c r="I353" s="2084"/>
      <c r="J353" s="2085"/>
    </row>
    <row r="354" spans="2:10" ht="30" customHeight="1" outlineLevel="1" x14ac:dyDescent="0.15">
      <c r="B354" s="429"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27"/>
      <c r="C382" s="74"/>
      <c r="D382" s="74"/>
      <c r="E382" s="74"/>
      <c r="F382" s="74"/>
      <c r="G382" s="74"/>
      <c r="H382" s="74"/>
      <c r="I382" s="74"/>
      <c r="J382" s="75"/>
    </row>
    <row r="383" spans="1:26" ht="17.25" customHeight="1" x14ac:dyDescent="0.15"/>
    <row r="385" spans="2:10" ht="33.75" customHeight="1" x14ac:dyDescent="0.15">
      <c r="B385" s="175" t="s">
        <v>200</v>
      </c>
      <c r="C385" s="2152">
        <f>個票ｰ2008!B246</f>
        <v>0</v>
      </c>
      <c r="D385" s="2106"/>
      <c r="E385" s="2106"/>
      <c r="F385" s="2107"/>
      <c r="G385" s="174" t="s">
        <v>667</v>
      </c>
      <c r="H385" s="2077">
        <v>19</v>
      </c>
      <c r="I385" s="2078"/>
      <c r="J385" s="2118"/>
    </row>
    <row r="386" spans="2:10" ht="30" customHeight="1" outlineLevel="1" x14ac:dyDescent="0.15">
      <c r="B386" s="431" t="s">
        <v>215</v>
      </c>
      <c r="C386" s="2153" t="s">
        <v>260</v>
      </c>
      <c r="D386" s="2154"/>
      <c r="E386" s="2154"/>
      <c r="F386" s="2154"/>
      <c r="G386" s="2154"/>
      <c r="H386" s="2154"/>
      <c r="I386" s="2154"/>
      <c r="J386" s="2155"/>
    </row>
    <row r="387" spans="2:10" ht="30" customHeight="1" outlineLevel="1" x14ac:dyDescent="0.15">
      <c r="B387" s="428" t="s">
        <v>199</v>
      </c>
      <c r="C387" s="2083" t="s">
        <v>255</v>
      </c>
      <c r="D387" s="2084"/>
      <c r="E387" s="2084"/>
      <c r="F387" s="2084"/>
      <c r="G387" s="2084"/>
      <c r="H387" s="2084"/>
      <c r="I387" s="2084"/>
      <c r="J387" s="2085"/>
    </row>
    <row r="388" spans="2:10" ht="30" customHeight="1" outlineLevel="1" x14ac:dyDescent="0.15">
      <c r="B388" s="429"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27"/>
      <c r="C416" s="74"/>
      <c r="D416" s="74"/>
      <c r="E416" s="74"/>
      <c r="F416" s="74"/>
      <c r="G416" s="74"/>
      <c r="H416" s="74"/>
      <c r="I416" s="74"/>
      <c r="J416" s="75"/>
    </row>
    <row r="419" spans="2:10" ht="33" customHeight="1" x14ac:dyDescent="0.15">
      <c r="B419" s="175" t="s">
        <v>200</v>
      </c>
      <c r="C419" s="2152">
        <f>個票ｰ2008!B247</f>
        <v>0</v>
      </c>
      <c r="D419" s="2106"/>
      <c r="E419" s="2106"/>
      <c r="F419" s="2107"/>
      <c r="G419" s="174" t="s">
        <v>667</v>
      </c>
      <c r="H419" s="2077">
        <v>20</v>
      </c>
      <c r="I419" s="2078"/>
      <c r="J419" s="2118"/>
    </row>
    <row r="420" spans="2:10" ht="30" customHeight="1" outlineLevel="1" x14ac:dyDescent="0.15">
      <c r="B420" s="431" t="s">
        <v>215</v>
      </c>
      <c r="C420" s="2153" t="s">
        <v>260</v>
      </c>
      <c r="D420" s="2154"/>
      <c r="E420" s="2154"/>
      <c r="F420" s="2154"/>
      <c r="G420" s="2154"/>
      <c r="H420" s="2154"/>
      <c r="I420" s="2154"/>
      <c r="J420" s="2155"/>
    </row>
    <row r="421" spans="2:10" ht="30" customHeight="1" outlineLevel="1" x14ac:dyDescent="0.15">
      <c r="B421" s="428" t="s">
        <v>199</v>
      </c>
      <c r="C421" s="2083"/>
      <c r="D421" s="2084"/>
      <c r="E421" s="2084"/>
      <c r="F421" s="2084"/>
      <c r="G421" s="2084"/>
      <c r="H421" s="2084"/>
      <c r="I421" s="2084"/>
      <c r="J421" s="2085"/>
    </row>
    <row r="422" spans="2:10" ht="30" customHeight="1" outlineLevel="1" x14ac:dyDescent="0.15">
      <c r="B422" s="429"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27"/>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60" priority="3" operator="equal">
      <formula>0</formula>
    </cfRule>
  </conditionalFormatting>
  <conditionalFormatting sqref="H3:K3">
    <cfRule type="cellIs" dxfId="59" priority="2" operator="equal">
      <formula>0</formula>
    </cfRule>
  </conditionalFormatting>
  <conditionalFormatting sqref="H26:K26">
    <cfRule type="cellIs" dxfId="58"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170C6C8E-B09D-46FF-8F12-6A37DDE941D6}">
      <formula1>"はい（いずれにも該当しない）,いいえ（いずれかに該当する）"</formula1>
    </dataValidation>
    <dataValidation type="list" allowBlank="1" showInputMessage="1" showErrorMessage="1" sqref="E21:J21" xr:uid="{87362FCF-8040-485C-B14F-AE953F529223}">
      <formula1>"全員に支援を行っている,一部に支援を行っている,支援を行っていない"</formula1>
    </dataValidation>
    <dataValidation type="list" allowBlank="1" showInputMessage="1" showErrorMessage="1" sqref="E19:J19" xr:uid="{BF8DCCE2-5584-4D79-8468-ADA18BD58F3F}">
      <formula1>"全員に伝えている,一部に伝えている,伝えていない"</formula1>
    </dataValidation>
    <dataValidation type="list" allowBlank="1" showInputMessage="1" showErrorMessage="1" sqref="E17:J17" xr:uid="{E3CEDD91-DF45-48BA-A468-B485D6FB4F54}">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7E69B583-4DEF-4838-ACDA-5E5416A60277}">
      <formula1>"直接雇用（常勤）,直接雇用（非常勤）,委託・派遣等"</formula1>
    </dataValidation>
    <dataValidation type="list" allowBlank="1" showInputMessage="1" showErrorMessage="1" sqref="C352:J352 C283:J283 C386:J386 C146:J146 C180:J180 C111:J111 C214:J214 C249:J249 C317:J317 C420:J420" xr:uid="{1DAEF3BE-EB90-4150-91BF-EE31DA4E5D9C}">
      <formula1>"主担当講師,担当講師"</formula1>
    </dataValidation>
    <dataValidation allowBlank="1" showInputMessage="1" showErrorMessage="1" prompt="当該教育訓練の内容に関係する実務経験を具体的に記載。" sqref="F43:J47 F49:J53 F77:J81 F115:J119 F150:J154" xr:uid="{6F5CED6B-CFC3-48D6-81EA-A6FE13170767}"/>
    <dataValidation allowBlank="1" showInputMessage="1" showErrorMessage="1" prompt="直近の職歴について、所属だけではなく「担当分野」も記載。" sqref="F55:J58 F89:J92 F127:J130 F162:J165" xr:uid="{259F7764-C155-4462-8BED-70D4FF83D4E1}"/>
    <dataValidation allowBlank="1" showInputMessage="1" showErrorMessage="1" prompt="これまでの講師歴について、所属だけでなく「担当分野」まで記載。" sqref="F83:J87 F121:J125 F156:J160" xr:uid="{90838C1E-07DC-4766-9509-381D3965C43F}"/>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E0B7-CD80-4388-8133-310FAAB4B57E}">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'申請書・総括票（共通）'!D240</f>
        <v>0</v>
      </c>
      <c r="D8" s="1261"/>
      <c r="E8" s="1261"/>
      <c r="F8" s="1261"/>
      <c r="G8" s="1261"/>
      <c r="H8" s="1261"/>
      <c r="I8" s="1261"/>
      <c r="J8" s="1261"/>
      <c r="K8" s="1261"/>
      <c r="L8" s="1261"/>
      <c r="M8" s="1262"/>
      <c r="N8" s="1263" t="s">
        <v>88</v>
      </c>
      <c r="O8" s="1264"/>
      <c r="P8" s="1265">
        <f>'申請書・総括票（共通）'!A240</f>
        <v>2009</v>
      </c>
      <c r="Q8" s="1266"/>
      <c r="R8" s="1267"/>
    </row>
    <row r="9" spans="1:33" ht="36.75" customHeight="1" x14ac:dyDescent="0.15">
      <c r="A9" s="1283" t="s">
        <v>590</v>
      </c>
      <c r="B9" s="1284"/>
      <c r="C9" s="1285">
        <f>'申請書・総括票（共通）'!B240</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18"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18"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18"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18"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18"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18"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18"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18"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18"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18"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18"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18"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18"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18"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18"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18"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1035</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1036</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1037</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1038</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57" priority="9" operator="equal">
      <formula>0</formula>
    </cfRule>
  </conditionalFormatting>
  <conditionalFormatting sqref="Z173">
    <cfRule type="expression" dxfId="56" priority="8">
      <formula>"P73=""なし"""</formula>
    </cfRule>
  </conditionalFormatting>
  <conditionalFormatting sqref="F177">
    <cfRule type="expression" dxfId="55" priority="7">
      <formula>"P73=""なし"""</formula>
    </cfRule>
  </conditionalFormatting>
  <conditionalFormatting sqref="E191:R191">
    <cfRule type="cellIs" dxfId="54" priority="6" operator="equal">
      <formula>"自動で入力されます"</formula>
    </cfRule>
  </conditionalFormatting>
  <conditionalFormatting sqref="G282:I283">
    <cfRule type="cellIs" dxfId="53" priority="5" operator="equal">
      <formula>"自動で入力されます"</formula>
    </cfRule>
  </conditionalFormatting>
  <conditionalFormatting sqref="G284:I285">
    <cfRule type="cellIs" dxfId="52" priority="4" operator="equal">
      <formula>"自動で入力されます"</formula>
    </cfRule>
  </conditionalFormatting>
  <conditionalFormatting sqref="H164:R164">
    <cfRule type="cellIs" dxfId="51" priority="3" operator="equal">
      <formula>"自動で入力されます"</formula>
    </cfRule>
  </conditionalFormatting>
  <conditionalFormatting sqref="H166:R166">
    <cfRule type="cellIs" dxfId="50" priority="2" operator="equal">
      <formula>"自動で入力されます"</formula>
    </cfRule>
  </conditionalFormatting>
  <conditionalFormatting sqref="H168:R168">
    <cfRule type="cellIs" dxfId="49" priority="1" operator="equal">
      <formula>"自動で入力されます"</formula>
    </cfRule>
  </conditionalFormatting>
  <dataValidations count="44">
    <dataValidation type="list" allowBlank="1" showInputMessage="1" showErrorMessage="1" sqref="E203:H203" xr:uid="{3D371045-78DE-440F-B50A-2157E96D4166}">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40C2C5F3-2CAC-4CCA-840E-5762002DEBFD}"/>
    <dataValidation type="list" allowBlank="1" showInputMessage="1" showErrorMessage="1" sqref="E183:G183" xr:uid="{0DF5E909-23B1-4CF2-AE51-53348D90A435}">
      <formula1>"パンフレット,ホームページ(右にURLを記載),パンフレット+ホームページ(右にURLを記載)"</formula1>
    </dataValidation>
    <dataValidation type="list" allowBlank="1" showInputMessage="1" showErrorMessage="1" sqref="E26:R26 E160" xr:uid="{57A823C9-5C2A-4F63-BD5F-88023EE158B3}">
      <formula1>"○"</formula1>
    </dataValidation>
    <dataValidation type="list" allowBlank="1" showInputMessage="1" showErrorMessage="1" sqref="L258:N258" xr:uid="{D1CA6746-5EE8-4B5D-866B-0DAF73D57F94}">
      <formula1>"該当する,該当しない"</formula1>
    </dataValidation>
    <dataValidation type="list" allowBlank="1" showInputMessage="1" showErrorMessage="1" sqref="F17:H17" xr:uid="{DDC28E66-C81C-4093-B40D-B82E4ABFB070}">
      <formula1>"昼間（平日）,夜間（平日）,土日,昼間（平日）＋土日,夜間（平日）＋土日"</formula1>
    </dataValidation>
    <dataValidation type="list" allowBlank="1" showInputMessage="1" showErrorMessage="1" sqref="F19:H19" xr:uid="{2B5418D2-E966-4053-89F1-0486F4FA5952}">
      <formula1>"通信,一部eラーニング,eラーニング"</formula1>
    </dataValidation>
    <dataValidation type="list" allowBlank="1" showInputMessage="1" showErrorMessage="1" sqref="Q185 Q188" xr:uid="{AFE17DBF-B882-4CBE-9445-DD68099F6DB4}">
      <formula1>"認める,認めない,その他"</formula1>
    </dataValidation>
    <dataValidation type="list" allowBlank="1" showInputMessage="1" showErrorMessage="1" sqref="K185 K188" xr:uid="{3F5EC504-269E-4887-B432-77019CE51C5A}">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35193CEB-2478-41F6-9B7F-BB986148162A}">
      <formula1>"100％,90%以上,70%以上,66%(2/3)以上,60%以上,50%以上,50%未満でも可,その他"</formula1>
    </dataValidation>
    <dataValidation type="list" allowBlank="1" showInputMessage="1" showErrorMessage="1" sqref="E17:E19 AB10" xr:uid="{723F235F-9F3E-4849-8B93-B0145F085D07}">
      <formula1>"通学,通信"</formula1>
    </dataValidation>
    <dataValidation type="list" allowBlank="1" showInputMessage="1" showErrorMessage="1" sqref="E194" xr:uid="{F162085A-DC72-4E97-884C-D5DCB5A13C47}">
      <formula1>"あり（必須）,あり（任意）,なし"</formula1>
    </dataValidation>
    <dataValidation type="list" allowBlank="1" showInputMessage="1" showErrorMessage="1" sqref="M20:R20 E176:E177 O48:P48 O54:P54 O60:P60 O66:P66 O72:P72 O78:P78 O84:P84 O90:P90 O96:P96 O102:P102 O108:P108 O114:P114 O120:P120 O126:P126 O132:P132" xr:uid="{82D1239D-FCE9-4DED-B9E6-16D261414B24}">
      <formula1>"有,無"</formula1>
    </dataValidation>
    <dataValidation allowBlank="1" showInputMessage="1" showErrorMessage="1" prompt="教育訓練の時間が短いもの（２０時間以下）は対象外" sqref="I14:L14" xr:uid="{898A86E7-2240-4C98-BF83-9E7E16D22FBA}"/>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0CB22C8B-E2A6-41D4-9C23-36A050A70FEB}">
      <formula1>1</formula1>
      <formula2>99999</formula2>
    </dataValidation>
    <dataValidation allowBlank="1" showInputMessage="1" showErrorMessage="1" prompt="既存講座の申請の場合→「２．教育訓練の対象分野」へ" sqref="E25" xr:uid="{D773B000-36A0-4049-85D4-7204A61E3A87}"/>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A2561CD0-C16B-4D54-AEC5-95969CF07C2F}"/>
    <dataValidation allowBlank="1" showInputMessage="1" showErrorMessage="1" prompt="前回の認定適用日から申請書提出前日までの実績を記載してください。" sqref="F22:G24 N22:O24" xr:uid="{ABF19567-F11E-4A13-80B6-6CFD390CBB47}"/>
    <dataValidation allowBlank="1" showInputMessage="1" showErrorMessage="1" prompt="パッケージ前の各講座のカリキュラム（単元／章）が分かるように、「５．教育訓練の内容 （カリキュラム）」の「単元／章」の「番号」を記載してください。" sqref="E28 J28" xr:uid="{3533DD85-0931-499B-B1D7-F8527E76A1BD}"/>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02ABDEE3-999C-4788-8FB4-31896AE3CD9A}"/>
    <dataValidation allowBlank="1" showInputMessage="1" showErrorMessage="1" prompt="再認定申請講座の場合は、改善内容や時期が分かるように具体的に記載してください。" sqref="E36:R36" xr:uid="{24AFC1C6-A408-438B-958F-3FB6357F3D00}"/>
    <dataValidation allowBlank="1" showInputMessage="1" showErrorMessage="1" prompt="身に付けられるスキルの具体的な内容を記載。" sqref="E162:R162" xr:uid="{578F6B0C-A037-4DA3-8532-5033F94E56FF}"/>
    <dataValidation allowBlank="1" showInputMessage="1" showErrorMessage="1" prompt="受講前に経験しておくことが推奨される実務経験を記載。" sqref="E173" xr:uid="{938370BF-FA0F-498E-9085-B57318C106A3}"/>
    <dataValidation allowBlank="1" showInputMessage="1" showErrorMessage="1" prompt="受講前に身に付けておくことが推奨される知識・技術を記載。" sqref="E174" xr:uid="{652AC795-5F6D-4BC1-A663-8FFBF082D7AE}"/>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59DEEFFB-D94E-4B42-A781-6D0961583E32}"/>
    <dataValidation allowBlank="1" showInputMessage="1" showErrorMessage="1" prompt="講義（演習）の内容と到達目標が分かるように具体的に記載。" sqref="G48 G54 G60 G66 G72 G78 G84 G90 G96 G102 G108 G114 G120 G126 G132" xr:uid="{9BA4481C-469B-4E88-B93D-2D4AF50A5EB5}"/>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F55EE91C-FA84-4166-9A3A-417169D815D2}">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7F4B1B81-EC65-4F0E-8743-7BA196D3D18D}"/>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7B308E80-E896-4DD6-9065-303637CE0C91}"/>
    <dataValidation allowBlank="1" showInputMessage="1" showErrorMessage="1" prompt="演習を通学で行う（eラーニングで実施しない）場合は、記載不要。_x000a_双方向又は多方向に授業を行うための措置が取られていることが必要。" sqref="E207:R207" xr:uid="{49AB677C-0441-4317-9DBB-F4E2DF2695C4}"/>
    <dataValidation allowBlank="1" showInputMessage="1" showErrorMessage="1" prompt="ホームページ等で公表することが必要。" sqref="E216:R216" xr:uid="{EC162D2D-C336-40CA-A475-515AB2CF03DF}"/>
    <dataValidation allowBlank="1" showInputMessage="1" showErrorMessage="1" prompt="新規のカリキュラムを加えるなど内容を変更した講座を申請を選択の場合→「（９）申請にあたり、新たに追加・変更した内容」へ。" sqref="O25:R25" xr:uid="{E15D5099-CB9F-4D05-B2A4-3999E79A061E}"/>
    <dataValidation imeMode="off" allowBlank="1" showInputMessage="1" showErrorMessage="1" sqref="E15:G15 E14" xr:uid="{2446C9F7-A118-43D5-841F-E49A64B15C25}"/>
    <dataValidation imeMode="off" allowBlank="1" showInputMessage="1" showErrorMessage="1" prompt="教育訓練の時間が短いもの（２０時間以下）は対象外" sqref="M14:N14" xr:uid="{A5EF4EFD-6FE9-4135-BA8B-7C75A0058146}"/>
    <dataValidation type="list" allowBlank="1" showInputMessage="1" showErrorMessage="1" sqref="L254:L257" xr:uid="{A7234AF0-2C7D-4521-A73A-E708CBB82E65}">
      <formula1>"はい,いいえ"</formula1>
    </dataValidation>
    <dataValidation type="list" allowBlank="1" showInputMessage="1" showErrorMessage="1" sqref="Q48:R137" xr:uid="{5FDD3B7B-0BA2-4F27-8E47-ABFB156BC5F1}">
      <formula1>別表１</formula1>
    </dataValidation>
    <dataValidation type="list" allowBlank="1" showInputMessage="1" showErrorMessage="1" sqref="E292:S293" xr:uid="{28361E9D-DA7D-4B66-BAD4-A808DF839227}">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CE0656BD-A398-47D7-B1B3-DA5568D63B51}">
      <formula1>"講座実績の検証を行っている,検証を行っていない"</formula1>
    </dataValidation>
    <dataValidation type="list" allowBlank="1" showInputMessage="1" showErrorMessage="1" sqref="E332:S334" xr:uid="{990236AA-165F-47EE-9FA8-C1FAEC27324F}">
      <formula1>"定期的に見直している,見直していない"</formula1>
    </dataValidation>
    <dataValidation type="list" allowBlank="1" showInputMessage="1" showErrorMessage="1" sqref="S48:T107 S108:S137" xr:uid="{D3B1EC9E-08ED-4D82-B512-B64202ED013C}">
      <formula1>INDIRECT($Q48)</formula1>
    </dataValidation>
    <dataValidation type="list" allowBlank="1" showInputMessage="1" showErrorMessage="1" sqref="U48:U137" xr:uid="{00F30194-6ED2-4056-B1D3-6DA626CAB9CC}">
      <formula1>INDIRECT($S48)</formula1>
    </dataValidation>
    <dataValidation type="list" allowBlank="1" showInputMessage="1" showErrorMessage="1" sqref="E31:P31 E33:P33 E35:P35" xr:uid="{B9B60D6D-2526-4561-A975-128DFFFCB9AE}">
      <formula1>"　,○"</formula1>
    </dataValidation>
    <dataValidation type="list" allowBlank="1" showInputMessage="1" showErrorMessage="1" sqref="E170:H170" xr:uid="{64F94D0F-DA58-4F36-B85E-B859CA34B275}">
      <formula1>"パンフレット,パンフレット＋ホームページ（右にURLを記載）,ホームページ（右にURLを記載）"</formula1>
    </dataValidation>
    <dataValidation type="list" allowBlank="1" showErrorMessage="1" sqref="N48:N107" xr:uid="{F1B64004-BAA2-4231-BBBC-12892A2AC3F2}">
      <formula1>"全部,一部,実施なし"</formula1>
    </dataValidation>
  </dataValidations>
  <hyperlinks>
    <hyperlink ref="A145:F145" r:id="rId1" location="page=70　　" display="＜各スキル項目における具体的な学習項目例等について＞" xr:uid="{6B4D8A00-80D1-4428-BA3A-3A876B5B1059}"/>
    <hyperlink ref="A150:S150" r:id="rId2" location="page=79" display="＜各人材類型における「ロール」の定義について＞" xr:uid="{1F308FB4-5B93-4FFF-8008-D0D805296127}"/>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68BE409F-A46E-4002-A753-F2C60B85F300}">
          <x14:formula1>
            <xm:f>'リスト (2)'!$BJ$20:$BJ$34</xm:f>
          </x14:formula1>
          <xm:sqref>F153:R153 I155:R156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33"/>
  <sheetViews>
    <sheetView showGridLines="0" view="pageBreakPreview" zoomScaleNormal="100" zoomScaleSheetLayoutView="100" workbookViewId="0">
      <selection activeCell="L3" sqref="L3:N3"/>
    </sheetView>
  </sheetViews>
  <sheetFormatPr defaultColWidth="9" defaultRowHeight="13.5" outlineLevelRow="1" x14ac:dyDescent="0.15"/>
  <cols>
    <col min="1" max="2" width="6.125" style="324" customWidth="1"/>
    <col min="3" max="12" width="6.625" style="324" customWidth="1"/>
    <col min="13" max="13" width="6.375" style="324" customWidth="1"/>
    <col min="14" max="14" width="7.25" style="324" customWidth="1"/>
    <col min="15" max="15" width="9" style="324" customWidth="1"/>
    <col min="16" max="16384" width="9" style="324"/>
  </cols>
  <sheetData>
    <row r="1" spans="1:15" s="315" customFormat="1" ht="15" customHeight="1" x14ac:dyDescent="0.15">
      <c r="A1" s="314"/>
      <c r="C1" s="316"/>
      <c r="K1" s="317"/>
      <c r="L1" s="885" t="s">
        <v>656</v>
      </c>
      <c r="M1" s="885"/>
      <c r="N1" s="885"/>
    </row>
    <row r="2" spans="1:15" s="315" customFormat="1" ht="15" customHeight="1" x14ac:dyDescent="0.15">
      <c r="A2" s="314"/>
      <c r="C2" s="316"/>
      <c r="K2" s="317"/>
      <c r="L2" s="900" t="s">
        <v>677</v>
      </c>
      <c r="M2" s="900"/>
      <c r="N2" s="900"/>
    </row>
    <row r="3" spans="1:15" s="315" customFormat="1" ht="19.5" customHeight="1" x14ac:dyDescent="0.15">
      <c r="K3" s="317"/>
      <c r="L3" s="886"/>
      <c r="M3" s="887"/>
      <c r="N3" s="888"/>
    </row>
    <row r="4" spans="1:15" s="315" customFormat="1" ht="16.5" customHeight="1" x14ac:dyDescent="0.15">
      <c r="A4" s="318"/>
      <c r="B4" s="318"/>
      <c r="C4" s="318"/>
      <c r="D4" s="318"/>
      <c r="E4" s="318"/>
      <c r="F4" s="318"/>
      <c r="G4" s="318"/>
      <c r="H4" s="318"/>
      <c r="I4" s="318"/>
      <c r="J4" s="318"/>
      <c r="K4" s="318"/>
      <c r="L4" s="319"/>
      <c r="M4" s="318"/>
      <c r="N4" s="320"/>
    </row>
    <row r="5" spans="1:15" s="315" customFormat="1" ht="20.25" customHeight="1" x14ac:dyDescent="0.15">
      <c r="A5" s="899" t="s">
        <v>681</v>
      </c>
      <c r="B5" s="899"/>
      <c r="C5" s="899"/>
      <c r="D5" s="899"/>
      <c r="E5" s="899"/>
      <c r="F5" s="899"/>
      <c r="G5" s="899"/>
      <c r="H5" s="899"/>
      <c r="I5" s="899"/>
      <c r="J5" s="899"/>
      <c r="K5" s="899"/>
      <c r="L5" s="899"/>
      <c r="M5" s="899"/>
      <c r="N5" s="899"/>
    </row>
    <row r="6" spans="1:15" s="315" customFormat="1" ht="20.25" customHeight="1" x14ac:dyDescent="0.15">
      <c r="A6" s="899"/>
      <c r="B6" s="899"/>
      <c r="C6" s="899"/>
      <c r="D6" s="899"/>
      <c r="E6" s="899"/>
      <c r="F6" s="899"/>
      <c r="G6" s="899"/>
      <c r="H6" s="899"/>
      <c r="I6" s="899"/>
      <c r="J6" s="899"/>
      <c r="K6" s="899"/>
      <c r="L6" s="899"/>
      <c r="M6" s="899"/>
      <c r="N6" s="899"/>
    </row>
    <row r="7" spans="1:15" s="321" customFormat="1" ht="22.5" customHeight="1" x14ac:dyDescent="0.15">
      <c r="A7" s="901" t="s">
        <v>707</v>
      </c>
      <c r="B7" s="901"/>
      <c r="C7" s="901"/>
      <c r="D7" s="901"/>
      <c r="E7" s="901"/>
      <c r="F7" s="901"/>
      <c r="G7" s="901"/>
      <c r="H7" s="901"/>
      <c r="I7" s="901"/>
      <c r="J7" s="901"/>
      <c r="K7" s="901"/>
      <c r="L7" s="901"/>
      <c r="M7" s="901"/>
      <c r="N7" s="901"/>
    </row>
    <row r="8" spans="1:15" s="323" customFormat="1" ht="26.1" customHeight="1" x14ac:dyDescent="0.15">
      <c r="A8" s="901"/>
      <c r="B8" s="901"/>
      <c r="C8" s="901"/>
      <c r="D8" s="901"/>
      <c r="E8" s="901"/>
      <c r="F8" s="901"/>
      <c r="G8" s="901"/>
      <c r="H8" s="901"/>
      <c r="I8" s="901"/>
      <c r="J8" s="901"/>
      <c r="K8" s="901"/>
      <c r="L8" s="901"/>
      <c r="M8" s="901"/>
      <c r="N8" s="901"/>
      <c r="O8" s="322"/>
    </row>
    <row r="9" spans="1:15" s="323" customFormat="1" ht="26.1" customHeight="1" x14ac:dyDescent="0.15">
      <c r="A9" s="901"/>
      <c r="B9" s="901"/>
      <c r="C9" s="901"/>
      <c r="D9" s="901"/>
      <c r="E9" s="901"/>
      <c r="F9" s="901"/>
      <c r="G9" s="901"/>
      <c r="H9" s="901"/>
      <c r="I9" s="901"/>
      <c r="J9" s="901"/>
      <c r="K9" s="901"/>
      <c r="L9" s="901"/>
      <c r="M9" s="901"/>
      <c r="N9" s="901"/>
      <c r="O9" s="322"/>
    </row>
    <row r="10" spans="1:15" s="323" customFormat="1" ht="26.1" customHeight="1" x14ac:dyDescent="0.15">
      <c r="A10" s="901"/>
      <c r="B10" s="901"/>
      <c r="C10" s="901"/>
      <c r="D10" s="901"/>
      <c r="E10" s="901"/>
      <c r="F10" s="901"/>
      <c r="G10" s="901"/>
      <c r="H10" s="901"/>
      <c r="I10" s="901"/>
      <c r="J10" s="901"/>
      <c r="K10" s="901"/>
      <c r="L10" s="901"/>
      <c r="M10" s="901"/>
      <c r="N10" s="901"/>
      <c r="O10" s="322"/>
    </row>
    <row r="11" spans="1:15" s="323" customFormat="1" ht="26.1" customHeight="1" x14ac:dyDescent="0.15">
      <c r="A11" s="901"/>
      <c r="B11" s="901"/>
      <c r="C11" s="901"/>
      <c r="D11" s="901"/>
      <c r="E11" s="901"/>
      <c r="F11" s="901"/>
      <c r="G11" s="901"/>
      <c r="H11" s="901"/>
      <c r="I11" s="901"/>
      <c r="J11" s="901"/>
      <c r="K11" s="901"/>
      <c r="L11" s="901"/>
      <c r="M11" s="901"/>
      <c r="N11" s="901"/>
      <c r="O11" s="322"/>
    </row>
    <row r="12" spans="1:15" s="323" customFormat="1" ht="26.1" customHeight="1" x14ac:dyDescent="0.15">
      <c r="A12" s="901"/>
      <c r="B12" s="901"/>
      <c r="C12" s="901"/>
      <c r="D12" s="901"/>
      <c r="E12" s="901"/>
      <c r="F12" s="901"/>
      <c r="G12" s="901"/>
      <c r="H12" s="901"/>
      <c r="I12" s="901"/>
      <c r="J12" s="901"/>
      <c r="K12" s="901"/>
      <c r="L12" s="901"/>
      <c r="M12" s="901"/>
      <c r="N12" s="901"/>
      <c r="O12" s="322"/>
    </row>
    <row r="13" spans="1:15" s="323" customFormat="1" ht="26.1" customHeight="1" x14ac:dyDescent="0.15">
      <c r="A13" s="901"/>
      <c r="B13" s="901"/>
      <c r="C13" s="901"/>
      <c r="D13" s="901"/>
      <c r="E13" s="901"/>
      <c r="F13" s="901"/>
      <c r="G13" s="901"/>
      <c r="H13" s="901"/>
      <c r="I13" s="901"/>
      <c r="J13" s="901"/>
      <c r="K13" s="901"/>
      <c r="L13" s="901"/>
      <c r="M13" s="901"/>
      <c r="N13" s="901"/>
      <c r="O13" s="322"/>
    </row>
    <row r="14" spans="1:15" s="323" customFormat="1" ht="26.1" customHeight="1" x14ac:dyDescent="0.15">
      <c r="A14" s="901"/>
      <c r="B14" s="901"/>
      <c r="C14" s="901"/>
      <c r="D14" s="901"/>
      <c r="E14" s="901"/>
      <c r="F14" s="901"/>
      <c r="G14" s="901"/>
      <c r="H14" s="901"/>
      <c r="I14" s="901"/>
      <c r="J14" s="901"/>
      <c r="K14" s="901"/>
      <c r="L14" s="901"/>
      <c r="M14" s="901"/>
      <c r="N14" s="901"/>
    </row>
    <row r="15" spans="1:15" s="323" customFormat="1" ht="26.1" customHeight="1" x14ac:dyDescent="0.15">
      <c r="A15" s="901"/>
      <c r="B15" s="901"/>
      <c r="C15" s="901"/>
      <c r="D15" s="901"/>
      <c r="E15" s="901"/>
      <c r="F15" s="901"/>
      <c r="G15" s="901"/>
      <c r="H15" s="901"/>
      <c r="I15" s="901"/>
      <c r="J15" s="901"/>
      <c r="K15" s="901"/>
      <c r="L15" s="901"/>
      <c r="M15" s="901"/>
      <c r="N15" s="901"/>
    </row>
    <row r="16" spans="1:15" s="315" customFormat="1" ht="19.5" customHeight="1" x14ac:dyDescent="0.15">
      <c r="A16" s="324" t="s">
        <v>66</v>
      </c>
    </row>
    <row r="17" spans="1:15" s="315" customFormat="1" ht="4.5" customHeight="1" x14ac:dyDescent="0.15">
      <c r="A17" s="324"/>
    </row>
    <row r="18" spans="1:15" s="315" customFormat="1" ht="21" customHeight="1" x14ac:dyDescent="0.15">
      <c r="A18" s="637" t="s">
        <v>76</v>
      </c>
      <c r="B18" s="889"/>
      <c r="C18" s="892" t="s">
        <v>9</v>
      </c>
      <c r="D18" s="893"/>
      <c r="E18" s="756"/>
      <c r="F18" s="756"/>
      <c r="G18" s="756"/>
      <c r="H18" s="756"/>
      <c r="I18" s="756"/>
      <c r="J18" s="756"/>
      <c r="K18" s="756"/>
      <c r="L18" s="756"/>
      <c r="M18" s="756"/>
      <c r="N18" s="757"/>
      <c r="O18" s="325"/>
    </row>
    <row r="19" spans="1:15" s="315" customFormat="1" ht="45" customHeight="1" x14ac:dyDescent="0.15">
      <c r="A19" s="890"/>
      <c r="B19" s="891"/>
      <c r="C19" s="894"/>
      <c r="D19" s="895"/>
      <c r="E19" s="895"/>
      <c r="F19" s="895"/>
      <c r="G19" s="895"/>
      <c r="H19" s="895"/>
      <c r="I19" s="895"/>
      <c r="J19" s="895"/>
      <c r="K19" s="895"/>
      <c r="L19" s="895"/>
      <c r="M19" s="895"/>
      <c r="N19" s="896"/>
      <c r="O19" s="325"/>
    </row>
    <row r="20" spans="1:15" s="315" customFormat="1" ht="12" customHeight="1" x14ac:dyDescent="0.15">
      <c r="A20" s="637" t="s">
        <v>459</v>
      </c>
      <c r="B20" s="706"/>
      <c r="C20" s="326" t="s">
        <v>9</v>
      </c>
      <c r="D20" s="643"/>
      <c r="E20" s="643"/>
      <c r="F20" s="643"/>
      <c r="G20" s="643"/>
      <c r="H20" s="870" t="s">
        <v>458</v>
      </c>
      <c r="I20" s="872"/>
      <c r="J20" s="873"/>
      <c r="K20" s="876" t="s">
        <v>520</v>
      </c>
      <c r="L20" s="878"/>
      <c r="M20" s="879"/>
      <c r="N20" s="880"/>
    </row>
    <row r="21" spans="1:15" s="315" customFormat="1" ht="37.5" customHeight="1" x14ac:dyDescent="0.15">
      <c r="A21" s="639"/>
      <c r="B21" s="707"/>
      <c r="C21" s="884"/>
      <c r="D21" s="653"/>
      <c r="E21" s="653"/>
      <c r="F21" s="653"/>
      <c r="G21" s="653"/>
      <c r="H21" s="871"/>
      <c r="I21" s="874"/>
      <c r="J21" s="875"/>
      <c r="K21" s="877"/>
      <c r="L21" s="881"/>
      <c r="M21" s="882"/>
      <c r="N21" s="883"/>
    </row>
    <row r="22" spans="1:15" s="315" customFormat="1" ht="25.5" customHeight="1" x14ac:dyDescent="0.15">
      <c r="A22" s="668" t="s">
        <v>436</v>
      </c>
      <c r="B22" s="897"/>
      <c r="C22" s="327" t="s">
        <v>1</v>
      </c>
      <c r="D22" s="868"/>
      <c r="E22" s="868"/>
      <c r="F22" s="328" t="s">
        <v>2</v>
      </c>
      <c r="G22" s="277"/>
      <c r="H22" s="277"/>
      <c r="I22" s="329" t="s">
        <v>3</v>
      </c>
      <c r="J22" s="898"/>
      <c r="K22" s="898"/>
      <c r="L22" s="898"/>
      <c r="M22" s="898"/>
      <c r="N22" s="330" t="s">
        <v>11</v>
      </c>
      <c r="O22" s="325"/>
    </row>
    <row r="23" spans="1:15" s="315" customFormat="1" ht="25.5" customHeight="1" x14ac:dyDescent="0.15">
      <c r="A23" s="668"/>
      <c r="B23" s="897"/>
      <c r="C23" s="657"/>
      <c r="D23" s="658"/>
      <c r="E23" s="658"/>
      <c r="F23" s="658"/>
      <c r="G23" s="658"/>
      <c r="H23" s="658"/>
      <c r="I23" s="658"/>
      <c r="J23" s="658"/>
      <c r="K23" s="658"/>
      <c r="L23" s="658"/>
      <c r="M23" s="658"/>
      <c r="N23" s="659"/>
      <c r="O23" s="325"/>
    </row>
    <row r="24" spans="1:15" s="315" customFormat="1" ht="25.5" customHeight="1" x14ac:dyDescent="0.15">
      <c r="A24" s="637" t="s">
        <v>462</v>
      </c>
      <c r="B24" s="638"/>
      <c r="C24" s="327" t="s">
        <v>1</v>
      </c>
      <c r="D24" s="868"/>
      <c r="E24" s="868"/>
      <c r="F24" s="328" t="s">
        <v>2</v>
      </c>
      <c r="G24" s="279"/>
      <c r="H24" s="279"/>
      <c r="I24" s="279"/>
      <c r="J24" s="279"/>
      <c r="K24" s="279"/>
      <c r="L24" s="279"/>
      <c r="M24" s="279"/>
      <c r="N24" s="280"/>
      <c r="O24" s="325"/>
    </row>
    <row r="25" spans="1:15" s="315" customFormat="1" ht="25.5" customHeight="1" x14ac:dyDescent="0.15">
      <c r="A25" s="641"/>
      <c r="B25" s="642"/>
      <c r="C25" s="869"/>
      <c r="D25" s="596"/>
      <c r="E25" s="596"/>
      <c r="F25" s="596"/>
      <c r="G25" s="596"/>
      <c r="H25" s="596"/>
      <c r="I25" s="596"/>
      <c r="J25" s="596"/>
      <c r="K25" s="596"/>
      <c r="L25" s="596"/>
      <c r="M25" s="596"/>
      <c r="N25" s="597"/>
      <c r="O25" s="325"/>
    </row>
    <row r="26" spans="1:15" s="315" customFormat="1" ht="111.75" customHeight="1" x14ac:dyDescent="0.15">
      <c r="A26" s="668" t="s">
        <v>469</v>
      </c>
      <c r="B26" s="669"/>
      <c r="C26" s="670"/>
      <c r="D26" s="671"/>
      <c r="E26" s="671"/>
      <c r="F26" s="671"/>
      <c r="G26" s="671"/>
      <c r="H26" s="671"/>
      <c r="I26" s="671"/>
      <c r="J26" s="671"/>
      <c r="K26" s="671"/>
      <c r="L26" s="671"/>
      <c r="M26" s="671"/>
      <c r="N26" s="672"/>
      <c r="O26" s="325"/>
    </row>
    <row r="27" spans="1:15" s="315" customFormat="1" ht="34.5" customHeight="1" x14ac:dyDescent="0.15">
      <c r="A27" s="668" t="s">
        <v>470</v>
      </c>
      <c r="B27" s="858"/>
      <c r="C27" s="281"/>
      <c r="D27" s="331" t="s">
        <v>81</v>
      </c>
      <c r="E27" s="859" t="s">
        <v>471</v>
      </c>
      <c r="F27" s="860"/>
      <c r="G27" s="282"/>
      <c r="H27" s="861"/>
      <c r="I27" s="862"/>
      <c r="J27" s="862"/>
      <c r="K27" s="862"/>
      <c r="L27" s="862"/>
      <c r="M27" s="862"/>
      <c r="N27" s="863"/>
      <c r="O27" s="332"/>
    </row>
    <row r="28" spans="1:15" s="315" customFormat="1" ht="34.5" customHeight="1" x14ac:dyDescent="0.15">
      <c r="A28" s="668" t="s">
        <v>472</v>
      </c>
      <c r="B28" s="858"/>
      <c r="C28" s="281"/>
      <c r="D28" s="331" t="s">
        <v>77</v>
      </c>
      <c r="E28" s="864" t="s">
        <v>473</v>
      </c>
      <c r="F28" s="865"/>
      <c r="G28" s="866" t="s">
        <v>79</v>
      </c>
      <c r="H28" s="867"/>
      <c r="I28" s="489"/>
      <c r="J28" s="333" t="s">
        <v>77</v>
      </c>
      <c r="K28" s="866" t="s">
        <v>78</v>
      </c>
      <c r="L28" s="867"/>
      <c r="M28" s="545"/>
      <c r="N28" s="333" t="s">
        <v>77</v>
      </c>
    </row>
    <row r="29" spans="1:15" s="315" customFormat="1" ht="12" customHeight="1" x14ac:dyDescent="0.15">
      <c r="A29" s="334"/>
      <c r="B29" s="334"/>
      <c r="C29" s="335"/>
      <c r="D29" s="335"/>
      <c r="E29" s="336"/>
      <c r="F29" s="336"/>
      <c r="G29" s="336"/>
      <c r="H29" s="336"/>
      <c r="I29" s="336"/>
      <c r="J29" s="336"/>
      <c r="K29" s="336"/>
      <c r="L29" s="336"/>
      <c r="M29" s="336"/>
      <c r="N29" s="337"/>
      <c r="O29" s="332"/>
    </row>
    <row r="30" spans="1:15" s="339" customFormat="1" ht="28.5" customHeight="1" x14ac:dyDescent="0.15">
      <c r="A30" s="637" t="s">
        <v>468</v>
      </c>
      <c r="B30" s="638"/>
      <c r="C30" s="840" t="s">
        <v>0</v>
      </c>
      <c r="D30" s="841"/>
      <c r="E30" s="842"/>
      <c r="F30" s="843"/>
      <c r="G30" s="843"/>
      <c r="H30" s="844"/>
      <c r="I30" s="338" t="s">
        <v>18</v>
      </c>
      <c r="J30" s="842"/>
      <c r="K30" s="843"/>
      <c r="L30" s="843"/>
      <c r="M30" s="843"/>
      <c r="N30" s="844"/>
    </row>
    <row r="31" spans="1:15" s="341" customFormat="1" ht="28.5" customHeight="1" x14ac:dyDescent="0.15">
      <c r="A31" s="639"/>
      <c r="B31" s="640"/>
      <c r="C31" s="845" t="s">
        <v>17</v>
      </c>
      <c r="D31" s="846"/>
      <c r="E31" s="847"/>
      <c r="F31" s="848"/>
      <c r="G31" s="848"/>
      <c r="H31" s="849"/>
      <c r="I31" s="340" t="s">
        <v>19</v>
      </c>
      <c r="J31" s="850"/>
      <c r="K31" s="848"/>
      <c r="L31" s="848"/>
      <c r="M31" s="848"/>
      <c r="N31" s="849"/>
    </row>
    <row r="32" spans="1:15" s="341" customFormat="1" ht="28.5" customHeight="1" x14ac:dyDescent="0.15">
      <c r="A32" s="641"/>
      <c r="B32" s="642"/>
      <c r="C32" s="851" t="s">
        <v>20</v>
      </c>
      <c r="D32" s="852"/>
      <c r="E32" s="853"/>
      <c r="F32" s="854"/>
      <c r="G32" s="854"/>
      <c r="H32" s="855"/>
      <c r="I32" s="342"/>
      <c r="J32" s="856"/>
      <c r="K32" s="857"/>
      <c r="L32" s="857"/>
      <c r="M32" s="857"/>
      <c r="N32" s="857"/>
    </row>
    <row r="33" spans="1:15" s="315" customFormat="1" ht="15" customHeight="1" x14ac:dyDescent="0.15">
      <c r="A33" s="343" t="s">
        <v>13</v>
      </c>
      <c r="B33" s="806" t="s">
        <v>65</v>
      </c>
      <c r="C33" s="806"/>
      <c r="D33" s="806"/>
      <c r="E33" s="806"/>
      <c r="F33" s="806"/>
      <c r="G33" s="806"/>
      <c r="H33" s="806"/>
      <c r="I33" s="806"/>
      <c r="J33" s="806"/>
      <c r="K33" s="806"/>
      <c r="L33" s="806"/>
      <c r="M33" s="806"/>
      <c r="N33" s="806"/>
    </row>
    <row r="34" spans="1:15" s="321" customFormat="1" ht="15" customHeight="1" x14ac:dyDescent="0.15">
      <c r="A34" s="343" t="s">
        <v>11</v>
      </c>
      <c r="B34" s="806" t="s">
        <v>10</v>
      </c>
      <c r="C34" s="806"/>
      <c r="D34" s="806"/>
      <c r="E34" s="806"/>
      <c r="F34" s="806"/>
      <c r="G34" s="806"/>
      <c r="H34" s="806"/>
      <c r="I34" s="806"/>
      <c r="J34" s="806"/>
      <c r="K34" s="806"/>
      <c r="L34" s="806"/>
      <c r="M34" s="806"/>
      <c r="N34" s="806"/>
    </row>
    <row r="35" spans="1:15" s="321" customFormat="1" ht="15" customHeight="1" x14ac:dyDescent="0.15">
      <c r="A35" s="343" t="s">
        <v>460</v>
      </c>
      <c r="B35" s="806" t="s">
        <v>461</v>
      </c>
      <c r="C35" s="806"/>
      <c r="D35" s="806"/>
      <c r="E35" s="806"/>
      <c r="F35" s="806"/>
      <c r="G35" s="806"/>
      <c r="H35" s="806"/>
      <c r="I35" s="806"/>
      <c r="J35" s="806"/>
      <c r="K35" s="806"/>
      <c r="L35" s="806"/>
      <c r="M35" s="806"/>
      <c r="N35" s="806"/>
    </row>
    <row r="36" spans="1:15" s="321" customFormat="1" ht="15" customHeight="1" x14ac:dyDescent="0.15">
      <c r="A36" s="344"/>
      <c r="B36" s="345"/>
      <c r="C36" s="345"/>
      <c r="D36" s="345"/>
      <c r="E36" s="345"/>
      <c r="F36" s="345"/>
      <c r="G36" s="345"/>
      <c r="H36" s="345"/>
      <c r="I36" s="345"/>
      <c r="J36" s="345"/>
      <c r="K36" s="345"/>
      <c r="L36" s="345"/>
      <c r="M36" s="345"/>
      <c r="N36" s="345"/>
    </row>
    <row r="37" spans="1:15" s="315" customFormat="1" ht="18.75" customHeight="1" x14ac:dyDescent="0.15">
      <c r="A37" s="324" t="s">
        <v>54</v>
      </c>
    </row>
    <row r="38" spans="1:15" s="315" customFormat="1" ht="4.5" customHeight="1" x14ac:dyDescent="0.15">
      <c r="A38" s="324"/>
    </row>
    <row r="39" spans="1:15" s="315" customFormat="1" ht="28.5" customHeight="1" x14ac:dyDescent="0.15">
      <c r="A39" s="835" t="s">
        <v>437</v>
      </c>
      <c r="B39" s="836"/>
      <c r="C39" s="346" t="s">
        <v>22</v>
      </c>
      <c r="D39" s="283"/>
      <c r="E39" s="347" t="s">
        <v>21</v>
      </c>
      <c r="F39" s="348"/>
      <c r="G39" s="349"/>
      <c r="H39" s="350"/>
      <c r="I39" s="350"/>
      <c r="J39" s="350"/>
      <c r="K39" s="350"/>
      <c r="L39" s="350"/>
      <c r="M39" s="350"/>
      <c r="N39" s="350"/>
    </row>
    <row r="40" spans="1:15" s="315" customFormat="1" ht="105.75" customHeight="1" x14ac:dyDescent="0.15">
      <c r="A40" s="831" t="s">
        <v>82</v>
      </c>
      <c r="B40" s="831"/>
      <c r="C40" s="837"/>
      <c r="D40" s="838"/>
      <c r="E40" s="838"/>
      <c r="F40" s="838"/>
      <c r="G40" s="838"/>
      <c r="H40" s="838"/>
      <c r="I40" s="838"/>
      <c r="J40" s="838"/>
      <c r="K40" s="838"/>
      <c r="L40" s="838"/>
      <c r="M40" s="838"/>
      <c r="N40" s="839"/>
    </row>
    <row r="41" spans="1:15" s="315" customFormat="1" ht="30" customHeight="1" x14ac:dyDescent="0.15">
      <c r="A41" s="831" t="s">
        <v>619</v>
      </c>
      <c r="B41" s="831"/>
      <c r="C41" s="831" t="s">
        <v>84</v>
      </c>
      <c r="D41" s="831"/>
      <c r="E41" s="831"/>
      <c r="F41" s="831"/>
      <c r="G41" s="831"/>
      <c r="H41" s="831"/>
      <c r="I41" s="831" t="s">
        <v>47</v>
      </c>
      <c r="J41" s="831"/>
      <c r="K41" s="831"/>
      <c r="L41" s="831"/>
      <c r="M41" s="831"/>
      <c r="N41" s="831"/>
      <c r="O41" s="332"/>
    </row>
    <row r="42" spans="1:15" s="315" customFormat="1" ht="18.75" customHeight="1" x14ac:dyDescent="0.15">
      <c r="A42" s="831"/>
      <c r="B42" s="831"/>
      <c r="C42" s="830"/>
      <c r="D42" s="830"/>
      <c r="E42" s="830"/>
      <c r="F42" s="830"/>
      <c r="G42" s="830"/>
      <c r="H42" s="830"/>
      <c r="I42" s="826"/>
      <c r="J42" s="826"/>
      <c r="K42" s="826"/>
      <c r="L42" s="826"/>
      <c r="M42" s="826"/>
      <c r="N42" s="826"/>
      <c r="O42" s="332"/>
    </row>
    <row r="43" spans="1:15" s="315" customFormat="1" ht="18.75" customHeight="1" x14ac:dyDescent="0.15">
      <c r="A43" s="831"/>
      <c r="B43" s="831"/>
      <c r="C43" s="830"/>
      <c r="D43" s="830"/>
      <c r="E43" s="830"/>
      <c r="F43" s="830"/>
      <c r="G43" s="830"/>
      <c r="H43" s="830"/>
      <c r="I43" s="826"/>
      <c r="J43" s="826"/>
      <c r="K43" s="826"/>
      <c r="L43" s="826"/>
      <c r="M43" s="826"/>
      <c r="N43" s="826"/>
      <c r="O43" s="332"/>
    </row>
    <row r="44" spans="1:15" s="315" customFormat="1" ht="18.75" customHeight="1" x14ac:dyDescent="0.15">
      <c r="A44" s="831"/>
      <c r="B44" s="831"/>
      <c r="C44" s="827"/>
      <c r="D44" s="828"/>
      <c r="E44" s="828"/>
      <c r="F44" s="828"/>
      <c r="G44" s="828"/>
      <c r="H44" s="829"/>
      <c r="I44" s="832"/>
      <c r="J44" s="833"/>
      <c r="K44" s="833"/>
      <c r="L44" s="833"/>
      <c r="M44" s="833"/>
      <c r="N44" s="834"/>
      <c r="O44" s="332"/>
    </row>
    <row r="45" spans="1:15" s="315" customFormat="1" ht="18.75" customHeight="1" x14ac:dyDescent="0.15">
      <c r="A45" s="831"/>
      <c r="B45" s="831"/>
      <c r="C45" s="830"/>
      <c r="D45" s="830"/>
      <c r="E45" s="830"/>
      <c r="F45" s="830"/>
      <c r="G45" s="830"/>
      <c r="H45" s="830"/>
      <c r="I45" s="826"/>
      <c r="J45" s="826"/>
      <c r="K45" s="826"/>
      <c r="L45" s="826"/>
      <c r="M45" s="826"/>
      <c r="N45" s="826"/>
      <c r="O45" s="332"/>
    </row>
    <row r="46" spans="1:15" s="315" customFormat="1" ht="18.75" hidden="1" customHeight="1" x14ac:dyDescent="0.15">
      <c r="A46" s="831"/>
      <c r="B46" s="831"/>
      <c r="C46" s="827"/>
      <c r="D46" s="828"/>
      <c r="E46" s="828"/>
      <c r="F46" s="828"/>
      <c r="G46" s="828"/>
      <c r="H46" s="828"/>
      <c r="I46" s="827"/>
      <c r="J46" s="828"/>
      <c r="K46" s="828"/>
      <c r="L46" s="828"/>
      <c r="M46" s="828"/>
      <c r="N46" s="829"/>
      <c r="O46" s="332"/>
    </row>
    <row r="47" spans="1:15" s="315" customFormat="1" ht="18.75" hidden="1" customHeight="1" x14ac:dyDescent="0.15">
      <c r="A47" s="831"/>
      <c r="B47" s="831"/>
      <c r="C47" s="830"/>
      <c r="D47" s="830"/>
      <c r="E47" s="830"/>
      <c r="F47" s="830"/>
      <c r="G47" s="830"/>
      <c r="H47" s="830"/>
      <c r="I47" s="826"/>
      <c r="J47" s="826"/>
      <c r="K47" s="826"/>
      <c r="L47" s="826"/>
      <c r="M47" s="826"/>
      <c r="N47" s="826"/>
      <c r="O47" s="332"/>
    </row>
    <row r="48" spans="1:15" s="315" customFormat="1" ht="18.75" customHeight="1" x14ac:dyDescent="0.15">
      <c r="A48" s="831"/>
      <c r="B48" s="831"/>
      <c r="C48" s="830"/>
      <c r="D48" s="830"/>
      <c r="E48" s="830"/>
      <c r="F48" s="830"/>
      <c r="G48" s="830"/>
      <c r="H48" s="830"/>
      <c r="I48" s="826"/>
      <c r="J48" s="826"/>
      <c r="K48" s="826"/>
      <c r="L48" s="826"/>
      <c r="M48" s="826"/>
      <c r="N48" s="826"/>
      <c r="O48" s="332"/>
    </row>
    <row r="49" spans="1:15" s="315" customFormat="1" ht="5.25" customHeight="1" x14ac:dyDescent="0.15">
      <c r="A49" s="351"/>
      <c r="B49" s="351"/>
      <c r="C49" s="352"/>
      <c r="D49" s="352"/>
      <c r="E49" s="353"/>
      <c r="F49" s="353"/>
      <c r="G49" s="353"/>
      <c r="H49" s="353"/>
      <c r="I49" s="353"/>
      <c r="J49" s="354"/>
      <c r="K49" s="355"/>
      <c r="L49" s="355"/>
      <c r="M49" s="355"/>
      <c r="N49" s="355"/>
    </row>
    <row r="50" spans="1:15" s="321" customFormat="1" ht="11.25" customHeight="1" x14ac:dyDescent="0.15">
      <c r="A50" s="356" t="s">
        <v>620</v>
      </c>
      <c r="B50" s="806" t="s">
        <v>83</v>
      </c>
      <c r="C50" s="806"/>
      <c r="D50" s="806"/>
      <c r="E50" s="806"/>
      <c r="F50" s="806"/>
      <c r="G50" s="806"/>
      <c r="H50" s="806"/>
      <c r="I50" s="806"/>
      <c r="J50" s="806"/>
      <c r="K50" s="806"/>
      <c r="L50" s="806"/>
      <c r="M50" s="806"/>
      <c r="N50" s="806"/>
    </row>
    <row r="51" spans="1:15" s="321" customFormat="1" ht="11.25" customHeight="1" x14ac:dyDescent="0.15">
      <c r="A51" s="356"/>
      <c r="B51" s="357"/>
      <c r="C51" s="357"/>
      <c r="D51" s="357"/>
      <c r="E51" s="357"/>
      <c r="F51" s="357"/>
      <c r="G51" s="357"/>
      <c r="H51" s="357"/>
      <c r="I51" s="357"/>
      <c r="J51" s="357"/>
      <c r="K51" s="357"/>
      <c r="L51" s="357"/>
      <c r="M51" s="357"/>
      <c r="N51" s="357"/>
    </row>
    <row r="52" spans="1:15" s="315" customFormat="1" ht="18.75" customHeight="1" x14ac:dyDescent="0.15">
      <c r="A52" s="324" t="s">
        <v>621</v>
      </c>
    </row>
    <row r="53" spans="1:15" s="315" customFormat="1" ht="4.5" customHeight="1" x14ac:dyDescent="0.15">
      <c r="A53" s="324"/>
    </row>
    <row r="54" spans="1:15" s="315" customFormat="1" ht="12" customHeight="1" x14ac:dyDescent="0.15">
      <c r="A54" s="637" t="s">
        <v>48</v>
      </c>
      <c r="B54" s="638"/>
      <c r="C54" s="326" t="s">
        <v>9</v>
      </c>
      <c r="D54" s="807">
        <f>E18</f>
        <v>0</v>
      </c>
      <c r="E54" s="807"/>
      <c r="F54" s="807"/>
      <c r="G54" s="807"/>
      <c r="H54" s="807"/>
      <c r="I54" s="808"/>
      <c r="J54" s="809" t="s">
        <v>24</v>
      </c>
      <c r="K54" s="638"/>
      <c r="L54" s="678"/>
      <c r="M54" s="679"/>
      <c r="N54" s="674"/>
    </row>
    <row r="55" spans="1:15" s="315" customFormat="1" ht="37.5" customHeight="1" x14ac:dyDescent="0.15">
      <c r="A55" s="641"/>
      <c r="B55" s="642"/>
      <c r="C55" s="814">
        <f>C19</f>
        <v>0</v>
      </c>
      <c r="D55" s="815"/>
      <c r="E55" s="815"/>
      <c r="F55" s="815"/>
      <c r="G55" s="815"/>
      <c r="H55" s="815"/>
      <c r="I55" s="816"/>
      <c r="J55" s="810"/>
      <c r="K55" s="640"/>
      <c r="L55" s="811"/>
      <c r="M55" s="812"/>
      <c r="N55" s="813"/>
    </row>
    <row r="56" spans="1:15" s="315" customFormat="1" ht="12" customHeight="1" x14ac:dyDescent="0.15">
      <c r="A56" s="637" t="s">
        <v>404</v>
      </c>
      <c r="B56" s="706"/>
      <c r="C56" s="326" t="s">
        <v>9</v>
      </c>
      <c r="D56" s="807">
        <f>D20</f>
        <v>0</v>
      </c>
      <c r="E56" s="807"/>
      <c r="F56" s="807"/>
      <c r="G56" s="807"/>
      <c r="H56" s="807"/>
      <c r="I56" s="808"/>
      <c r="J56" s="810"/>
      <c r="K56" s="640"/>
      <c r="L56" s="817"/>
      <c r="M56" s="818"/>
      <c r="N56" s="819"/>
    </row>
    <row r="57" spans="1:15" s="315" customFormat="1" ht="37.5" customHeight="1" x14ac:dyDescent="0.15">
      <c r="A57" s="639"/>
      <c r="B57" s="707"/>
      <c r="C57" s="823">
        <f>C21</f>
        <v>0</v>
      </c>
      <c r="D57" s="824"/>
      <c r="E57" s="824"/>
      <c r="F57" s="824"/>
      <c r="G57" s="824"/>
      <c r="H57" s="824"/>
      <c r="I57" s="825"/>
      <c r="J57" s="810"/>
      <c r="K57" s="640"/>
      <c r="L57" s="820"/>
      <c r="M57" s="821"/>
      <c r="N57" s="822"/>
    </row>
    <row r="58" spans="1:15" s="315" customFormat="1" ht="12.75" customHeight="1" x14ac:dyDescent="0.15">
      <c r="A58" s="637" t="s">
        <v>52</v>
      </c>
      <c r="B58" s="638"/>
      <c r="C58" s="327" t="s">
        <v>1</v>
      </c>
      <c r="D58" s="798">
        <f>D22</f>
        <v>0</v>
      </c>
      <c r="E58" s="798"/>
      <c r="F58" s="328" t="s">
        <v>2</v>
      </c>
      <c r="G58" s="328"/>
      <c r="H58" s="328"/>
      <c r="I58" s="329" t="s">
        <v>3</v>
      </c>
      <c r="J58" s="799">
        <f>J22</f>
        <v>0</v>
      </c>
      <c r="K58" s="799"/>
      <c r="L58" s="799"/>
      <c r="M58" s="799"/>
      <c r="N58" s="358"/>
    </row>
    <row r="59" spans="1:15" s="315" customFormat="1" ht="26.25" customHeight="1" x14ac:dyDescent="0.15">
      <c r="A59" s="641"/>
      <c r="B59" s="642"/>
      <c r="C59" s="800">
        <f>C23</f>
        <v>0</v>
      </c>
      <c r="D59" s="801"/>
      <c r="E59" s="801"/>
      <c r="F59" s="801"/>
      <c r="G59" s="801"/>
      <c r="H59" s="801"/>
      <c r="I59" s="801"/>
      <c r="J59" s="801"/>
      <c r="K59" s="801"/>
      <c r="L59" s="801"/>
      <c r="M59" s="801"/>
      <c r="N59" s="802"/>
    </row>
    <row r="60" spans="1:15" s="315" customFormat="1" ht="33.75" customHeight="1" x14ac:dyDescent="0.15">
      <c r="A60" s="668" t="s">
        <v>53</v>
      </c>
      <c r="B60" s="669"/>
      <c r="C60" s="359">
        <f>G27</f>
        <v>0</v>
      </c>
      <c r="D60" s="803">
        <f>H27</f>
        <v>0</v>
      </c>
      <c r="E60" s="804"/>
      <c r="F60" s="804"/>
      <c r="G60" s="804"/>
      <c r="H60" s="804"/>
      <c r="I60" s="804"/>
      <c r="J60" s="804"/>
      <c r="K60" s="804"/>
      <c r="L60" s="804"/>
      <c r="M60" s="804"/>
      <c r="N60" s="805"/>
      <c r="O60" s="332"/>
    </row>
    <row r="61" spans="1:15" s="315" customFormat="1" ht="33.75" customHeight="1" x14ac:dyDescent="0.15">
      <c r="A61" s="737" t="s">
        <v>438</v>
      </c>
      <c r="B61" s="738"/>
      <c r="C61" s="739"/>
      <c r="D61" s="740"/>
      <c r="E61" s="740"/>
      <c r="F61" s="741"/>
      <c r="G61" s="742" t="s">
        <v>622</v>
      </c>
      <c r="H61" s="743"/>
      <c r="I61" s="743"/>
      <c r="J61" s="744"/>
      <c r="K61" s="739"/>
      <c r="L61" s="740"/>
      <c r="M61" s="740"/>
      <c r="N61" s="741"/>
    </row>
    <row r="62" spans="1:15" s="315" customFormat="1" ht="33.75" customHeight="1" x14ac:dyDescent="0.15">
      <c r="A62" s="668" t="s">
        <v>439</v>
      </c>
      <c r="B62" s="669"/>
      <c r="C62" s="796"/>
      <c r="D62" s="746"/>
      <c r="E62" s="746"/>
      <c r="F62" s="746"/>
      <c r="G62" s="746"/>
      <c r="H62" s="284" t="s">
        <v>186</v>
      </c>
      <c r="I62" s="797"/>
      <c r="J62" s="746"/>
      <c r="K62" s="746"/>
      <c r="L62" s="746"/>
      <c r="M62" s="746"/>
      <c r="N62" s="747"/>
    </row>
    <row r="63" spans="1:15" s="315" customFormat="1" ht="67.5" customHeight="1" x14ac:dyDescent="0.15">
      <c r="A63" s="668" t="s">
        <v>440</v>
      </c>
      <c r="B63" s="669"/>
      <c r="C63" s="789"/>
      <c r="D63" s="790"/>
      <c r="E63" s="790"/>
      <c r="F63" s="790"/>
      <c r="G63" s="790"/>
      <c r="H63" s="790"/>
      <c r="I63" s="790"/>
      <c r="J63" s="790"/>
      <c r="K63" s="790"/>
      <c r="L63" s="790"/>
      <c r="M63" s="790"/>
      <c r="N63" s="791"/>
      <c r="O63" s="332"/>
    </row>
    <row r="64" spans="1:15" s="315" customFormat="1" ht="67.5" customHeight="1" x14ac:dyDescent="0.15">
      <c r="A64" s="668" t="s">
        <v>441</v>
      </c>
      <c r="B64" s="669"/>
      <c r="C64" s="630"/>
      <c r="D64" s="631"/>
      <c r="E64" s="631"/>
      <c r="F64" s="631"/>
      <c r="G64" s="631"/>
      <c r="H64" s="631"/>
      <c r="I64" s="631"/>
      <c r="J64" s="631"/>
      <c r="K64" s="631"/>
      <c r="L64" s="631"/>
      <c r="M64" s="631"/>
      <c r="N64" s="688"/>
      <c r="O64" s="332"/>
    </row>
    <row r="65" spans="1:16" s="315" customFormat="1" ht="18.75" customHeight="1" x14ac:dyDescent="0.15">
      <c r="A65" s="637" t="s">
        <v>442</v>
      </c>
      <c r="B65" s="706"/>
      <c r="C65" s="792" t="s">
        <v>14</v>
      </c>
      <c r="D65" s="793"/>
      <c r="E65" s="793"/>
      <c r="F65" s="794"/>
      <c r="G65" s="795" t="s">
        <v>64</v>
      </c>
      <c r="H65" s="793"/>
      <c r="I65" s="793"/>
      <c r="J65" s="793"/>
      <c r="K65" s="793"/>
      <c r="L65" s="793"/>
      <c r="M65" s="793"/>
      <c r="N65" s="793"/>
    </row>
    <row r="66" spans="1:16" s="315" customFormat="1" ht="18.75" customHeight="1" x14ac:dyDescent="0.15">
      <c r="A66" s="639"/>
      <c r="B66" s="707"/>
      <c r="C66" s="731"/>
      <c r="D66" s="732"/>
      <c r="E66" s="732"/>
      <c r="F66" s="733"/>
      <c r="G66" s="734"/>
      <c r="H66" s="735"/>
      <c r="I66" s="735"/>
      <c r="J66" s="735"/>
      <c r="K66" s="735"/>
      <c r="L66" s="735"/>
      <c r="M66" s="735"/>
      <c r="N66" s="736"/>
    </row>
    <row r="67" spans="1:16" s="315" customFormat="1" ht="18.75" customHeight="1" x14ac:dyDescent="0.15">
      <c r="A67" s="639"/>
      <c r="B67" s="707"/>
      <c r="C67" s="717"/>
      <c r="D67" s="718"/>
      <c r="E67" s="718"/>
      <c r="F67" s="719"/>
      <c r="G67" s="714"/>
      <c r="H67" s="715"/>
      <c r="I67" s="715"/>
      <c r="J67" s="715"/>
      <c r="K67" s="715"/>
      <c r="L67" s="715"/>
      <c r="M67" s="715"/>
      <c r="N67" s="716"/>
    </row>
    <row r="68" spans="1:16" s="315" customFormat="1" ht="18.75" customHeight="1" x14ac:dyDescent="0.15">
      <c r="A68" s="639"/>
      <c r="B68" s="707"/>
      <c r="C68" s="717"/>
      <c r="D68" s="718"/>
      <c r="E68" s="718"/>
      <c r="F68" s="719"/>
      <c r="G68" s="714"/>
      <c r="H68" s="715"/>
      <c r="I68" s="715"/>
      <c r="J68" s="715"/>
      <c r="K68" s="715"/>
      <c r="L68" s="715"/>
      <c r="M68" s="715"/>
      <c r="N68" s="716"/>
    </row>
    <row r="69" spans="1:16" s="315" customFormat="1" ht="18.75" customHeight="1" x14ac:dyDescent="0.15">
      <c r="A69" s="639"/>
      <c r="B69" s="707"/>
      <c r="C69" s="717"/>
      <c r="D69" s="718"/>
      <c r="E69" s="718"/>
      <c r="F69" s="719"/>
      <c r="G69" s="714"/>
      <c r="H69" s="715"/>
      <c r="I69" s="715"/>
      <c r="J69" s="715"/>
      <c r="K69" s="715"/>
      <c r="L69" s="715"/>
      <c r="M69" s="715"/>
      <c r="N69" s="716"/>
    </row>
    <row r="70" spans="1:16" s="315" customFormat="1" ht="18.75" customHeight="1" x14ac:dyDescent="0.15">
      <c r="A70" s="641"/>
      <c r="B70" s="726"/>
      <c r="C70" s="720"/>
      <c r="D70" s="721"/>
      <c r="E70" s="721"/>
      <c r="F70" s="722"/>
      <c r="G70" s="723"/>
      <c r="H70" s="724"/>
      <c r="I70" s="724"/>
      <c r="J70" s="724"/>
      <c r="K70" s="724"/>
      <c r="L70" s="724"/>
      <c r="M70" s="724"/>
      <c r="N70" s="725"/>
    </row>
    <row r="71" spans="1:16" s="315" customFormat="1" ht="18.75" customHeight="1" x14ac:dyDescent="0.15">
      <c r="A71" s="360" t="s">
        <v>623</v>
      </c>
      <c r="B71" s="351"/>
      <c r="C71" s="361"/>
      <c r="D71" s="361"/>
      <c r="E71" s="361"/>
      <c r="F71" s="361"/>
      <c r="G71" s="362"/>
      <c r="H71" s="362"/>
      <c r="I71" s="362"/>
      <c r="J71" s="362"/>
      <c r="K71" s="362"/>
      <c r="L71" s="362"/>
      <c r="M71" s="362"/>
      <c r="N71" s="362"/>
      <c r="P71" s="363"/>
    </row>
    <row r="72" spans="1:16" s="341" customFormat="1" ht="18.75" customHeight="1" x14ac:dyDescent="0.15">
      <c r="A72" s="557" t="s">
        <v>624</v>
      </c>
      <c r="B72" s="557"/>
      <c r="C72" s="557"/>
      <c r="D72" s="557"/>
      <c r="E72" s="557"/>
      <c r="F72" s="557"/>
      <c r="G72" s="557"/>
      <c r="H72" s="557"/>
      <c r="I72" s="557"/>
      <c r="J72" s="557"/>
      <c r="K72" s="557"/>
      <c r="L72" s="557"/>
      <c r="M72" s="557"/>
      <c r="N72" s="557"/>
    </row>
    <row r="73" spans="1:16" s="341" customFormat="1" ht="18.75" customHeight="1" x14ac:dyDescent="0.15">
      <c r="A73" s="557"/>
      <c r="B73" s="557"/>
      <c r="C73" s="557"/>
      <c r="D73" s="557"/>
      <c r="E73" s="557"/>
      <c r="F73" s="557"/>
      <c r="G73" s="557"/>
      <c r="H73" s="557"/>
      <c r="I73" s="557"/>
      <c r="J73" s="557"/>
      <c r="K73" s="557"/>
      <c r="L73" s="557"/>
      <c r="M73" s="557"/>
      <c r="N73" s="557"/>
    </row>
    <row r="74" spans="1:16" s="341" customFormat="1" ht="18.75" customHeight="1" x14ac:dyDescent="0.15">
      <c r="A74" s="557"/>
      <c r="B74" s="557"/>
      <c r="C74" s="557"/>
      <c r="D74" s="557"/>
      <c r="E74" s="557"/>
      <c r="F74" s="557"/>
      <c r="G74" s="557"/>
      <c r="H74" s="557"/>
      <c r="I74" s="557"/>
      <c r="J74" s="557"/>
      <c r="K74" s="557"/>
      <c r="L74" s="557"/>
      <c r="M74" s="557"/>
      <c r="N74" s="557"/>
    </row>
    <row r="75" spans="1:16" s="315" customFormat="1" ht="18.75" customHeight="1" x14ac:dyDescent="0.15">
      <c r="A75" s="351"/>
      <c r="B75" s="351"/>
      <c r="C75" s="361"/>
      <c r="D75" s="361"/>
      <c r="E75" s="361"/>
      <c r="F75" s="361"/>
      <c r="G75" s="362"/>
      <c r="H75" s="362"/>
      <c r="I75" s="362"/>
      <c r="J75" s="362"/>
      <c r="K75" s="362"/>
      <c r="L75" s="362"/>
      <c r="M75" s="362"/>
      <c r="N75" s="362"/>
    </row>
    <row r="76" spans="1:16" s="315" customFormat="1" ht="18.75" customHeight="1" x14ac:dyDescent="0.15">
      <c r="A76" s="324" t="s">
        <v>85</v>
      </c>
    </row>
    <row r="77" spans="1:16" s="315" customFormat="1" ht="4.5" customHeight="1" x14ac:dyDescent="0.15">
      <c r="A77" s="324"/>
    </row>
    <row r="78" spans="1:16" s="315" customFormat="1" ht="12" customHeight="1" outlineLevel="1" x14ac:dyDescent="0.15">
      <c r="A78" s="637" t="s">
        <v>48</v>
      </c>
      <c r="B78" s="638"/>
      <c r="C78" s="285" t="s">
        <v>9</v>
      </c>
      <c r="D78" s="756"/>
      <c r="E78" s="756"/>
      <c r="F78" s="756"/>
      <c r="G78" s="756"/>
      <c r="H78" s="756"/>
      <c r="I78" s="757"/>
      <c r="J78" s="758" t="s">
        <v>24</v>
      </c>
      <c r="K78" s="759"/>
      <c r="L78" s="762"/>
      <c r="M78" s="763"/>
      <c r="N78" s="764"/>
    </row>
    <row r="79" spans="1:16" s="315" customFormat="1" ht="37.5" customHeight="1" outlineLevel="1" x14ac:dyDescent="0.15">
      <c r="A79" s="641"/>
      <c r="B79" s="642"/>
      <c r="C79" s="783">
        <f>C42</f>
        <v>0</v>
      </c>
      <c r="D79" s="784"/>
      <c r="E79" s="784"/>
      <c r="F79" s="784"/>
      <c r="G79" s="784"/>
      <c r="H79" s="784"/>
      <c r="I79" s="785"/>
      <c r="J79" s="760"/>
      <c r="K79" s="761"/>
      <c r="L79" s="765"/>
      <c r="M79" s="766"/>
      <c r="N79" s="767"/>
    </row>
    <row r="80" spans="1:16" s="315" customFormat="1" ht="12" customHeight="1" outlineLevel="1" x14ac:dyDescent="0.15">
      <c r="A80" s="637" t="s">
        <v>404</v>
      </c>
      <c r="B80" s="706"/>
      <c r="C80" s="285" t="s">
        <v>9</v>
      </c>
      <c r="D80" s="771"/>
      <c r="E80" s="771"/>
      <c r="F80" s="771"/>
      <c r="G80" s="771"/>
      <c r="H80" s="771"/>
      <c r="I80" s="772"/>
      <c r="J80" s="760"/>
      <c r="K80" s="761"/>
      <c r="L80" s="773"/>
      <c r="M80" s="774"/>
      <c r="N80" s="775"/>
    </row>
    <row r="81" spans="1:15" s="315" customFormat="1" ht="37.5" customHeight="1" outlineLevel="1" x14ac:dyDescent="0.15">
      <c r="A81" s="639"/>
      <c r="B81" s="707"/>
      <c r="C81" s="779"/>
      <c r="D81" s="780"/>
      <c r="E81" s="780"/>
      <c r="F81" s="780"/>
      <c r="G81" s="780"/>
      <c r="H81" s="780"/>
      <c r="I81" s="781"/>
      <c r="J81" s="760"/>
      <c r="K81" s="761"/>
      <c r="L81" s="776"/>
      <c r="M81" s="777"/>
      <c r="N81" s="778"/>
    </row>
    <row r="82" spans="1:15" s="315" customFormat="1" ht="12.75" customHeight="1" outlineLevel="1" x14ac:dyDescent="0.15">
      <c r="A82" s="637" t="s">
        <v>52</v>
      </c>
      <c r="B82" s="638"/>
      <c r="C82" s="275" t="s">
        <v>1</v>
      </c>
      <c r="D82" s="748"/>
      <c r="E82" s="748"/>
      <c r="F82" s="276" t="s">
        <v>2</v>
      </c>
      <c r="G82" s="286"/>
      <c r="H82" s="286"/>
      <c r="I82" s="278" t="s">
        <v>3</v>
      </c>
      <c r="J82" s="749"/>
      <c r="K82" s="749"/>
      <c r="L82" s="749"/>
      <c r="M82" s="749"/>
      <c r="N82" s="287"/>
    </row>
    <row r="83" spans="1:15" s="315" customFormat="1" ht="26.25" customHeight="1" outlineLevel="1" x14ac:dyDescent="0.15">
      <c r="A83" s="641"/>
      <c r="B83" s="642"/>
      <c r="C83" s="786"/>
      <c r="D83" s="787"/>
      <c r="E83" s="787"/>
      <c r="F83" s="787"/>
      <c r="G83" s="787"/>
      <c r="H83" s="787"/>
      <c r="I83" s="787"/>
      <c r="J83" s="787"/>
      <c r="K83" s="787"/>
      <c r="L83" s="787"/>
      <c r="M83" s="787"/>
      <c r="N83" s="788"/>
    </row>
    <row r="84" spans="1:15" s="315" customFormat="1" ht="33.75" customHeight="1" outlineLevel="1" x14ac:dyDescent="0.15">
      <c r="A84" s="668" t="s">
        <v>53</v>
      </c>
      <c r="B84" s="669"/>
      <c r="C84" s="288"/>
      <c r="D84" s="753"/>
      <c r="E84" s="754"/>
      <c r="F84" s="754"/>
      <c r="G84" s="754"/>
      <c r="H84" s="754"/>
      <c r="I84" s="754"/>
      <c r="J84" s="754"/>
      <c r="K84" s="754"/>
      <c r="L84" s="754"/>
      <c r="M84" s="754"/>
      <c r="N84" s="755"/>
      <c r="O84" s="332"/>
    </row>
    <row r="85" spans="1:15" s="315" customFormat="1" ht="33.75" customHeight="1" outlineLevel="1" x14ac:dyDescent="0.15">
      <c r="A85" s="737" t="s">
        <v>438</v>
      </c>
      <c r="B85" s="738"/>
      <c r="C85" s="739"/>
      <c r="D85" s="740"/>
      <c r="E85" s="740"/>
      <c r="F85" s="741"/>
      <c r="G85" s="742" t="s">
        <v>637</v>
      </c>
      <c r="H85" s="743"/>
      <c r="I85" s="743"/>
      <c r="J85" s="744"/>
      <c r="K85" s="739"/>
      <c r="L85" s="740"/>
      <c r="M85" s="740"/>
      <c r="N85" s="741"/>
    </row>
    <row r="86" spans="1:15" s="315" customFormat="1" ht="33.75" customHeight="1" outlineLevel="1" x14ac:dyDescent="0.15">
      <c r="A86" s="668" t="s">
        <v>439</v>
      </c>
      <c r="B86" s="669"/>
      <c r="C86" s="745"/>
      <c r="D86" s="746"/>
      <c r="E86" s="746"/>
      <c r="F86" s="746"/>
      <c r="G86" s="746"/>
      <c r="H86" s="284" t="s">
        <v>186</v>
      </c>
      <c r="I86" s="746"/>
      <c r="J86" s="746"/>
      <c r="K86" s="746"/>
      <c r="L86" s="746"/>
      <c r="M86" s="746"/>
      <c r="N86" s="747"/>
    </row>
    <row r="87" spans="1:15" s="315" customFormat="1" ht="67.5" customHeight="1" outlineLevel="1" x14ac:dyDescent="0.15">
      <c r="A87" s="668" t="s">
        <v>440</v>
      </c>
      <c r="B87" s="669"/>
      <c r="C87" s="630"/>
      <c r="D87" s="631"/>
      <c r="E87" s="631"/>
      <c r="F87" s="631"/>
      <c r="G87" s="631"/>
      <c r="H87" s="631"/>
      <c r="I87" s="631"/>
      <c r="J87" s="631"/>
      <c r="K87" s="631"/>
      <c r="L87" s="631"/>
      <c r="M87" s="631"/>
      <c r="N87" s="688"/>
      <c r="O87" s="332"/>
    </row>
    <row r="88" spans="1:15" s="315" customFormat="1" ht="67.5" customHeight="1" outlineLevel="1" x14ac:dyDescent="0.15">
      <c r="A88" s="668" t="s">
        <v>441</v>
      </c>
      <c r="B88" s="669"/>
      <c r="C88" s="630"/>
      <c r="D88" s="631"/>
      <c r="E88" s="631"/>
      <c r="F88" s="631"/>
      <c r="G88" s="631"/>
      <c r="H88" s="631"/>
      <c r="I88" s="631"/>
      <c r="J88" s="631"/>
      <c r="K88" s="631"/>
      <c r="L88" s="631"/>
      <c r="M88" s="631"/>
      <c r="N88" s="688"/>
      <c r="O88" s="332"/>
    </row>
    <row r="89" spans="1:15" s="315" customFormat="1" ht="18.75" customHeight="1" outlineLevel="1" x14ac:dyDescent="0.15">
      <c r="A89" s="637" t="s">
        <v>442</v>
      </c>
      <c r="B89" s="706"/>
      <c r="C89" s="727" t="s">
        <v>14</v>
      </c>
      <c r="D89" s="728"/>
      <c r="E89" s="728"/>
      <c r="F89" s="729"/>
      <c r="G89" s="730" t="s">
        <v>64</v>
      </c>
      <c r="H89" s="728"/>
      <c r="I89" s="728"/>
      <c r="J89" s="728"/>
      <c r="K89" s="728"/>
      <c r="L89" s="728"/>
      <c r="M89" s="728"/>
      <c r="N89" s="728"/>
    </row>
    <row r="90" spans="1:15" s="315" customFormat="1" ht="18.75" customHeight="1" outlineLevel="1" x14ac:dyDescent="0.15">
      <c r="A90" s="639"/>
      <c r="B90" s="707"/>
      <c r="C90" s="731"/>
      <c r="D90" s="732"/>
      <c r="E90" s="732"/>
      <c r="F90" s="733"/>
      <c r="G90" s="734"/>
      <c r="H90" s="735"/>
      <c r="I90" s="735"/>
      <c r="J90" s="735"/>
      <c r="K90" s="735"/>
      <c r="L90" s="735"/>
      <c r="M90" s="735"/>
      <c r="N90" s="736"/>
    </row>
    <row r="91" spans="1:15" s="315" customFormat="1" ht="18.75" customHeight="1" outlineLevel="1" x14ac:dyDescent="0.15">
      <c r="A91" s="639"/>
      <c r="B91" s="707"/>
      <c r="C91" s="717"/>
      <c r="D91" s="718"/>
      <c r="E91" s="718"/>
      <c r="F91" s="719"/>
      <c r="G91" s="714"/>
      <c r="H91" s="715"/>
      <c r="I91" s="715"/>
      <c r="J91" s="715"/>
      <c r="K91" s="715"/>
      <c r="L91" s="715"/>
      <c r="M91" s="715"/>
      <c r="N91" s="716"/>
    </row>
    <row r="92" spans="1:15" s="315" customFormat="1" ht="18.75" customHeight="1" outlineLevel="1" x14ac:dyDescent="0.15">
      <c r="A92" s="639"/>
      <c r="B92" s="707"/>
      <c r="C92" s="717"/>
      <c r="D92" s="718"/>
      <c r="E92" s="718"/>
      <c r="F92" s="719"/>
      <c r="G92" s="714"/>
      <c r="H92" s="715"/>
      <c r="I92" s="715"/>
      <c r="J92" s="715"/>
      <c r="K92" s="715"/>
      <c r="L92" s="715"/>
      <c r="M92" s="715"/>
      <c r="N92" s="716"/>
    </row>
    <row r="93" spans="1:15" s="315" customFormat="1" ht="18.75" customHeight="1" outlineLevel="1" x14ac:dyDescent="0.15">
      <c r="A93" s="639"/>
      <c r="B93" s="707"/>
      <c r="C93" s="717"/>
      <c r="D93" s="718"/>
      <c r="E93" s="718"/>
      <c r="F93" s="719"/>
      <c r="G93" s="714"/>
      <c r="H93" s="715"/>
      <c r="I93" s="715"/>
      <c r="J93" s="715"/>
      <c r="K93" s="715"/>
      <c r="L93" s="715"/>
      <c r="M93" s="715"/>
      <c r="N93" s="716"/>
    </row>
    <row r="94" spans="1:15" s="315" customFormat="1" ht="18.75" customHeight="1" outlineLevel="1" x14ac:dyDescent="0.15">
      <c r="A94" s="641"/>
      <c r="B94" s="726"/>
      <c r="C94" s="720"/>
      <c r="D94" s="721"/>
      <c r="E94" s="721"/>
      <c r="F94" s="722"/>
      <c r="G94" s="723"/>
      <c r="H94" s="724"/>
      <c r="I94" s="724"/>
      <c r="J94" s="724"/>
      <c r="K94" s="724"/>
      <c r="L94" s="724"/>
      <c r="M94" s="724"/>
      <c r="N94" s="725"/>
    </row>
    <row r="96" spans="1:15" s="315" customFormat="1" ht="18.75" customHeight="1" x14ac:dyDescent="0.15">
      <c r="A96" s="324" t="s">
        <v>232</v>
      </c>
    </row>
    <row r="97" spans="1:15" s="315" customFormat="1" ht="4.5" customHeight="1" x14ac:dyDescent="0.15">
      <c r="A97" s="324"/>
    </row>
    <row r="98" spans="1:15" s="315" customFormat="1" ht="12" hidden="1" customHeight="1" outlineLevel="1" x14ac:dyDescent="0.15">
      <c r="A98" s="637" t="s">
        <v>48</v>
      </c>
      <c r="B98" s="638"/>
      <c r="C98" s="285" t="s">
        <v>9</v>
      </c>
      <c r="D98" s="756"/>
      <c r="E98" s="756"/>
      <c r="F98" s="756"/>
      <c r="G98" s="756"/>
      <c r="H98" s="756"/>
      <c r="I98" s="757"/>
      <c r="J98" s="758" t="s">
        <v>24</v>
      </c>
      <c r="K98" s="759"/>
      <c r="L98" s="762"/>
      <c r="M98" s="763"/>
      <c r="N98" s="764"/>
    </row>
    <row r="99" spans="1:15" s="315" customFormat="1" ht="37.5" hidden="1" customHeight="1" outlineLevel="1" x14ac:dyDescent="0.15">
      <c r="A99" s="641"/>
      <c r="B99" s="642"/>
      <c r="C99" s="783">
        <f>C43</f>
        <v>0</v>
      </c>
      <c r="D99" s="784"/>
      <c r="E99" s="784"/>
      <c r="F99" s="784"/>
      <c r="G99" s="784"/>
      <c r="H99" s="784"/>
      <c r="I99" s="785"/>
      <c r="J99" s="760"/>
      <c r="K99" s="761"/>
      <c r="L99" s="765"/>
      <c r="M99" s="766"/>
      <c r="N99" s="767"/>
    </row>
    <row r="100" spans="1:15" s="315" customFormat="1" ht="12" hidden="1" customHeight="1" outlineLevel="1" x14ac:dyDescent="0.15">
      <c r="A100" s="637" t="s">
        <v>404</v>
      </c>
      <c r="B100" s="706"/>
      <c r="C100" s="285" t="s">
        <v>9</v>
      </c>
      <c r="D100" s="771"/>
      <c r="E100" s="771"/>
      <c r="F100" s="771"/>
      <c r="G100" s="771"/>
      <c r="H100" s="771"/>
      <c r="I100" s="772"/>
      <c r="J100" s="760"/>
      <c r="K100" s="761"/>
      <c r="L100" s="773"/>
      <c r="M100" s="774"/>
      <c r="N100" s="775"/>
    </row>
    <row r="101" spans="1:15" s="315" customFormat="1" ht="37.5" hidden="1" customHeight="1" outlineLevel="1" x14ac:dyDescent="0.15">
      <c r="A101" s="639"/>
      <c r="B101" s="707"/>
      <c r="C101" s="779"/>
      <c r="D101" s="780"/>
      <c r="E101" s="780"/>
      <c r="F101" s="780"/>
      <c r="G101" s="780"/>
      <c r="H101" s="780"/>
      <c r="I101" s="781"/>
      <c r="J101" s="760"/>
      <c r="K101" s="761"/>
      <c r="L101" s="776"/>
      <c r="M101" s="777"/>
      <c r="N101" s="778"/>
    </row>
    <row r="102" spans="1:15" s="315" customFormat="1" ht="12.75" hidden="1" customHeight="1" outlineLevel="1" x14ac:dyDescent="0.15">
      <c r="A102" s="637" t="s">
        <v>52</v>
      </c>
      <c r="B102" s="638"/>
      <c r="C102" s="275" t="s">
        <v>1</v>
      </c>
      <c r="D102" s="748"/>
      <c r="E102" s="748"/>
      <c r="F102" s="276" t="s">
        <v>2</v>
      </c>
      <c r="G102" s="286"/>
      <c r="H102" s="286"/>
      <c r="I102" s="278" t="s">
        <v>3</v>
      </c>
      <c r="J102" s="749"/>
      <c r="K102" s="749"/>
      <c r="L102" s="749"/>
      <c r="M102" s="749"/>
      <c r="N102" s="287"/>
    </row>
    <row r="103" spans="1:15" s="315" customFormat="1" ht="26.25" hidden="1" customHeight="1" outlineLevel="1" x14ac:dyDescent="0.15">
      <c r="A103" s="641"/>
      <c r="B103" s="642"/>
      <c r="C103" s="750"/>
      <c r="D103" s="751"/>
      <c r="E103" s="751"/>
      <c r="F103" s="751"/>
      <c r="G103" s="751"/>
      <c r="H103" s="751"/>
      <c r="I103" s="751"/>
      <c r="J103" s="751"/>
      <c r="K103" s="751"/>
      <c r="L103" s="751"/>
      <c r="M103" s="751"/>
      <c r="N103" s="752"/>
    </row>
    <row r="104" spans="1:15" s="315" customFormat="1" ht="33.75" hidden="1" customHeight="1" outlineLevel="1" x14ac:dyDescent="0.15">
      <c r="A104" s="668" t="s">
        <v>53</v>
      </c>
      <c r="B104" s="669"/>
      <c r="C104" s="288"/>
      <c r="D104" s="753"/>
      <c r="E104" s="754"/>
      <c r="F104" s="754"/>
      <c r="G104" s="754"/>
      <c r="H104" s="754"/>
      <c r="I104" s="754"/>
      <c r="J104" s="754"/>
      <c r="K104" s="754"/>
      <c r="L104" s="754"/>
      <c r="M104" s="754"/>
      <c r="N104" s="755"/>
      <c r="O104" s="332"/>
    </row>
    <row r="105" spans="1:15" s="315" customFormat="1" ht="33.75" hidden="1" customHeight="1" outlineLevel="1" x14ac:dyDescent="0.15">
      <c r="A105" s="737" t="s">
        <v>438</v>
      </c>
      <c r="B105" s="738"/>
      <c r="C105" s="739"/>
      <c r="D105" s="740"/>
      <c r="E105" s="740"/>
      <c r="F105" s="741"/>
      <c r="G105" s="742" t="s">
        <v>637</v>
      </c>
      <c r="H105" s="743"/>
      <c r="I105" s="743"/>
      <c r="J105" s="744"/>
      <c r="K105" s="739"/>
      <c r="L105" s="740"/>
      <c r="M105" s="740"/>
      <c r="N105" s="741"/>
    </row>
    <row r="106" spans="1:15" s="315" customFormat="1" ht="33.75" hidden="1" customHeight="1" outlineLevel="1" x14ac:dyDescent="0.15">
      <c r="A106" s="668" t="s">
        <v>439</v>
      </c>
      <c r="B106" s="669"/>
      <c r="C106" s="745"/>
      <c r="D106" s="746"/>
      <c r="E106" s="746"/>
      <c r="F106" s="746"/>
      <c r="G106" s="746"/>
      <c r="H106" s="284" t="s">
        <v>186</v>
      </c>
      <c r="I106" s="746"/>
      <c r="J106" s="746"/>
      <c r="K106" s="746"/>
      <c r="L106" s="746"/>
      <c r="M106" s="746"/>
      <c r="N106" s="747"/>
    </row>
    <row r="107" spans="1:15" s="315" customFormat="1" ht="67.5" hidden="1" customHeight="1" outlineLevel="1" x14ac:dyDescent="0.15">
      <c r="A107" s="668" t="s">
        <v>440</v>
      </c>
      <c r="B107" s="669"/>
      <c r="C107" s="699"/>
      <c r="D107" s="700"/>
      <c r="E107" s="700"/>
      <c r="F107" s="700"/>
      <c r="G107" s="700"/>
      <c r="H107" s="700"/>
      <c r="I107" s="700"/>
      <c r="J107" s="700"/>
      <c r="K107" s="700"/>
      <c r="L107" s="700"/>
      <c r="M107" s="700"/>
      <c r="N107" s="701"/>
      <c r="O107" s="332"/>
    </row>
    <row r="108" spans="1:15" s="315" customFormat="1" ht="67.5" hidden="1" customHeight="1" outlineLevel="1" x14ac:dyDescent="0.15">
      <c r="A108" s="668" t="s">
        <v>441</v>
      </c>
      <c r="B108" s="669"/>
      <c r="C108" s="699"/>
      <c r="D108" s="700"/>
      <c r="E108" s="700"/>
      <c r="F108" s="700"/>
      <c r="G108" s="700"/>
      <c r="H108" s="700"/>
      <c r="I108" s="700"/>
      <c r="J108" s="700"/>
      <c r="K108" s="700"/>
      <c r="L108" s="700"/>
      <c r="M108" s="700"/>
      <c r="N108" s="701"/>
      <c r="O108" s="332"/>
    </row>
    <row r="109" spans="1:15" s="315" customFormat="1" ht="18.75" hidden="1" customHeight="1" outlineLevel="1" x14ac:dyDescent="0.15">
      <c r="A109" s="637" t="s">
        <v>442</v>
      </c>
      <c r="B109" s="706"/>
      <c r="C109" s="727" t="s">
        <v>14</v>
      </c>
      <c r="D109" s="728"/>
      <c r="E109" s="728"/>
      <c r="F109" s="729"/>
      <c r="G109" s="730" t="s">
        <v>64</v>
      </c>
      <c r="H109" s="728"/>
      <c r="I109" s="728"/>
      <c r="J109" s="728"/>
      <c r="K109" s="728"/>
      <c r="L109" s="728"/>
      <c r="M109" s="728"/>
      <c r="N109" s="728"/>
    </row>
    <row r="110" spans="1:15" s="315" customFormat="1" ht="18.75" hidden="1" customHeight="1" outlineLevel="1" x14ac:dyDescent="0.15">
      <c r="A110" s="639"/>
      <c r="B110" s="707"/>
      <c r="C110" s="731"/>
      <c r="D110" s="732"/>
      <c r="E110" s="732"/>
      <c r="F110" s="733"/>
      <c r="G110" s="734"/>
      <c r="H110" s="735"/>
      <c r="I110" s="735"/>
      <c r="J110" s="735"/>
      <c r="K110" s="735"/>
      <c r="L110" s="735"/>
      <c r="M110" s="735"/>
      <c r="N110" s="736"/>
    </row>
    <row r="111" spans="1:15" s="315" customFormat="1" ht="18.75" hidden="1" customHeight="1" outlineLevel="1" x14ac:dyDescent="0.15">
      <c r="A111" s="639"/>
      <c r="B111" s="707"/>
      <c r="C111" s="717"/>
      <c r="D111" s="718"/>
      <c r="E111" s="718"/>
      <c r="F111" s="719"/>
      <c r="G111" s="714"/>
      <c r="H111" s="715"/>
      <c r="I111" s="715"/>
      <c r="J111" s="715"/>
      <c r="K111" s="715"/>
      <c r="L111" s="715"/>
      <c r="M111" s="715"/>
      <c r="N111" s="716"/>
    </row>
    <row r="112" spans="1:15" s="315" customFormat="1" ht="18.75" hidden="1" customHeight="1" outlineLevel="1" x14ac:dyDescent="0.15">
      <c r="A112" s="639"/>
      <c r="B112" s="707"/>
      <c r="C112" s="717"/>
      <c r="D112" s="718"/>
      <c r="E112" s="718"/>
      <c r="F112" s="719"/>
      <c r="G112" s="714"/>
      <c r="H112" s="715"/>
      <c r="I112" s="715"/>
      <c r="J112" s="715"/>
      <c r="K112" s="715"/>
      <c r="L112" s="715"/>
      <c r="M112" s="715"/>
      <c r="N112" s="716"/>
    </row>
    <row r="113" spans="1:15" s="315" customFormat="1" ht="18.75" hidden="1" customHeight="1" outlineLevel="1" x14ac:dyDescent="0.15">
      <c r="A113" s="639"/>
      <c r="B113" s="707"/>
      <c r="C113" s="717"/>
      <c r="D113" s="718"/>
      <c r="E113" s="718"/>
      <c r="F113" s="719"/>
      <c r="G113" s="714"/>
      <c r="H113" s="715"/>
      <c r="I113" s="715"/>
      <c r="J113" s="715"/>
      <c r="K113" s="715"/>
      <c r="L113" s="715"/>
      <c r="M113" s="715"/>
      <c r="N113" s="716"/>
    </row>
    <row r="114" spans="1:15" s="315" customFormat="1" ht="18.75" hidden="1" customHeight="1" outlineLevel="1" x14ac:dyDescent="0.15">
      <c r="A114" s="641"/>
      <c r="B114" s="726"/>
      <c r="C114" s="720"/>
      <c r="D114" s="721"/>
      <c r="E114" s="721"/>
      <c r="F114" s="722"/>
      <c r="G114" s="723"/>
      <c r="H114" s="724"/>
      <c r="I114" s="724"/>
      <c r="J114" s="724"/>
      <c r="K114" s="724"/>
      <c r="L114" s="724"/>
      <c r="M114" s="724"/>
      <c r="N114" s="725"/>
    </row>
    <row r="115" spans="1:15" collapsed="1" x14ac:dyDescent="0.15"/>
    <row r="116" spans="1:15" s="315" customFormat="1" ht="18.75" customHeight="1" x14ac:dyDescent="0.15">
      <c r="A116" s="324" t="s">
        <v>233</v>
      </c>
    </row>
    <row r="117" spans="1:15" s="315" customFormat="1" ht="4.5" customHeight="1" x14ac:dyDescent="0.15">
      <c r="A117" s="324"/>
    </row>
    <row r="118" spans="1:15" s="315" customFormat="1" ht="12" hidden="1" customHeight="1" outlineLevel="1" x14ac:dyDescent="0.15">
      <c r="A118" s="637" t="s">
        <v>48</v>
      </c>
      <c r="B118" s="638"/>
      <c r="C118" s="285" t="s">
        <v>9</v>
      </c>
      <c r="D118" s="756"/>
      <c r="E118" s="756"/>
      <c r="F118" s="756"/>
      <c r="G118" s="756"/>
      <c r="H118" s="756"/>
      <c r="I118" s="757"/>
      <c r="J118" s="758" t="s">
        <v>24</v>
      </c>
      <c r="K118" s="759"/>
      <c r="L118" s="762"/>
      <c r="M118" s="763"/>
      <c r="N118" s="764"/>
    </row>
    <row r="119" spans="1:15" s="315" customFormat="1" ht="37.5" hidden="1" customHeight="1" outlineLevel="1" x14ac:dyDescent="0.15">
      <c r="A119" s="641"/>
      <c r="B119" s="642"/>
      <c r="C119" s="768">
        <f>C44</f>
        <v>0</v>
      </c>
      <c r="D119" s="769"/>
      <c r="E119" s="769"/>
      <c r="F119" s="769"/>
      <c r="G119" s="769"/>
      <c r="H119" s="769"/>
      <c r="I119" s="770"/>
      <c r="J119" s="760"/>
      <c r="K119" s="761"/>
      <c r="L119" s="765"/>
      <c r="M119" s="766"/>
      <c r="N119" s="767"/>
    </row>
    <row r="120" spans="1:15" s="315" customFormat="1" ht="12" hidden="1" customHeight="1" outlineLevel="1" x14ac:dyDescent="0.15">
      <c r="A120" s="637" t="s">
        <v>404</v>
      </c>
      <c r="B120" s="706"/>
      <c r="C120" s="285" t="s">
        <v>9</v>
      </c>
      <c r="D120" s="771"/>
      <c r="E120" s="771"/>
      <c r="F120" s="771"/>
      <c r="G120" s="771"/>
      <c r="H120" s="771"/>
      <c r="I120" s="772"/>
      <c r="J120" s="760"/>
      <c r="K120" s="761"/>
      <c r="L120" s="773"/>
      <c r="M120" s="774"/>
      <c r="N120" s="775"/>
    </row>
    <row r="121" spans="1:15" s="315" customFormat="1" ht="37.5" hidden="1" customHeight="1" outlineLevel="1" x14ac:dyDescent="0.15">
      <c r="A121" s="639"/>
      <c r="B121" s="707"/>
      <c r="C121" s="779"/>
      <c r="D121" s="780"/>
      <c r="E121" s="780"/>
      <c r="F121" s="780"/>
      <c r="G121" s="780"/>
      <c r="H121" s="780"/>
      <c r="I121" s="781"/>
      <c r="J121" s="760"/>
      <c r="K121" s="761"/>
      <c r="L121" s="776"/>
      <c r="M121" s="777"/>
      <c r="N121" s="778"/>
    </row>
    <row r="122" spans="1:15" s="315" customFormat="1" ht="12.75" hidden="1" customHeight="1" outlineLevel="1" x14ac:dyDescent="0.15">
      <c r="A122" s="637" t="s">
        <v>52</v>
      </c>
      <c r="B122" s="638"/>
      <c r="C122" s="275" t="s">
        <v>1</v>
      </c>
      <c r="D122" s="748"/>
      <c r="E122" s="748"/>
      <c r="F122" s="276" t="s">
        <v>2</v>
      </c>
      <c r="G122" s="286"/>
      <c r="H122" s="286"/>
      <c r="I122" s="278" t="s">
        <v>3</v>
      </c>
      <c r="J122" s="782"/>
      <c r="K122" s="782"/>
      <c r="L122" s="782"/>
      <c r="M122" s="782"/>
      <c r="N122" s="287"/>
    </row>
    <row r="123" spans="1:15" s="315" customFormat="1" ht="26.25" hidden="1" customHeight="1" outlineLevel="1" x14ac:dyDescent="0.15">
      <c r="A123" s="641"/>
      <c r="B123" s="642"/>
      <c r="C123" s="750"/>
      <c r="D123" s="751"/>
      <c r="E123" s="751"/>
      <c r="F123" s="751"/>
      <c r="G123" s="751"/>
      <c r="H123" s="751"/>
      <c r="I123" s="751"/>
      <c r="J123" s="751"/>
      <c r="K123" s="751"/>
      <c r="L123" s="751"/>
      <c r="M123" s="751"/>
      <c r="N123" s="752"/>
    </row>
    <row r="124" spans="1:15" s="315" customFormat="1" ht="33.75" hidden="1" customHeight="1" outlineLevel="1" x14ac:dyDescent="0.15">
      <c r="A124" s="668" t="s">
        <v>53</v>
      </c>
      <c r="B124" s="669"/>
      <c r="C124" s="288"/>
      <c r="D124" s="753"/>
      <c r="E124" s="754"/>
      <c r="F124" s="754"/>
      <c r="G124" s="754"/>
      <c r="H124" s="754"/>
      <c r="I124" s="754"/>
      <c r="J124" s="754"/>
      <c r="K124" s="754"/>
      <c r="L124" s="754"/>
      <c r="M124" s="754"/>
      <c r="N124" s="755"/>
      <c r="O124" s="332"/>
    </row>
    <row r="125" spans="1:15" s="315" customFormat="1" ht="33.75" hidden="1" customHeight="1" outlineLevel="1" x14ac:dyDescent="0.15">
      <c r="A125" s="737" t="s">
        <v>438</v>
      </c>
      <c r="B125" s="738"/>
      <c r="C125" s="739"/>
      <c r="D125" s="740"/>
      <c r="E125" s="740"/>
      <c r="F125" s="741"/>
      <c r="G125" s="742" t="s">
        <v>637</v>
      </c>
      <c r="H125" s="743"/>
      <c r="I125" s="743"/>
      <c r="J125" s="744"/>
      <c r="K125" s="739"/>
      <c r="L125" s="740"/>
      <c r="M125" s="740"/>
      <c r="N125" s="741"/>
    </row>
    <row r="126" spans="1:15" s="315" customFormat="1" ht="33.75" hidden="1" customHeight="1" outlineLevel="1" x14ac:dyDescent="0.15">
      <c r="A126" s="668" t="s">
        <v>439</v>
      </c>
      <c r="B126" s="669"/>
      <c r="C126" s="745"/>
      <c r="D126" s="746"/>
      <c r="E126" s="746"/>
      <c r="F126" s="746"/>
      <c r="G126" s="746"/>
      <c r="H126" s="284" t="s">
        <v>186</v>
      </c>
      <c r="I126" s="746"/>
      <c r="J126" s="746"/>
      <c r="K126" s="746"/>
      <c r="L126" s="746"/>
      <c r="M126" s="746"/>
      <c r="N126" s="747"/>
    </row>
    <row r="127" spans="1:15" s="315" customFormat="1" ht="67.5" hidden="1" customHeight="1" outlineLevel="1" x14ac:dyDescent="0.15">
      <c r="A127" s="668" t="s">
        <v>440</v>
      </c>
      <c r="B127" s="669"/>
      <c r="C127" s="630"/>
      <c r="D127" s="631"/>
      <c r="E127" s="631"/>
      <c r="F127" s="631"/>
      <c r="G127" s="631"/>
      <c r="H127" s="631"/>
      <c r="I127" s="631"/>
      <c r="J127" s="631"/>
      <c r="K127" s="631"/>
      <c r="L127" s="631"/>
      <c r="M127" s="631"/>
      <c r="N127" s="688"/>
      <c r="O127" s="332"/>
    </row>
    <row r="128" spans="1:15" s="315" customFormat="1" ht="67.5" hidden="1" customHeight="1" outlineLevel="1" x14ac:dyDescent="0.15">
      <c r="A128" s="668" t="s">
        <v>441</v>
      </c>
      <c r="B128" s="669"/>
      <c r="C128" s="630"/>
      <c r="D128" s="631"/>
      <c r="E128" s="631"/>
      <c r="F128" s="631"/>
      <c r="G128" s="631"/>
      <c r="H128" s="631"/>
      <c r="I128" s="631"/>
      <c r="J128" s="631"/>
      <c r="K128" s="631"/>
      <c r="L128" s="631"/>
      <c r="M128" s="631"/>
      <c r="N128" s="688"/>
      <c r="O128" s="332"/>
    </row>
    <row r="129" spans="1:15" s="315" customFormat="1" ht="18.75" hidden="1" customHeight="1" outlineLevel="1" x14ac:dyDescent="0.15">
      <c r="A129" s="637" t="s">
        <v>442</v>
      </c>
      <c r="B129" s="706"/>
      <c r="C129" s="727" t="s">
        <v>14</v>
      </c>
      <c r="D129" s="728"/>
      <c r="E129" s="728"/>
      <c r="F129" s="729"/>
      <c r="G129" s="730" t="s">
        <v>64</v>
      </c>
      <c r="H129" s="728"/>
      <c r="I129" s="728"/>
      <c r="J129" s="728"/>
      <c r="K129" s="728"/>
      <c r="L129" s="728"/>
      <c r="M129" s="728"/>
      <c r="N129" s="728"/>
    </row>
    <row r="130" spans="1:15" s="315" customFormat="1" ht="18.75" hidden="1" customHeight="1" outlineLevel="1" x14ac:dyDescent="0.15">
      <c r="A130" s="639"/>
      <c r="B130" s="707"/>
      <c r="C130" s="731"/>
      <c r="D130" s="732"/>
      <c r="E130" s="732"/>
      <c r="F130" s="733"/>
      <c r="G130" s="734"/>
      <c r="H130" s="735"/>
      <c r="I130" s="735"/>
      <c r="J130" s="735"/>
      <c r="K130" s="735"/>
      <c r="L130" s="735"/>
      <c r="M130" s="735"/>
      <c r="N130" s="736"/>
    </row>
    <row r="131" spans="1:15" s="315" customFormat="1" ht="18.75" hidden="1" customHeight="1" outlineLevel="1" x14ac:dyDescent="0.15">
      <c r="A131" s="639"/>
      <c r="B131" s="707"/>
      <c r="C131" s="717"/>
      <c r="D131" s="718"/>
      <c r="E131" s="718"/>
      <c r="F131" s="719"/>
      <c r="G131" s="714"/>
      <c r="H131" s="715"/>
      <c r="I131" s="715"/>
      <c r="J131" s="715"/>
      <c r="K131" s="715"/>
      <c r="L131" s="715"/>
      <c r="M131" s="715"/>
      <c r="N131" s="716"/>
    </row>
    <row r="132" spans="1:15" s="315" customFormat="1" ht="18.75" hidden="1" customHeight="1" outlineLevel="1" x14ac:dyDescent="0.15">
      <c r="A132" s="639"/>
      <c r="B132" s="707"/>
      <c r="C132" s="717"/>
      <c r="D132" s="718"/>
      <c r="E132" s="718"/>
      <c r="F132" s="719"/>
      <c r="G132" s="714"/>
      <c r="H132" s="715"/>
      <c r="I132" s="715"/>
      <c r="J132" s="715"/>
      <c r="K132" s="715"/>
      <c r="L132" s="715"/>
      <c r="M132" s="715"/>
      <c r="N132" s="716"/>
    </row>
    <row r="133" spans="1:15" s="315" customFormat="1" ht="18.75" hidden="1" customHeight="1" outlineLevel="1" x14ac:dyDescent="0.15">
      <c r="A133" s="639"/>
      <c r="B133" s="707"/>
      <c r="C133" s="717"/>
      <c r="D133" s="718"/>
      <c r="E133" s="718"/>
      <c r="F133" s="719"/>
      <c r="G133" s="714"/>
      <c r="H133" s="715"/>
      <c r="I133" s="715"/>
      <c r="J133" s="715"/>
      <c r="K133" s="715"/>
      <c r="L133" s="715"/>
      <c r="M133" s="715"/>
      <c r="N133" s="716"/>
    </row>
    <row r="134" spans="1:15" s="315" customFormat="1" ht="18.75" hidden="1" customHeight="1" outlineLevel="1" x14ac:dyDescent="0.15">
      <c r="A134" s="641"/>
      <c r="B134" s="726"/>
      <c r="C134" s="720"/>
      <c r="D134" s="721"/>
      <c r="E134" s="721"/>
      <c r="F134" s="722"/>
      <c r="G134" s="723"/>
      <c r="H134" s="724"/>
      <c r="I134" s="724"/>
      <c r="J134" s="724"/>
      <c r="K134" s="724"/>
      <c r="L134" s="724"/>
      <c r="M134" s="724"/>
      <c r="N134" s="725"/>
    </row>
    <row r="135" spans="1:15" collapsed="1" x14ac:dyDescent="0.15"/>
    <row r="136" spans="1:15" s="315" customFormat="1" ht="18.75" customHeight="1" x14ac:dyDescent="0.15">
      <c r="A136" s="324" t="s">
        <v>234</v>
      </c>
    </row>
    <row r="137" spans="1:15" s="315" customFormat="1" ht="4.5" customHeight="1" x14ac:dyDescent="0.15">
      <c r="A137" s="324"/>
    </row>
    <row r="138" spans="1:15" s="315" customFormat="1" ht="12" hidden="1" customHeight="1" outlineLevel="1" x14ac:dyDescent="0.15">
      <c r="A138" s="637" t="s">
        <v>48</v>
      </c>
      <c r="B138" s="638"/>
      <c r="C138" s="285" t="s">
        <v>9</v>
      </c>
      <c r="D138" s="756"/>
      <c r="E138" s="756"/>
      <c r="F138" s="756"/>
      <c r="G138" s="756"/>
      <c r="H138" s="756"/>
      <c r="I138" s="757"/>
      <c r="J138" s="758" t="s">
        <v>24</v>
      </c>
      <c r="K138" s="759"/>
      <c r="L138" s="762"/>
      <c r="M138" s="763"/>
      <c r="N138" s="764"/>
    </row>
    <row r="139" spans="1:15" s="315" customFormat="1" ht="37.5" hidden="1" customHeight="1" outlineLevel="1" x14ac:dyDescent="0.15">
      <c r="A139" s="641"/>
      <c r="B139" s="642"/>
      <c r="C139" s="768">
        <f>C45</f>
        <v>0</v>
      </c>
      <c r="D139" s="769"/>
      <c r="E139" s="769"/>
      <c r="F139" s="769"/>
      <c r="G139" s="769"/>
      <c r="H139" s="769"/>
      <c r="I139" s="770"/>
      <c r="J139" s="760"/>
      <c r="K139" s="761"/>
      <c r="L139" s="765"/>
      <c r="M139" s="766"/>
      <c r="N139" s="767"/>
    </row>
    <row r="140" spans="1:15" s="315" customFormat="1" ht="12" hidden="1" customHeight="1" outlineLevel="1" x14ac:dyDescent="0.15">
      <c r="A140" s="637" t="s">
        <v>404</v>
      </c>
      <c r="B140" s="706"/>
      <c r="C140" s="285" t="s">
        <v>9</v>
      </c>
      <c r="D140" s="771"/>
      <c r="E140" s="771"/>
      <c r="F140" s="771"/>
      <c r="G140" s="771"/>
      <c r="H140" s="771"/>
      <c r="I140" s="772"/>
      <c r="J140" s="760"/>
      <c r="K140" s="761"/>
      <c r="L140" s="773"/>
      <c r="M140" s="774"/>
      <c r="N140" s="775"/>
    </row>
    <row r="141" spans="1:15" s="315" customFormat="1" ht="37.5" hidden="1" customHeight="1" outlineLevel="1" x14ac:dyDescent="0.15">
      <c r="A141" s="639"/>
      <c r="B141" s="707"/>
      <c r="C141" s="779"/>
      <c r="D141" s="780"/>
      <c r="E141" s="780"/>
      <c r="F141" s="780"/>
      <c r="G141" s="780"/>
      <c r="H141" s="780"/>
      <c r="I141" s="781"/>
      <c r="J141" s="760"/>
      <c r="K141" s="761"/>
      <c r="L141" s="776"/>
      <c r="M141" s="777"/>
      <c r="N141" s="778"/>
    </row>
    <row r="142" spans="1:15" s="315" customFormat="1" ht="12.75" hidden="1" customHeight="1" outlineLevel="1" x14ac:dyDescent="0.15">
      <c r="A142" s="637" t="s">
        <v>52</v>
      </c>
      <c r="B142" s="638"/>
      <c r="C142" s="275" t="s">
        <v>1</v>
      </c>
      <c r="D142" s="748"/>
      <c r="E142" s="748"/>
      <c r="F142" s="276" t="s">
        <v>2</v>
      </c>
      <c r="G142" s="286"/>
      <c r="H142" s="286"/>
      <c r="I142" s="278" t="s">
        <v>3</v>
      </c>
      <c r="J142" s="749"/>
      <c r="K142" s="749"/>
      <c r="L142" s="749"/>
      <c r="M142" s="749"/>
      <c r="N142" s="287"/>
    </row>
    <row r="143" spans="1:15" s="315" customFormat="1" ht="26.25" hidden="1" customHeight="1" outlineLevel="1" x14ac:dyDescent="0.15">
      <c r="A143" s="641"/>
      <c r="B143" s="642"/>
      <c r="C143" s="750"/>
      <c r="D143" s="751"/>
      <c r="E143" s="751"/>
      <c r="F143" s="751"/>
      <c r="G143" s="751"/>
      <c r="H143" s="751"/>
      <c r="I143" s="751"/>
      <c r="J143" s="751"/>
      <c r="K143" s="751"/>
      <c r="L143" s="751"/>
      <c r="M143" s="751"/>
      <c r="N143" s="752"/>
    </row>
    <row r="144" spans="1:15" s="315" customFormat="1" ht="33.75" hidden="1" customHeight="1" outlineLevel="1" x14ac:dyDescent="0.15">
      <c r="A144" s="668" t="s">
        <v>53</v>
      </c>
      <c r="B144" s="669"/>
      <c r="C144" s="288"/>
      <c r="D144" s="753"/>
      <c r="E144" s="754"/>
      <c r="F144" s="754"/>
      <c r="G144" s="754"/>
      <c r="H144" s="754"/>
      <c r="I144" s="754"/>
      <c r="J144" s="754"/>
      <c r="K144" s="754"/>
      <c r="L144" s="754"/>
      <c r="M144" s="754"/>
      <c r="N144" s="755"/>
      <c r="O144" s="332"/>
    </row>
    <row r="145" spans="1:15" s="315" customFormat="1" ht="33.75" hidden="1" customHeight="1" outlineLevel="1" x14ac:dyDescent="0.15">
      <c r="A145" s="737" t="s">
        <v>438</v>
      </c>
      <c r="B145" s="738"/>
      <c r="C145" s="739"/>
      <c r="D145" s="740"/>
      <c r="E145" s="740"/>
      <c r="F145" s="741"/>
      <c r="G145" s="742" t="s">
        <v>638</v>
      </c>
      <c r="H145" s="743"/>
      <c r="I145" s="743"/>
      <c r="J145" s="744"/>
      <c r="K145" s="739"/>
      <c r="L145" s="740"/>
      <c r="M145" s="740"/>
      <c r="N145" s="741"/>
    </row>
    <row r="146" spans="1:15" s="315" customFormat="1" ht="33.75" hidden="1" customHeight="1" outlineLevel="1" x14ac:dyDescent="0.15">
      <c r="A146" s="668" t="s">
        <v>439</v>
      </c>
      <c r="B146" s="669"/>
      <c r="C146" s="745"/>
      <c r="D146" s="746"/>
      <c r="E146" s="746"/>
      <c r="F146" s="746"/>
      <c r="G146" s="746"/>
      <c r="H146" s="284" t="s">
        <v>186</v>
      </c>
      <c r="I146" s="746"/>
      <c r="J146" s="746"/>
      <c r="K146" s="746"/>
      <c r="L146" s="746"/>
      <c r="M146" s="746"/>
      <c r="N146" s="747"/>
    </row>
    <row r="147" spans="1:15" s="315" customFormat="1" ht="67.5" hidden="1" customHeight="1" outlineLevel="1" x14ac:dyDescent="0.15">
      <c r="A147" s="668" t="s">
        <v>440</v>
      </c>
      <c r="B147" s="669"/>
      <c r="C147" s="630"/>
      <c r="D147" s="631"/>
      <c r="E147" s="631"/>
      <c r="F147" s="631"/>
      <c r="G147" s="631"/>
      <c r="H147" s="631"/>
      <c r="I147" s="631"/>
      <c r="J147" s="631"/>
      <c r="K147" s="631"/>
      <c r="L147" s="631"/>
      <c r="M147" s="631"/>
      <c r="N147" s="688"/>
      <c r="O147" s="332"/>
    </row>
    <row r="148" spans="1:15" s="315" customFormat="1" ht="67.5" hidden="1" customHeight="1" outlineLevel="1" x14ac:dyDescent="0.15">
      <c r="A148" s="668" t="s">
        <v>441</v>
      </c>
      <c r="B148" s="669"/>
      <c r="C148" s="630"/>
      <c r="D148" s="631"/>
      <c r="E148" s="631"/>
      <c r="F148" s="631"/>
      <c r="G148" s="631"/>
      <c r="H148" s="631"/>
      <c r="I148" s="631"/>
      <c r="J148" s="631"/>
      <c r="K148" s="631"/>
      <c r="L148" s="631"/>
      <c r="M148" s="631"/>
      <c r="N148" s="688"/>
      <c r="O148" s="332"/>
    </row>
    <row r="149" spans="1:15" s="315" customFormat="1" ht="18.75" hidden="1" customHeight="1" outlineLevel="1" x14ac:dyDescent="0.15">
      <c r="A149" s="637" t="s">
        <v>442</v>
      </c>
      <c r="B149" s="706"/>
      <c r="C149" s="727" t="s">
        <v>14</v>
      </c>
      <c r="D149" s="728"/>
      <c r="E149" s="728"/>
      <c r="F149" s="729"/>
      <c r="G149" s="730" t="s">
        <v>64</v>
      </c>
      <c r="H149" s="728"/>
      <c r="I149" s="728"/>
      <c r="J149" s="728"/>
      <c r="K149" s="728"/>
      <c r="L149" s="728"/>
      <c r="M149" s="728"/>
      <c r="N149" s="728"/>
    </row>
    <row r="150" spans="1:15" s="315" customFormat="1" ht="18.75" hidden="1" customHeight="1" outlineLevel="1" x14ac:dyDescent="0.15">
      <c r="A150" s="639"/>
      <c r="B150" s="707"/>
      <c r="C150" s="731"/>
      <c r="D150" s="732"/>
      <c r="E150" s="732"/>
      <c r="F150" s="733"/>
      <c r="G150" s="734"/>
      <c r="H150" s="735"/>
      <c r="I150" s="735"/>
      <c r="J150" s="735"/>
      <c r="K150" s="735"/>
      <c r="L150" s="735"/>
      <c r="M150" s="735"/>
      <c r="N150" s="736"/>
    </row>
    <row r="151" spans="1:15" s="315" customFormat="1" ht="18.75" hidden="1" customHeight="1" outlineLevel="1" x14ac:dyDescent="0.15">
      <c r="A151" s="639"/>
      <c r="B151" s="707"/>
      <c r="C151" s="717"/>
      <c r="D151" s="718"/>
      <c r="E151" s="718"/>
      <c r="F151" s="719"/>
      <c r="G151" s="714"/>
      <c r="H151" s="715"/>
      <c r="I151" s="715"/>
      <c r="J151" s="715"/>
      <c r="K151" s="715"/>
      <c r="L151" s="715"/>
      <c r="M151" s="715"/>
      <c r="N151" s="716"/>
    </row>
    <row r="152" spans="1:15" s="315" customFormat="1" ht="18.75" hidden="1" customHeight="1" outlineLevel="1" x14ac:dyDescent="0.15">
      <c r="A152" s="639"/>
      <c r="B152" s="707"/>
      <c r="C152" s="717"/>
      <c r="D152" s="718"/>
      <c r="E152" s="718"/>
      <c r="F152" s="719"/>
      <c r="G152" s="714"/>
      <c r="H152" s="715"/>
      <c r="I152" s="715"/>
      <c r="J152" s="715"/>
      <c r="K152" s="715"/>
      <c r="L152" s="715"/>
      <c r="M152" s="715"/>
      <c r="N152" s="716"/>
    </row>
    <row r="153" spans="1:15" s="315" customFormat="1" ht="18.75" hidden="1" customHeight="1" outlineLevel="1" x14ac:dyDescent="0.15">
      <c r="A153" s="639"/>
      <c r="B153" s="707"/>
      <c r="C153" s="717"/>
      <c r="D153" s="718"/>
      <c r="E153" s="718"/>
      <c r="F153" s="719"/>
      <c r="G153" s="714"/>
      <c r="H153" s="715"/>
      <c r="I153" s="715"/>
      <c r="J153" s="715"/>
      <c r="K153" s="715"/>
      <c r="L153" s="715"/>
      <c r="M153" s="715"/>
      <c r="N153" s="716"/>
    </row>
    <row r="154" spans="1:15" s="315" customFormat="1" ht="18.75" hidden="1" customHeight="1" outlineLevel="1" x14ac:dyDescent="0.15">
      <c r="A154" s="641"/>
      <c r="B154" s="726"/>
      <c r="C154" s="720"/>
      <c r="D154" s="721"/>
      <c r="E154" s="721"/>
      <c r="F154" s="722"/>
      <c r="G154" s="723"/>
      <c r="H154" s="724"/>
      <c r="I154" s="724"/>
      <c r="J154" s="724"/>
      <c r="K154" s="724"/>
      <c r="L154" s="724"/>
      <c r="M154" s="724"/>
      <c r="N154" s="725"/>
    </row>
    <row r="155" spans="1:15" collapsed="1" x14ac:dyDescent="0.15"/>
    <row r="156" spans="1:15" s="315" customFormat="1" ht="18.75" customHeight="1" x14ac:dyDescent="0.15">
      <c r="A156" s="324" t="s">
        <v>235</v>
      </c>
    </row>
    <row r="157" spans="1:15" s="315" customFormat="1" ht="4.5" customHeight="1" x14ac:dyDescent="0.15">
      <c r="A157" s="324"/>
    </row>
    <row r="158" spans="1:15" s="315" customFormat="1" ht="12" hidden="1" customHeight="1" outlineLevel="1" x14ac:dyDescent="0.15">
      <c r="A158" s="637" t="s">
        <v>48</v>
      </c>
      <c r="B158" s="638"/>
      <c r="C158" s="285" t="s">
        <v>9</v>
      </c>
      <c r="D158" s="756"/>
      <c r="E158" s="756"/>
      <c r="F158" s="756"/>
      <c r="G158" s="756"/>
      <c r="H158" s="756"/>
      <c r="I158" s="757"/>
      <c r="J158" s="758" t="s">
        <v>24</v>
      </c>
      <c r="K158" s="759"/>
      <c r="L158" s="762"/>
      <c r="M158" s="763"/>
      <c r="N158" s="764"/>
    </row>
    <row r="159" spans="1:15" s="315" customFormat="1" ht="37.5" hidden="1" customHeight="1" outlineLevel="1" x14ac:dyDescent="0.15">
      <c r="A159" s="641"/>
      <c r="B159" s="642"/>
      <c r="C159" s="768">
        <f>C48</f>
        <v>0</v>
      </c>
      <c r="D159" s="769"/>
      <c r="E159" s="769"/>
      <c r="F159" s="769"/>
      <c r="G159" s="769"/>
      <c r="H159" s="769"/>
      <c r="I159" s="770"/>
      <c r="J159" s="760"/>
      <c r="K159" s="761"/>
      <c r="L159" s="765"/>
      <c r="M159" s="766"/>
      <c r="N159" s="767"/>
    </row>
    <row r="160" spans="1:15" s="315" customFormat="1" ht="12" hidden="1" customHeight="1" outlineLevel="1" x14ac:dyDescent="0.15">
      <c r="A160" s="637" t="s">
        <v>404</v>
      </c>
      <c r="B160" s="706"/>
      <c r="C160" s="285" t="s">
        <v>9</v>
      </c>
      <c r="D160" s="771"/>
      <c r="E160" s="771"/>
      <c r="F160" s="771"/>
      <c r="G160" s="771"/>
      <c r="H160" s="771"/>
      <c r="I160" s="772"/>
      <c r="J160" s="760"/>
      <c r="K160" s="761"/>
      <c r="L160" s="773"/>
      <c r="M160" s="774"/>
      <c r="N160" s="775"/>
    </row>
    <row r="161" spans="1:15" s="315" customFormat="1" ht="37.5" hidden="1" customHeight="1" outlineLevel="1" x14ac:dyDescent="0.15">
      <c r="A161" s="639"/>
      <c r="B161" s="707"/>
      <c r="C161" s="779"/>
      <c r="D161" s="780"/>
      <c r="E161" s="780"/>
      <c r="F161" s="780"/>
      <c r="G161" s="780"/>
      <c r="H161" s="780"/>
      <c r="I161" s="781"/>
      <c r="J161" s="760"/>
      <c r="K161" s="761"/>
      <c r="L161" s="776"/>
      <c r="M161" s="777"/>
      <c r="N161" s="778"/>
    </row>
    <row r="162" spans="1:15" s="315" customFormat="1" ht="12.75" hidden="1" customHeight="1" outlineLevel="1" x14ac:dyDescent="0.15">
      <c r="A162" s="637" t="s">
        <v>52</v>
      </c>
      <c r="B162" s="638"/>
      <c r="C162" s="275" t="s">
        <v>1</v>
      </c>
      <c r="D162" s="748"/>
      <c r="E162" s="748"/>
      <c r="F162" s="276" t="s">
        <v>2</v>
      </c>
      <c r="G162" s="286"/>
      <c r="H162" s="286"/>
      <c r="I162" s="278" t="s">
        <v>3</v>
      </c>
      <c r="J162" s="749"/>
      <c r="K162" s="749"/>
      <c r="L162" s="749"/>
      <c r="M162" s="749"/>
      <c r="N162" s="287"/>
    </row>
    <row r="163" spans="1:15" s="315" customFormat="1" ht="26.25" hidden="1" customHeight="1" outlineLevel="1" x14ac:dyDescent="0.15">
      <c r="A163" s="641"/>
      <c r="B163" s="642"/>
      <c r="C163" s="750"/>
      <c r="D163" s="751"/>
      <c r="E163" s="751"/>
      <c r="F163" s="751"/>
      <c r="G163" s="751"/>
      <c r="H163" s="751"/>
      <c r="I163" s="751"/>
      <c r="J163" s="751"/>
      <c r="K163" s="751"/>
      <c r="L163" s="751"/>
      <c r="M163" s="751"/>
      <c r="N163" s="752"/>
    </row>
    <row r="164" spans="1:15" s="315" customFormat="1" ht="33.75" hidden="1" customHeight="1" outlineLevel="1" x14ac:dyDescent="0.15">
      <c r="A164" s="668" t="s">
        <v>53</v>
      </c>
      <c r="B164" s="669"/>
      <c r="C164" s="288"/>
      <c r="D164" s="753"/>
      <c r="E164" s="754"/>
      <c r="F164" s="754"/>
      <c r="G164" s="754"/>
      <c r="H164" s="754"/>
      <c r="I164" s="754"/>
      <c r="J164" s="754"/>
      <c r="K164" s="754"/>
      <c r="L164" s="754"/>
      <c r="M164" s="754"/>
      <c r="N164" s="755"/>
      <c r="O164" s="332"/>
    </row>
    <row r="165" spans="1:15" s="315" customFormat="1" ht="33.75" hidden="1" customHeight="1" outlineLevel="1" x14ac:dyDescent="0.15">
      <c r="A165" s="737" t="s">
        <v>438</v>
      </c>
      <c r="B165" s="738"/>
      <c r="C165" s="739"/>
      <c r="D165" s="740"/>
      <c r="E165" s="740"/>
      <c r="F165" s="741"/>
      <c r="G165" s="742" t="s">
        <v>638</v>
      </c>
      <c r="H165" s="743"/>
      <c r="I165" s="743"/>
      <c r="J165" s="744"/>
      <c r="K165" s="739"/>
      <c r="L165" s="740"/>
      <c r="M165" s="740"/>
      <c r="N165" s="741"/>
    </row>
    <row r="166" spans="1:15" s="315" customFormat="1" ht="33.75" hidden="1" customHeight="1" outlineLevel="1" x14ac:dyDescent="0.15">
      <c r="A166" s="668" t="s">
        <v>439</v>
      </c>
      <c r="B166" s="669"/>
      <c r="C166" s="745"/>
      <c r="D166" s="746"/>
      <c r="E166" s="746"/>
      <c r="F166" s="746"/>
      <c r="G166" s="746"/>
      <c r="H166" s="284" t="s">
        <v>186</v>
      </c>
      <c r="I166" s="746"/>
      <c r="J166" s="746"/>
      <c r="K166" s="746"/>
      <c r="L166" s="746"/>
      <c r="M166" s="746"/>
      <c r="N166" s="747"/>
    </row>
    <row r="167" spans="1:15" s="315" customFormat="1" ht="67.5" hidden="1" customHeight="1" outlineLevel="1" x14ac:dyDescent="0.15">
      <c r="A167" s="668" t="s">
        <v>440</v>
      </c>
      <c r="B167" s="669"/>
      <c r="C167" s="630"/>
      <c r="D167" s="631"/>
      <c r="E167" s="631"/>
      <c r="F167" s="631"/>
      <c r="G167" s="631"/>
      <c r="H167" s="631"/>
      <c r="I167" s="631"/>
      <c r="J167" s="631"/>
      <c r="K167" s="631"/>
      <c r="L167" s="631"/>
      <c r="M167" s="631"/>
      <c r="N167" s="688"/>
      <c r="O167" s="332"/>
    </row>
    <row r="168" spans="1:15" s="315" customFormat="1" ht="67.5" hidden="1" customHeight="1" outlineLevel="1" x14ac:dyDescent="0.15">
      <c r="A168" s="668" t="s">
        <v>441</v>
      </c>
      <c r="B168" s="669"/>
      <c r="C168" s="630"/>
      <c r="D168" s="631"/>
      <c r="E168" s="631"/>
      <c r="F168" s="631"/>
      <c r="G168" s="631"/>
      <c r="H168" s="631"/>
      <c r="I168" s="631"/>
      <c r="J168" s="631"/>
      <c r="K168" s="631"/>
      <c r="L168" s="631"/>
      <c r="M168" s="631"/>
      <c r="N168" s="688"/>
      <c r="O168" s="332"/>
    </row>
    <row r="169" spans="1:15" s="315" customFormat="1" ht="18.75" hidden="1" customHeight="1" outlineLevel="1" x14ac:dyDescent="0.15">
      <c r="A169" s="637" t="s">
        <v>442</v>
      </c>
      <c r="B169" s="706"/>
      <c r="C169" s="727" t="s">
        <v>14</v>
      </c>
      <c r="D169" s="728"/>
      <c r="E169" s="728"/>
      <c r="F169" s="729"/>
      <c r="G169" s="730" t="s">
        <v>64</v>
      </c>
      <c r="H169" s="728"/>
      <c r="I169" s="728"/>
      <c r="J169" s="728"/>
      <c r="K169" s="728"/>
      <c r="L169" s="728"/>
      <c r="M169" s="728"/>
      <c r="N169" s="728"/>
    </row>
    <row r="170" spans="1:15" s="315" customFormat="1" ht="18.75" hidden="1" customHeight="1" outlineLevel="1" x14ac:dyDescent="0.15">
      <c r="A170" s="639"/>
      <c r="B170" s="707"/>
      <c r="C170" s="731"/>
      <c r="D170" s="732"/>
      <c r="E170" s="732"/>
      <c r="F170" s="733"/>
      <c r="G170" s="734"/>
      <c r="H170" s="735"/>
      <c r="I170" s="735"/>
      <c r="J170" s="735"/>
      <c r="K170" s="735"/>
      <c r="L170" s="735"/>
      <c r="M170" s="735"/>
      <c r="N170" s="736"/>
    </row>
    <row r="171" spans="1:15" s="315" customFormat="1" ht="18.75" hidden="1" customHeight="1" outlineLevel="1" x14ac:dyDescent="0.15">
      <c r="A171" s="639"/>
      <c r="B171" s="707"/>
      <c r="C171" s="717"/>
      <c r="D171" s="718"/>
      <c r="E171" s="718"/>
      <c r="F171" s="719"/>
      <c r="G171" s="714"/>
      <c r="H171" s="715"/>
      <c r="I171" s="715"/>
      <c r="J171" s="715"/>
      <c r="K171" s="715"/>
      <c r="L171" s="715"/>
      <c r="M171" s="715"/>
      <c r="N171" s="716"/>
    </row>
    <row r="172" spans="1:15" s="315" customFormat="1" ht="18.75" hidden="1" customHeight="1" outlineLevel="1" x14ac:dyDescent="0.15">
      <c r="A172" s="639"/>
      <c r="B172" s="707"/>
      <c r="C172" s="717"/>
      <c r="D172" s="718"/>
      <c r="E172" s="718"/>
      <c r="F172" s="719"/>
      <c r="G172" s="714"/>
      <c r="H172" s="715"/>
      <c r="I172" s="715"/>
      <c r="J172" s="715"/>
      <c r="K172" s="715"/>
      <c r="L172" s="715"/>
      <c r="M172" s="715"/>
      <c r="N172" s="716"/>
    </row>
    <row r="173" spans="1:15" s="315" customFormat="1" ht="18.75" hidden="1" customHeight="1" outlineLevel="1" x14ac:dyDescent="0.15">
      <c r="A173" s="639"/>
      <c r="B173" s="707"/>
      <c r="C173" s="717"/>
      <c r="D173" s="718"/>
      <c r="E173" s="718"/>
      <c r="F173" s="719"/>
      <c r="G173" s="714"/>
      <c r="H173" s="715"/>
      <c r="I173" s="715"/>
      <c r="J173" s="715"/>
      <c r="K173" s="715"/>
      <c r="L173" s="715"/>
      <c r="M173" s="715"/>
      <c r="N173" s="716"/>
    </row>
    <row r="174" spans="1:15" s="315" customFormat="1" ht="18.75" hidden="1" customHeight="1" outlineLevel="1" x14ac:dyDescent="0.15">
      <c r="A174" s="641"/>
      <c r="B174" s="726"/>
      <c r="C174" s="720"/>
      <c r="D174" s="721"/>
      <c r="E174" s="721"/>
      <c r="F174" s="722"/>
      <c r="G174" s="723"/>
      <c r="H174" s="724"/>
      <c r="I174" s="724"/>
      <c r="J174" s="724"/>
      <c r="K174" s="724"/>
      <c r="L174" s="724"/>
      <c r="M174" s="724"/>
      <c r="N174" s="725"/>
    </row>
    <row r="175" spans="1:15" collapsed="1" x14ac:dyDescent="0.15"/>
    <row r="176" spans="1:15" s="315" customFormat="1" ht="18.75" customHeight="1" x14ac:dyDescent="0.15">
      <c r="A176" s="324" t="s">
        <v>55</v>
      </c>
    </row>
    <row r="177" spans="1:15" s="315" customFormat="1" ht="4.5" customHeight="1" x14ac:dyDescent="0.15">
      <c r="A177" s="324"/>
    </row>
    <row r="178" spans="1:15" s="315" customFormat="1" ht="18.75" customHeight="1" x14ac:dyDescent="0.15">
      <c r="A178" s="637" t="s">
        <v>23</v>
      </c>
      <c r="B178" s="706"/>
      <c r="C178" s="708" t="s">
        <v>67</v>
      </c>
      <c r="D178" s="708"/>
      <c r="E178" s="708"/>
      <c r="F178" s="708"/>
      <c r="G178" s="708"/>
      <c r="H178" s="708"/>
      <c r="I178" s="708" t="s">
        <v>68</v>
      </c>
      <c r="J178" s="708"/>
      <c r="K178" s="708"/>
      <c r="L178" s="708"/>
      <c r="M178" s="708"/>
      <c r="N178" s="708"/>
    </row>
    <row r="179" spans="1:15" s="315" customFormat="1" ht="15" customHeight="1" x14ac:dyDescent="0.15">
      <c r="A179" s="639"/>
      <c r="B179" s="707"/>
      <c r="C179" s="709" t="s">
        <v>63</v>
      </c>
      <c r="D179" s="709"/>
      <c r="E179" s="710" t="s">
        <v>62</v>
      </c>
      <c r="F179" s="711"/>
      <c r="G179" s="712" t="s">
        <v>61</v>
      </c>
      <c r="H179" s="713"/>
      <c r="I179" s="710" t="s">
        <v>63</v>
      </c>
      <c r="J179" s="711"/>
      <c r="K179" s="710" t="s">
        <v>62</v>
      </c>
      <c r="L179" s="711"/>
      <c r="M179" s="712" t="s">
        <v>61</v>
      </c>
      <c r="N179" s="713"/>
    </row>
    <row r="180" spans="1:15" s="315" customFormat="1" ht="26.25" customHeight="1" x14ac:dyDescent="0.15">
      <c r="A180" s="639"/>
      <c r="B180" s="640"/>
      <c r="C180" s="289"/>
      <c r="D180" s="290" t="s">
        <v>16</v>
      </c>
      <c r="E180" s="291">
        <v>0</v>
      </c>
      <c r="F180" s="292" t="s">
        <v>16</v>
      </c>
      <c r="G180" s="289">
        <v>0</v>
      </c>
      <c r="H180" s="290" t="s">
        <v>16</v>
      </c>
      <c r="I180" s="293">
        <v>0</v>
      </c>
      <c r="J180" s="290" t="s">
        <v>16</v>
      </c>
      <c r="K180" s="291">
        <v>0</v>
      </c>
      <c r="L180" s="292" t="s">
        <v>16</v>
      </c>
      <c r="M180" s="289">
        <v>0</v>
      </c>
      <c r="N180" s="294" t="s">
        <v>16</v>
      </c>
    </row>
    <row r="181" spans="1:15" s="315" customFormat="1" ht="9" customHeight="1" x14ac:dyDescent="0.15">
      <c r="A181" s="639"/>
      <c r="B181" s="707"/>
      <c r="C181" s="295"/>
      <c r="D181" s="296"/>
      <c r="E181" s="297"/>
      <c r="F181" s="296"/>
      <c r="G181" s="297"/>
      <c r="H181" s="296"/>
      <c r="I181" s="297"/>
      <c r="J181" s="296"/>
      <c r="K181" s="297"/>
      <c r="L181" s="296"/>
      <c r="M181" s="297"/>
      <c r="N181" s="298"/>
    </row>
    <row r="182" spans="1:15" s="315" customFormat="1" ht="18.75" customHeight="1" x14ac:dyDescent="0.15">
      <c r="A182" s="639"/>
      <c r="B182" s="707"/>
      <c r="C182" s="703" t="s">
        <v>633</v>
      </c>
      <c r="D182" s="703"/>
      <c r="E182" s="703"/>
      <c r="F182" s="703"/>
      <c r="G182" s="703"/>
      <c r="H182" s="703"/>
      <c r="I182" s="703" t="s">
        <v>80</v>
      </c>
      <c r="J182" s="703"/>
      <c r="K182" s="703"/>
      <c r="L182" s="703"/>
      <c r="M182" s="703"/>
      <c r="N182" s="703"/>
    </row>
    <row r="183" spans="1:15" s="315" customFormat="1" ht="15" customHeight="1" x14ac:dyDescent="0.15">
      <c r="A183" s="639"/>
      <c r="B183" s="707"/>
      <c r="C183" s="704" t="s">
        <v>63</v>
      </c>
      <c r="D183" s="704"/>
      <c r="E183" s="704" t="s">
        <v>62</v>
      </c>
      <c r="F183" s="704"/>
      <c r="G183" s="705" t="s">
        <v>61</v>
      </c>
      <c r="H183" s="705"/>
      <c r="I183" s="704" t="s">
        <v>63</v>
      </c>
      <c r="J183" s="704"/>
      <c r="K183" s="704" t="s">
        <v>62</v>
      </c>
      <c r="L183" s="704"/>
      <c r="M183" s="705" t="s">
        <v>61</v>
      </c>
      <c r="N183" s="705"/>
    </row>
    <row r="184" spans="1:15" s="315" customFormat="1" ht="26.25" customHeight="1" x14ac:dyDescent="0.15">
      <c r="A184" s="641"/>
      <c r="B184" s="642"/>
      <c r="C184" s="293">
        <v>0</v>
      </c>
      <c r="D184" s="290" t="s">
        <v>16</v>
      </c>
      <c r="E184" s="291">
        <v>0</v>
      </c>
      <c r="F184" s="292" t="s">
        <v>16</v>
      </c>
      <c r="G184" s="289">
        <v>0</v>
      </c>
      <c r="H184" s="294" t="s">
        <v>16</v>
      </c>
      <c r="I184" s="289">
        <v>0</v>
      </c>
      <c r="J184" s="290" t="s">
        <v>15</v>
      </c>
      <c r="K184" s="291">
        <v>0</v>
      </c>
      <c r="L184" s="292" t="s">
        <v>15</v>
      </c>
      <c r="M184" s="289">
        <v>0</v>
      </c>
      <c r="N184" s="294" t="s">
        <v>15</v>
      </c>
    </row>
    <row r="185" spans="1:15" s="315" customFormat="1" ht="6.75" customHeight="1" x14ac:dyDescent="0.15">
      <c r="A185" s="351"/>
      <c r="B185" s="351"/>
      <c r="C185" s="299"/>
      <c r="D185" s="300"/>
      <c r="E185" s="299"/>
      <c r="F185" s="300"/>
      <c r="G185" s="299"/>
      <c r="H185" s="300"/>
      <c r="I185" s="299"/>
      <c r="J185" s="300"/>
      <c r="K185" s="299"/>
      <c r="L185" s="300"/>
      <c r="M185" s="299"/>
      <c r="N185" s="300"/>
    </row>
    <row r="186" spans="1:15" s="315" customFormat="1" ht="145.5" customHeight="1" x14ac:dyDescent="0.15">
      <c r="A186" s="562" t="s">
        <v>634</v>
      </c>
      <c r="B186" s="564"/>
      <c r="C186" s="699"/>
      <c r="D186" s="700"/>
      <c r="E186" s="700"/>
      <c r="F186" s="700"/>
      <c r="G186" s="700"/>
      <c r="H186" s="700"/>
      <c r="I186" s="700"/>
      <c r="J186" s="700"/>
      <c r="K186" s="700"/>
      <c r="L186" s="700"/>
      <c r="M186" s="700"/>
      <c r="N186" s="701"/>
      <c r="O186" s="332"/>
    </row>
    <row r="187" spans="1:15" s="315" customFormat="1" ht="145.5" customHeight="1" x14ac:dyDescent="0.15">
      <c r="A187" s="562" t="s">
        <v>69</v>
      </c>
      <c r="B187" s="564"/>
      <c r="C187" s="699"/>
      <c r="D187" s="700"/>
      <c r="E187" s="700"/>
      <c r="F187" s="700"/>
      <c r="G187" s="700"/>
      <c r="H187" s="700"/>
      <c r="I187" s="700"/>
      <c r="J187" s="700"/>
      <c r="K187" s="700"/>
      <c r="L187" s="700"/>
      <c r="M187" s="700"/>
      <c r="N187" s="701"/>
      <c r="O187" s="332"/>
    </row>
    <row r="188" spans="1:15" s="315" customFormat="1" ht="18.75" customHeight="1" x14ac:dyDescent="0.15">
      <c r="A188" s="702" t="s">
        <v>403</v>
      </c>
      <c r="B188" s="702"/>
      <c r="C188" s="702"/>
      <c r="D188" s="702"/>
      <c r="E188" s="702"/>
      <c r="F188" s="702"/>
      <c r="G188" s="702"/>
      <c r="H188" s="702"/>
      <c r="I188" s="702"/>
      <c r="J188" s="702"/>
      <c r="K188" s="702"/>
      <c r="L188" s="702"/>
      <c r="M188" s="702"/>
      <c r="N188" s="702"/>
    </row>
    <row r="189" spans="1:15" s="315" customFormat="1" ht="18.75" customHeight="1" x14ac:dyDescent="0.15">
      <c r="A189" s="558" t="s">
        <v>635</v>
      </c>
      <c r="B189" s="558"/>
      <c r="C189" s="558"/>
      <c r="D189" s="558"/>
      <c r="E189" s="558"/>
      <c r="F189" s="558"/>
      <c r="G189" s="558"/>
      <c r="H189" s="558"/>
      <c r="I189" s="558"/>
      <c r="J189" s="558"/>
      <c r="K189" s="558"/>
      <c r="L189" s="558"/>
      <c r="M189" s="558"/>
      <c r="N189" s="558"/>
    </row>
    <row r="190" spans="1:15" s="315" customFormat="1" ht="18.75" customHeight="1" x14ac:dyDescent="0.15">
      <c r="A190" s="364" t="s">
        <v>636</v>
      </c>
      <c r="B190" s="364"/>
      <c r="C190" s="364"/>
      <c r="D190" s="364"/>
      <c r="E190" s="364"/>
      <c r="F190" s="364"/>
      <c r="G190" s="364"/>
      <c r="H190" s="364"/>
      <c r="I190" s="364"/>
      <c r="J190" s="364"/>
      <c r="K190" s="364"/>
      <c r="L190" s="364"/>
      <c r="M190" s="364"/>
      <c r="N190" s="364"/>
    </row>
    <row r="191" spans="1:15" s="315" customFormat="1" ht="18.75" customHeight="1" x14ac:dyDescent="0.15">
      <c r="A191" s="365"/>
      <c r="B191" s="365"/>
      <c r="C191" s="365"/>
      <c r="D191" s="365"/>
      <c r="E191" s="365"/>
      <c r="F191" s="365"/>
      <c r="G191" s="365"/>
      <c r="H191" s="365"/>
      <c r="I191" s="365"/>
      <c r="J191" s="365"/>
      <c r="K191" s="365"/>
      <c r="L191" s="365"/>
      <c r="M191" s="365"/>
      <c r="N191" s="365"/>
    </row>
    <row r="192" spans="1:15" s="315" customFormat="1" ht="59.25" customHeight="1" x14ac:dyDescent="0.15">
      <c r="A192" s="559" t="s">
        <v>609</v>
      </c>
      <c r="B192" s="559"/>
      <c r="C192" s="559"/>
      <c r="D192" s="559"/>
      <c r="E192" s="559"/>
      <c r="F192" s="559"/>
      <c r="G192" s="559"/>
      <c r="H192" s="559"/>
      <c r="I192" s="559"/>
      <c r="J192" s="559"/>
      <c r="K192" s="559"/>
      <c r="L192" s="559"/>
      <c r="M192" s="559"/>
      <c r="N192" s="559"/>
    </row>
    <row r="193" spans="1:15" s="315" customFormat="1" ht="4.5" customHeight="1" x14ac:dyDescent="0.15">
      <c r="A193" s="324"/>
    </row>
    <row r="194" spans="1:15" s="315" customFormat="1" x14ac:dyDescent="0.15">
      <c r="A194" s="689" t="s">
        <v>31</v>
      </c>
      <c r="B194" s="689"/>
      <c r="C194" s="689"/>
      <c r="D194" s="689"/>
      <c r="E194" s="689"/>
      <c r="F194" s="689"/>
      <c r="G194" s="689"/>
      <c r="H194" s="689"/>
      <c r="I194" s="689"/>
      <c r="J194" s="689"/>
      <c r="K194" s="689"/>
      <c r="L194" s="689"/>
      <c r="M194" s="689"/>
      <c r="N194" s="689"/>
      <c r="O194" s="332"/>
    </row>
    <row r="195" spans="1:15" s="315" customFormat="1" ht="33.75" customHeight="1" x14ac:dyDescent="0.15">
      <c r="A195" s="668" t="s">
        <v>405</v>
      </c>
      <c r="B195" s="669"/>
      <c r="C195" s="630"/>
      <c r="D195" s="631"/>
      <c r="E195" s="631"/>
      <c r="F195" s="631"/>
      <c r="G195" s="631"/>
      <c r="H195" s="631"/>
      <c r="I195" s="631"/>
      <c r="J195" s="631"/>
      <c r="K195" s="631"/>
      <c r="L195" s="631"/>
      <c r="M195" s="631"/>
      <c r="N195" s="688"/>
      <c r="O195" s="332"/>
    </row>
    <row r="196" spans="1:15" s="315" customFormat="1" ht="22.5" customHeight="1" x14ac:dyDescent="0.15">
      <c r="A196" s="668" t="s">
        <v>26</v>
      </c>
      <c r="B196" s="669"/>
      <c r="C196" s="690"/>
      <c r="D196" s="691"/>
      <c r="E196" s="692"/>
      <c r="F196" s="693" t="s">
        <v>51</v>
      </c>
      <c r="G196" s="694"/>
      <c r="H196" s="695"/>
      <c r="I196" s="696"/>
      <c r="J196" s="301" t="s">
        <v>29</v>
      </c>
      <c r="K196" s="697" t="s">
        <v>30</v>
      </c>
      <c r="L196" s="698"/>
      <c r="M196" s="302"/>
      <c r="N196" s="303" t="s">
        <v>28</v>
      </c>
      <c r="O196" s="332"/>
    </row>
    <row r="197" spans="1:15" s="315" customFormat="1" ht="37.5" customHeight="1" x14ac:dyDescent="0.15">
      <c r="A197" s="668" t="s">
        <v>406</v>
      </c>
      <c r="B197" s="669"/>
      <c r="C197" s="630"/>
      <c r="D197" s="631"/>
      <c r="E197" s="631"/>
      <c r="F197" s="631"/>
      <c r="G197" s="631"/>
      <c r="H197" s="631"/>
      <c r="I197" s="631"/>
      <c r="J197" s="631"/>
      <c r="K197" s="631"/>
      <c r="L197" s="631"/>
      <c r="M197" s="631"/>
      <c r="N197" s="688"/>
      <c r="O197" s="332"/>
    </row>
    <row r="198" spans="1:15" s="315" customFormat="1" ht="22.5" customHeight="1" x14ac:dyDescent="0.15">
      <c r="A198" s="668" t="s">
        <v>27</v>
      </c>
      <c r="B198" s="669"/>
      <c r="C198" s="630"/>
      <c r="D198" s="631"/>
      <c r="E198" s="631"/>
      <c r="F198" s="631"/>
      <c r="G198" s="631"/>
      <c r="H198" s="631"/>
      <c r="I198" s="631"/>
      <c r="J198" s="631"/>
      <c r="K198" s="631"/>
      <c r="L198" s="631"/>
      <c r="M198" s="631"/>
      <c r="N198" s="688"/>
      <c r="O198" s="332"/>
    </row>
    <row r="199" spans="1:15" s="315" customFormat="1" ht="27" customHeight="1" x14ac:dyDescent="0.15">
      <c r="A199" s="668" t="s">
        <v>407</v>
      </c>
      <c r="B199" s="669"/>
      <c r="C199" s="630"/>
      <c r="D199" s="631"/>
      <c r="E199" s="631"/>
      <c r="F199" s="631"/>
      <c r="G199" s="631"/>
      <c r="H199" s="631"/>
      <c r="I199" s="631"/>
      <c r="J199" s="631"/>
      <c r="K199" s="631"/>
      <c r="L199" s="631"/>
      <c r="M199" s="631"/>
      <c r="N199" s="688"/>
      <c r="O199" s="332"/>
    </row>
    <row r="200" spans="1:15" s="315" customFormat="1" ht="13.5" customHeight="1" x14ac:dyDescent="0.15">
      <c r="A200" s="637" t="s">
        <v>408</v>
      </c>
      <c r="B200" s="638"/>
      <c r="C200" s="678"/>
      <c r="D200" s="679"/>
      <c r="E200" s="674"/>
      <c r="F200" s="682" t="s">
        <v>409</v>
      </c>
      <c r="G200" s="682"/>
      <c r="H200" s="674"/>
      <c r="I200" s="683" t="s">
        <v>25</v>
      </c>
      <c r="J200" s="682" t="s">
        <v>59</v>
      </c>
      <c r="K200" s="682"/>
      <c r="L200" s="682"/>
      <c r="M200" s="674"/>
      <c r="N200" s="676" t="s">
        <v>15</v>
      </c>
      <c r="O200" s="332"/>
    </row>
    <row r="201" spans="1:15" s="315" customFormat="1" ht="13.5" customHeight="1" x14ac:dyDescent="0.15">
      <c r="A201" s="641"/>
      <c r="B201" s="642"/>
      <c r="C201" s="680"/>
      <c r="D201" s="681"/>
      <c r="E201" s="675"/>
      <c r="F201" s="682"/>
      <c r="G201" s="682"/>
      <c r="H201" s="675"/>
      <c r="I201" s="684"/>
      <c r="J201" s="682"/>
      <c r="K201" s="682"/>
      <c r="L201" s="682"/>
      <c r="M201" s="675"/>
      <c r="N201" s="677"/>
      <c r="O201" s="332"/>
    </row>
    <row r="202" spans="1:15" s="321" customFormat="1" ht="7.5" customHeight="1" x14ac:dyDescent="0.15">
      <c r="A202" s="356"/>
      <c r="B202" s="345"/>
      <c r="C202" s="345"/>
      <c r="D202" s="345"/>
      <c r="E202" s="345"/>
      <c r="F202" s="345"/>
      <c r="G202" s="345"/>
      <c r="H202" s="345"/>
      <c r="I202" s="345"/>
      <c r="J202" s="345"/>
      <c r="K202" s="345"/>
      <c r="L202" s="345"/>
      <c r="M202" s="345"/>
      <c r="N202" s="345"/>
    </row>
    <row r="203" spans="1:15" s="315" customFormat="1" ht="12" x14ac:dyDescent="0.15">
      <c r="A203" s="689" t="s">
        <v>60</v>
      </c>
      <c r="B203" s="689"/>
      <c r="C203" s="689"/>
      <c r="D203" s="689"/>
      <c r="E203" s="689"/>
      <c r="F203" s="689"/>
      <c r="G203" s="689"/>
      <c r="H203" s="689"/>
      <c r="I203" s="689"/>
      <c r="J203" s="689"/>
      <c r="K203" s="689"/>
      <c r="L203" s="689"/>
      <c r="M203" s="689"/>
      <c r="N203" s="689"/>
      <c r="O203" s="366"/>
    </row>
    <row r="204" spans="1:15" s="315" customFormat="1" ht="33.75" customHeight="1" x14ac:dyDescent="0.15">
      <c r="A204" s="668" t="s">
        <v>405</v>
      </c>
      <c r="B204" s="669"/>
      <c r="C204" s="630"/>
      <c r="D204" s="631"/>
      <c r="E204" s="631"/>
      <c r="F204" s="631"/>
      <c r="G204" s="631"/>
      <c r="H204" s="631"/>
      <c r="I204" s="631"/>
      <c r="J204" s="631"/>
      <c r="K204" s="631"/>
      <c r="L204" s="631"/>
      <c r="M204" s="631"/>
      <c r="N204" s="688"/>
      <c r="O204" s="332"/>
    </row>
    <row r="205" spans="1:15" s="315" customFormat="1" ht="22.5" customHeight="1" x14ac:dyDescent="0.15">
      <c r="A205" s="668" t="s">
        <v>26</v>
      </c>
      <c r="B205" s="669"/>
      <c r="C205" s="690"/>
      <c r="D205" s="691"/>
      <c r="E205" s="692"/>
      <c r="F205" s="693" t="s">
        <v>51</v>
      </c>
      <c r="G205" s="694"/>
      <c r="H205" s="695"/>
      <c r="I205" s="696"/>
      <c r="J205" s="301" t="s">
        <v>29</v>
      </c>
      <c r="K205" s="697" t="s">
        <v>30</v>
      </c>
      <c r="L205" s="698"/>
      <c r="M205" s="302"/>
      <c r="N205" s="303" t="s">
        <v>28</v>
      </c>
      <c r="O205" s="332"/>
    </row>
    <row r="206" spans="1:15" s="315" customFormat="1" ht="37.5" customHeight="1" x14ac:dyDescent="0.15">
      <c r="A206" s="668" t="s">
        <v>406</v>
      </c>
      <c r="B206" s="669"/>
      <c r="C206" s="630"/>
      <c r="D206" s="631"/>
      <c r="E206" s="631"/>
      <c r="F206" s="631"/>
      <c r="G206" s="631"/>
      <c r="H206" s="631"/>
      <c r="I206" s="631"/>
      <c r="J206" s="631"/>
      <c r="K206" s="631"/>
      <c r="L206" s="631"/>
      <c r="M206" s="631"/>
      <c r="N206" s="688"/>
      <c r="O206" s="332"/>
    </row>
    <row r="207" spans="1:15" s="315" customFormat="1" ht="22.5" customHeight="1" x14ac:dyDescent="0.15">
      <c r="A207" s="668" t="s">
        <v>27</v>
      </c>
      <c r="B207" s="669"/>
      <c r="C207" s="630"/>
      <c r="D207" s="631"/>
      <c r="E207" s="631"/>
      <c r="F207" s="631"/>
      <c r="G207" s="631"/>
      <c r="H207" s="631"/>
      <c r="I207" s="631"/>
      <c r="J207" s="631"/>
      <c r="K207" s="631"/>
      <c r="L207" s="631"/>
      <c r="M207" s="631"/>
      <c r="N207" s="688"/>
      <c r="O207" s="332"/>
    </row>
    <row r="208" spans="1:15" s="315" customFormat="1" ht="27" customHeight="1" x14ac:dyDescent="0.15">
      <c r="A208" s="668" t="s">
        <v>407</v>
      </c>
      <c r="B208" s="669"/>
      <c r="C208" s="630"/>
      <c r="D208" s="631"/>
      <c r="E208" s="631"/>
      <c r="F208" s="631"/>
      <c r="G208" s="631"/>
      <c r="H208" s="631"/>
      <c r="I208" s="631"/>
      <c r="J208" s="631"/>
      <c r="K208" s="631"/>
      <c r="L208" s="631"/>
      <c r="M208" s="631"/>
      <c r="N208" s="688"/>
      <c r="O208" s="332"/>
    </row>
    <row r="209" spans="1:15" s="315" customFormat="1" ht="13.5" customHeight="1" x14ac:dyDescent="0.15">
      <c r="A209" s="637" t="s">
        <v>408</v>
      </c>
      <c r="B209" s="638"/>
      <c r="C209" s="678"/>
      <c r="D209" s="679"/>
      <c r="E209" s="674"/>
      <c r="F209" s="682" t="s">
        <v>409</v>
      </c>
      <c r="G209" s="682"/>
      <c r="H209" s="674"/>
      <c r="I209" s="683" t="s">
        <v>25</v>
      </c>
      <c r="J209" s="682" t="s">
        <v>59</v>
      </c>
      <c r="K209" s="682"/>
      <c r="L209" s="682"/>
      <c r="M209" s="674"/>
      <c r="N209" s="676" t="s">
        <v>15</v>
      </c>
      <c r="O209" s="332"/>
    </row>
    <row r="210" spans="1:15" s="315" customFormat="1" ht="13.5" customHeight="1" x14ac:dyDescent="0.15">
      <c r="A210" s="641"/>
      <c r="B210" s="642"/>
      <c r="C210" s="680"/>
      <c r="D210" s="681"/>
      <c r="E210" s="675"/>
      <c r="F210" s="682"/>
      <c r="G210" s="682"/>
      <c r="H210" s="675"/>
      <c r="I210" s="684"/>
      <c r="J210" s="682"/>
      <c r="K210" s="682"/>
      <c r="L210" s="682"/>
      <c r="M210" s="675"/>
      <c r="N210" s="677"/>
      <c r="O210" s="332"/>
    </row>
    <row r="211" spans="1:15" s="321" customFormat="1" ht="7.5" customHeight="1" x14ac:dyDescent="0.15">
      <c r="A211" s="356"/>
      <c r="B211" s="345"/>
      <c r="C211" s="345"/>
      <c r="D211" s="345"/>
      <c r="E211" s="345"/>
      <c r="F211" s="345"/>
      <c r="G211" s="345"/>
      <c r="H211" s="345"/>
      <c r="I211" s="345"/>
      <c r="J211" s="345"/>
      <c r="K211" s="345"/>
      <c r="L211" s="345"/>
      <c r="M211" s="345"/>
      <c r="N211" s="345"/>
    </row>
    <row r="212" spans="1:15" s="315" customFormat="1" ht="12" x14ac:dyDescent="0.15">
      <c r="A212" s="689" t="s">
        <v>236</v>
      </c>
      <c r="B212" s="689"/>
      <c r="C212" s="689"/>
      <c r="D212" s="689"/>
      <c r="E212" s="689"/>
      <c r="F212" s="689"/>
      <c r="G212" s="689"/>
      <c r="H212" s="689"/>
      <c r="I212" s="689"/>
      <c r="J212" s="689"/>
      <c r="K212" s="689"/>
      <c r="L212" s="689"/>
      <c r="M212" s="689"/>
      <c r="N212" s="689"/>
      <c r="O212" s="366"/>
    </row>
    <row r="213" spans="1:15" s="315" customFormat="1" ht="33.75" customHeight="1" x14ac:dyDescent="0.15">
      <c r="A213" s="668" t="s">
        <v>405</v>
      </c>
      <c r="B213" s="669"/>
      <c r="C213" s="630"/>
      <c r="D213" s="631"/>
      <c r="E213" s="631"/>
      <c r="F213" s="631"/>
      <c r="G213" s="631"/>
      <c r="H213" s="631"/>
      <c r="I213" s="631"/>
      <c r="J213" s="631"/>
      <c r="K213" s="631"/>
      <c r="L213" s="631"/>
      <c r="M213" s="631"/>
      <c r="N213" s="688"/>
      <c r="O213" s="332"/>
    </row>
    <row r="214" spans="1:15" s="315" customFormat="1" ht="22.5" customHeight="1" x14ac:dyDescent="0.15">
      <c r="A214" s="668" t="s">
        <v>26</v>
      </c>
      <c r="B214" s="669"/>
      <c r="C214" s="690"/>
      <c r="D214" s="691"/>
      <c r="E214" s="692"/>
      <c r="F214" s="693" t="s">
        <v>51</v>
      </c>
      <c r="G214" s="694"/>
      <c r="H214" s="695"/>
      <c r="I214" s="696"/>
      <c r="J214" s="301" t="s">
        <v>29</v>
      </c>
      <c r="K214" s="697" t="s">
        <v>30</v>
      </c>
      <c r="L214" s="698"/>
      <c r="M214" s="302"/>
      <c r="N214" s="303" t="s">
        <v>28</v>
      </c>
      <c r="O214" s="332"/>
    </row>
    <row r="215" spans="1:15" s="315" customFormat="1" ht="37.5" customHeight="1" x14ac:dyDescent="0.15">
      <c r="A215" s="668" t="s">
        <v>406</v>
      </c>
      <c r="B215" s="669"/>
      <c r="C215" s="630"/>
      <c r="D215" s="631"/>
      <c r="E215" s="631"/>
      <c r="F215" s="631"/>
      <c r="G215" s="631"/>
      <c r="H215" s="631"/>
      <c r="I215" s="631"/>
      <c r="J215" s="631"/>
      <c r="K215" s="631"/>
      <c r="L215" s="631"/>
      <c r="M215" s="631"/>
      <c r="N215" s="688"/>
      <c r="O215" s="332"/>
    </row>
    <row r="216" spans="1:15" s="315" customFormat="1" ht="22.5" customHeight="1" x14ac:dyDescent="0.15">
      <c r="A216" s="668" t="s">
        <v>27</v>
      </c>
      <c r="B216" s="669"/>
      <c r="C216" s="630"/>
      <c r="D216" s="631"/>
      <c r="E216" s="631"/>
      <c r="F216" s="631"/>
      <c r="G216" s="631"/>
      <c r="H216" s="631"/>
      <c r="I216" s="631"/>
      <c r="J216" s="631"/>
      <c r="K216" s="631"/>
      <c r="L216" s="631"/>
      <c r="M216" s="631"/>
      <c r="N216" s="688"/>
      <c r="O216" s="332"/>
    </row>
    <row r="217" spans="1:15" s="315" customFormat="1" ht="27" customHeight="1" x14ac:dyDescent="0.15">
      <c r="A217" s="668" t="s">
        <v>407</v>
      </c>
      <c r="B217" s="669"/>
      <c r="C217" s="630"/>
      <c r="D217" s="631"/>
      <c r="E217" s="631"/>
      <c r="F217" s="631"/>
      <c r="G217" s="631"/>
      <c r="H217" s="631"/>
      <c r="I217" s="631"/>
      <c r="J217" s="631"/>
      <c r="K217" s="631"/>
      <c r="L217" s="631"/>
      <c r="M217" s="631"/>
      <c r="N217" s="688"/>
      <c r="O217" s="332"/>
    </row>
    <row r="218" spans="1:15" s="315" customFormat="1" ht="13.5" customHeight="1" x14ac:dyDescent="0.15">
      <c r="A218" s="637" t="s">
        <v>408</v>
      </c>
      <c r="B218" s="638"/>
      <c r="C218" s="678"/>
      <c r="D218" s="679"/>
      <c r="E218" s="674"/>
      <c r="F218" s="682" t="s">
        <v>409</v>
      </c>
      <c r="G218" s="682"/>
      <c r="H218" s="674"/>
      <c r="I218" s="683" t="s">
        <v>25</v>
      </c>
      <c r="J218" s="682" t="s">
        <v>59</v>
      </c>
      <c r="K218" s="682"/>
      <c r="L218" s="682"/>
      <c r="M218" s="674"/>
      <c r="N218" s="676" t="s">
        <v>15</v>
      </c>
      <c r="O218" s="332"/>
    </row>
    <row r="219" spans="1:15" s="315" customFormat="1" ht="13.5" customHeight="1" x14ac:dyDescent="0.15">
      <c r="A219" s="641"/>
      <c r="B219" s="642"/>
      <c r="C219" s="680"/>
      <c r="D219" s="681"/>
      <c r="E219" s="675"/>
      <c r="F219" s="682"/>
      <c r="G219" s="682"/>
      <c r="H219" s="675"/>
      <c r="I219" s="684"/>
      <c r="J219" s="682"/>
      <c r="K219" s="682"/>
      <c r="L219" s="682"/>
      <c r="M219" s="675"/>
      <c r="N219" s="677"/>
      <c r="O219" s="332"/>
    </row>
    <row r="220" spans="1:15" s="321" customFormat="1" ht="7.5" customHeight="1" x14ac:dyDescent="0.15">
      <c r="A220" s="356"/>
      <c r="B220" s="345"/>
      <c r="C220" s="345"/>
      <c r="D220" s="345"/>
      <c r="E220" s="345"/>
      <c r="F220" s="345"/>
      <c r="G220" s="345"/>
      <c r="H220" s="345"/>
      <c r="I220" s="345"/>
      <c r="J220" s="345"/>
      <c r="K220" s="345"/>
      <c r="L220" s="345"/>
      <c r="M220" s="345"/>
      <c r="N220" s="345"/>
    </row>
    <row r="221" spans="1:15" s="315" customFormat="1" ht="12" x14ac:dyDescent="0.15">
      <c r="A221" s="689" t="s">
        <v>237</v>
      </c>
      <c r="B221" s="689"/>
      <c r="C221" s="689"/>
      <c r="D221" s="689"/>
      <c r="E221" s="689"/>
      <c r="F221" s="689"/>
      <c r="G221" s="689"/>
      <c r="H221" s="689"/>
      <c r="I221" s="689"/>
      <c r="J221" s="689"/>
      <c r="K221" s="689"/>
      <c r="L221" s="689"/>
      <c r="M221" s="689"/>
      <c r="N221" s="689"/>
      <c r="O221" s="366"/>
    </row>
    <row r="222" spans="1:15" s="315" customFormat="1" ht="33.75" customHeight="1" x14ac:dyDescent="0.15">
      <c r="A222" s="668" t="s">
        <v>405</v>
      </c>
      <c r="B222" s="669"/>
      <c r="C222" s="630"/>
      <c r="D222" s="631"/>
      <c r="E222" s="631"/>
      <c r="F222" s="631"/>
      <c r="G222" s="631"/>
      <c r="H222" s="631"/>
      <c r="I222" s="631"/>
      <c r="J222" s="631"/>
      <c r="K222" s="631"/>
      <c r="L222" s="631"/>
      <c r="M222" s="631"/>
      <c r="N222" s="688"/>
      <c r="O222" s="332"/>
    </row>
    <row r="223" spans="1:15" s="315" customFormat="1" ht="22.5" customHeight="1" x14ac:dyDescent="0.15">
      <c r="A223" s="668" t="s">
        <v>26</v>
      </c>
      <c r="B223" s="669"/>
      <c r="C223" s="690"/>
      <c r="D223" s="691"/>
      <c r="E223" s="692"/>
      <c r="F223" s="693" t="s">
        <v>51</v>
      </c>
      <c r="G223" s="694"/>
      <c r="H223" s="695"/>
      <c r="I223" s="696"/>
      <c r="J223" s="301" t="s">
        <v>29</v>
      </c>
      <c r="K223" s="697" t="s">
        <v>30</v>
      </c>
      <c r="L223" s="698"/>
      <c r="M223" s="302"/>
      <c r="N223" s="303" t="s">
        <v>28</v>
      </c>
      <c r="O223" s="332"/>
    </row>
    <row r="224" spans="1:15" s="315" customFormat="1" ht="37.5" customHeight="1" x14ac:dyDescent="0.15">
      <c r="A224" s="668" t="s">
        <v>406</v>
      </c>
      <c r="B224" s="669"/>
      <c r="C224" s="630"/>
      <c r="D224" s="631"/>
      <c r="E224" s="631"/>
      <c r="F224" s="631"/>
      <c r="G224" s="631"/>
      <c r="H224" s="631"/>
      <c r="I224" s="631"/>
      <c r="J224" s="631"/>
      <c r="K224" s="631"/>
      <c r="L224" s="631"/>
      <c r="M224" s="631"/>
      <c r="N224" s="688"/>
      <c r="O224" s="332"/>
    </row>
    <row r="225" spans="1:15" s="315" customFormat="1" ht="22.5" customHeight="1" x14ac:dyDescent="0.15">
      <c r="A225" s="668" t="s">
        <v>27</v>
      </c>
      <c r="B225" s="669"/>
      <c r="C225" s="630"/>
      <c r="D225" s="631"/>
      <c r="E225" s="631"/>
      <c r="F225" s="631"/>
      <c r="G225" s="631"/>
      <c r="H225" s="631"/>
      <c r="I225" s="631"/>
      <c r="J225" s="631"/>
      <c r="K225" s="631"/>
      <c r="L225" s="631"/>
      <c r="M225" s="631"/>
      <c r="N225" s="688"/>
      <c r="O225" s="332"/>
    </row>
    <row r="226" spans="1:15" s="315" customFormat="1" ht="27" customHeight="1" x14ac:dyDescent="0.15">
      <c r="A226" s="668" t="s">
        <v>407</v>
      </c>
      <c r="B226" s="669"/>
      <c r="C226" s="630"/>
      <c r="D226" s="631"/>
      <c r="E226" s="631"/>
      <c r="F226" s="631"/>
      <c r="G226" s="631"/>
      <c r="H226" s="631"/>
      <c r="I226" s="631"/>
      <c r="J226" s="631"/>
      <c r="K226" s="631"/>
      <c r="L226" s="631"/>
      <c r="M226" s="631"/>
      <c r="N226" s="688"/>
      <c r="O226" s="332"/>
    </row>
    <row r="227" spans="1:15" s="315" customFormat="1" ht="13.5" customHeight="1" x14ac:dyDescent="0.15">
      <c r="A227" s="637" t="s">
        <v>408</v>
      </c>
      <c r="B227" s="638"/>
      <c r="C227" s="678"/>
      <c r="D227" s="679"/>
      <c r="E227" s="674"/>
      <c r="F227" s="682" t="s">
        <v>409</v>
      </c>
      <c r="G227" s="682"/>
      <c r="H227" s="674"/>
      <c r="I227" s="683" t="s">
        <v>25</v>
      </c>
      <c r="J227" s="682" t="s">
        <v>59</v>
      </c>
      <c r="K227" s="682"/>
      <c r="L227" s="682"/>
      <c r="M227" s="674"/>
      <c r="N227" s="676" t="s">
        <v>15</v>
      </c>
      <c r="O227" s="332"/>
    </row>
    <row r="228" spans="1:15" s="315" customFormat="1" ht="13.5" customHeight="1" x14ac:dyDescent="0.15">
      <c r="A228" s="641"/>
      <c r="B228" s="642"/>
      <c r="C228" s="680"/>
      <c r="D228" s="681"/>
      <c r="E228" s="675"/>
      <c r="F228" s="682"/>
      <c r="G228" s="682"/>
      <c r="H228" s="675"/>
      <c r="I228" s="684"/>
      <c r="J228" s="682"/>
      <c r="K228" s="682"/>
      <c r="L228" s="682"/>
      <c r="M228" s="675"/>
      <c r="N228" s="677"/>
      <c r="O228" s="332"/>
    </row>
    <row r="230" spans="1:15" s="315" customFormat="1" ht="15.75" customHeight="1" x14ac:dyDescent="0.15">
      <c r="A230" s="324" t="s">
        <v>1055</v>
      </c>
    </row>
    <row r="231" spans="1:15" s="54" customFormat="1" ht="21.75" customHeight="1" x14ac:dyDescent="0.15">
      <c r="A231" s="442" t="s">
        <v>135</v>
      </c>
      <c r="B231" s="685" t="s">
        <v>916</v>
      </c>
      <c r="C231" s="686"/>
      <c r="D231" s="685" t="s">
        <v>917</v>
      </c>
      <c r="E231" s="687"/>
      <c r="F231" s="687"/>
      <c r="G231" s="687"/>
      <c r="H231" s="687"/>
      <c r="I231" s="687"/>
      <c r="J231" s="687"/>
      <c r="K231" s="687"/>
      <c r="L231" s="687"/>
      <c r="M231" s="687"/>
      <c r="N231" s="686"/>
    </row>
    <row r="232" spans="1:15" s="54" customFormat="1" ht="20.100000000000001" customHeight="1" x14ac:dyDescent="0.15">
      <c r="A232" s="443">
        <v>2001</v>
      </c>
      <c r="B232" s="663"/>
      <c r="C232" s="664"/>
      <c r="D232" s="665"/>
      <c r="E232" s="666"/>
      <c r="F232" s="666"/>
      <c r="G232" s="666"/>
      <c r="H232" s="666"/>
      <c r="I232" s="666"/>
      <c r="J232" s="666"/>
      <c r="K232" s="666"/>
      <c r="L232" s="666"/>
      <c r="M232" s="666"/>
      <c r="N232" s="667"/>
    </row>
    <row r="233" spans="1:15" s="54" customFormat="1" ht="20.100000000000001" customHeight="1" x14ac:dyDescent="0.15">
      <c r="A233" s="443">
        <v>2002</v>
      </c>
      <c r="B233" s="663"/>
      <c r="C233" s="664"/>
      <c r="D233" s="665"/>
      <c r="E233" s="666"/>
      <c r="F233" s="666"/>
      <c r="G233" s="666"/>
      <c r="H233" s="666"/>
      <c r="I233" s="666"/>
      <c r="J233" s="666"/>
      <c r="K233" s="666"/>
      <c r="L233" s="666"/>
      <c r="M233" s="666"/>
      <c r="N233" s="667"/>
    </row>
    <row r="234" spans="1:15" s="54" customFormat="1" ht="20.100000000000001" customHeight="1" x14ac:dyDescent="0.15">
      <c r="A234" s="443">
        <v>2003</v>
      </c>
      <c r="B234" s="663"/>
      <c r="C234" s="664"/>
      <c r="D234" s="665"/>
      <c r="E234" s="666"/>
      <c r="F234" s="666"/>
      <c r="G234" s="666"/>
      <c r="H234" s="666"/>
      <c r="I234" s="666"/>
      <c r="J234" s="666"/>
      <c r="K234" s="666"/>
      <c r="L234" s="666"/>
      <c r="M234" s="666"/>
      <c r="N234" s="667"/>
    </row>
    <row r="235" spans="1:15" s="54" customFormat="1" ht="20.100000000000001" customHeight="1" x14ac:dyDescent="0.15">
      <c r="A235" s="443">
        <v>2004</v>
      </c>
      <c r="B235" s="663"/>
      <c r="C235" s="664"/>
      <c r="D235" s="665"/>
      <c r="E235" s="666"/>
      <c r="F235" s="666"/>
      <c r="G235" s="666"/>
      <c r="H235" s="666"/>
      <c r="I235" s="666"/>
      <c r="J235" s="666"/>
      <c r="K235" s="666"/>
      <c r="L235" s="666"/>
      <c r="M235" s="666"/>
      <c r="N235" s="667"/>
    </row>
    <row r="236" spans="1:15" s="54" customFormat="1" ht="20.100000000000001" customHeight="1" x14ac:dyDescent="0.15">
      <c r="A236" s="443">
        <v>2005</v>
      </c>
      <c r="B236" s="663"/>
      <c r="C236" s="664"/>
      <c r="D236" s="665"/>
      <c r="E236" s="666"/>
      <c r="F236" s="666"/>
      <c r="G236" s="666"/>
      <c r="H236" s="666"/>
      <c r="I236" s="666"/>
      <c r="J236" s="666"/>
      <c r="K236" s="666"/>
      <c r="L236" s="666"/>
      <c r="M236" s="666"/>
      <c r="N236" s="667"/>
    </row>
    <row r="237" spans="1:15" s="54" customFormat="1" ht="20.100000000000001" customHeight="1" x14ac:dyDescent="0.15">
      <c r="A237" s="443">
        <v>2006</v>
      </c>
      <c r="B237" s="663"/>
      <c r="C237" s="664"/>
      <c r="D237" s="665"/>
      <c r="E237" s="666"/>
      <c r="F237" s="666"/>
      <c r="G237" s="666"/>
      <c r="H237" s="666"/>
      <c r="I237" s="666"/>
      <c r="J237" s="666"/>
      <c r="K237" s="666"/>
      <c r="L237" s="666"/>
      <c r="M237" s="666"/>
      <c r="N237" s="667"/>
    </row>
    <row r="238" spans="1:15" s="54" customFormat="1" ht="20.100000000000001" customHeight="1" x14ac:dyDescent="0.15">
      <c r="A238" s="443">
        <v>2007</v>
      </c>
      <c r="B238" s="663"/>
      <c r="C238" s="664"/>
      <c r="D238" s="665"/>
      <c r="E238" s="666"/>
      <c r="F238" s="666"/>
      <c r="G238" s="666"/>
      <c r="H238" s="666"/>
      <c r="I238" s="666"/>
      <c r="J238" s="666"/>
      <c r="K238" s="666"/>
      <c r="L238" s="666"/>
      <c r="M238" s="666"/>
      <c r="N238" s="667"/>
    </row>
    <row r="239" spans="1:15" s="54" customFormat="1" ht="20.100000000000001" customHeight="1" x14ac:dyDescent="0.15">
      <c r="A239" s="443">
        <v>2008</v>
      </c>
      <c r="B239" s="663"/>
      <c r="C239" s="664"/>
      <c r="D239" s="665"/>
      <c r="E239" s="666"/>
      <c r="F239" s="666"/>
      <c r="G239" s="666"/>
      <c r="H239" s="666"/>
      <c r="I239" s="666"/>
      <c r="J239" s="666"/>
      <c r="K239" s="666"/>
      <c r="L239" s="666"/>
      <c r="M239" s="666"/>
      <c r="N239" s="667"/>
    </row>
    <row r="240" spans="1:15" s="54" customFormat="1" ht="20.100000000000001" customHeight="1" x14ac:dyDescent="0.15">
      <c r="A240" s="443">
        <v>2009</v>
      </c>
      <c r="B240" s="663"/>
      <c r="C240" s="664"/>
      <c r="D240" s="665"/>
      <c r="E240" s="666"/>
      <c r="F240" s="666"/>
      <c r="G240" s="666"/>
      <c r="H240" s="666"/>
      <c r="I240" s="666"/>
      <c r="J240" s="666"/>
      <c r="K240" s="666"/>
      <c r="L240" s="666"/>
      <c r="M240" s="666"/>
      <c r="N240" s="667"/>
    </row>
    <row r="241" spans="1:14" s="54" customFormat="1" ht="20.100000000000001" customHeight="1" x14ac:dyDescent="0.15">
      <c r="A241" s="443">
        <v>2010</v>
      </c>
      <c r="B241" s="663"/>
      <c r="C241" s="664"/>
      <c r="D241" s="665"/>
      <c r="E241" s="666"/>
      <c r="F241" s="666"/>
      <c r="G241" s="666"/>
      <c r="H241" s="666"/>
      <c r="I241" s="666"/>
      <c r="J241" s="666"/>
      <c r="K241" s="666"/>
      <c r="L241" s="666"/>
      <c r="M241" s="666"/>
      <c r="N241" s="667"/>
    </row>
    <row r="242" spans="1:14" x14ac:dyDescent="0.15">
      <c r="A242" s="321"/>
      <c r="B242" s="367"/>
      <c r="C242" s="367"/>
      <c r="D242" s="367"/>
      <c r="E242" s="367"/>
      <c r="F242" s="367"/>
      <c r="G242" s="367"/>
      <c r="H242" s="367"/>
      <c r="I242" s="367"/>
      <c r="J242" s="367"/>
      <c r="K242" s="367"/>
      <c r="L242" s="367"/>
      <c r="M242" s="367"/>
      <c r="N242" s="367"/>
    </row>
    <row r="243" spans="1:14" s="315" customFormat="1" x14ac:dyDescent="0.15">
      <c r="A243" s="561" t="s">
        <v>70</v>
      </c>
      <c r="B243" s="561"/>
      <c r="C243" s="561"/>
      <c r="D243" s="561"/>
      <c r="E243" s="561"/>
      <c r="F243" s="561"/>
      <c r="G243" s="561"/>
      <c r="H243" s="561"/>
      <c r="I243" s="561"/>
      <c r="J243" s="561"/>
      <c r="K243" s="561"/>
      <c r="L243" s="561"/>
      <c r="M243" s="561"/>
      <c r="N243" s="561"/>
    </row>
    <row r="244" spans="1:14" s="315" customFormat="1" ht="4.5" customHeight="1" x14ac:dyDescent="0.15">
      <c r="A244" s="324"/>
    </row>
    <row r="245" spans="1:14" s="315" customFormat="1" ht="65.25" customHeight="1" x14ac:dyDescent="0.15">
      <c r="A245" s="668" t="s">
        <v>410</v>
      </c>
      <c r="B245" s="669"/>
      <c r="C245" s="670"/>
      <c r="D245" s="671"/>
      <c r="E245" s="671"/>
      <c r="F245" s="671"/>
      <c r="G245" s="671"/>
      <c r="H245" s="671"/>
      <c r="I245" s="671"/>
      <c r="J245" s="671"/>
      <c r="K245" s="671"/>
      <c r="L245" s="671"/>
      <c r="M245" s="671"/>
      <c r="N245" s="672"/>
    </row>
    <row r="246" spans="1:14" s="315" customFormat="1" ht="65.25" customHeight="1" x14ac:dyDescent="0.15">
      <c r="A246" s="668" t="s">
        <v>411</v>
      </c>
      <c r="B246" s="669"/>
      <c r="C246" s="670"/>
      <c r="D246" s="671"/>
      <c r="E246" s="671"/>
      <c r="F246" s="671"/>
      <c r="G246" s="671"/>
      <c r="H246" s="671"/>
      <c r="I246" s="671"/>
      <c r="J246" s="671"/>
      <c r="K246" s="671"/>
      <c r="L246" s="671"/>
      <c r="M246" s="671"/>
      <c r="N246" s="672"/>
    </row>
    <row r="247" spans="1:14" s="315" customFormat="1" ht="18.75" customHeight="1" x14ac:dyDescent="0.15">
      <c r="A247" s="351"/>
      <c r="B247" s="351"/>
      <c r="C247" s="336"/>
      <c r="D247" s="336"/>
      <c r="E247" s="336"/>
      <c r="F247" s="336"/>
      <c r="G247" s="336"/>
      <c r="H247" s="336"/>
      <c r="I247" s="336"/>
      <c r="J247" s="336"/>
      <c r="K247" s="336"/>
      <c r="L247" s="336"/>
      <c r="M247" s="336"/>
      <c r="N247" s="336"/>
    </row>
    <row r="248" spans="1:14" s="315" customFormat="1" x14ac:dyDescent="0.15">
      <c r="A248" s="561" t="s">
        <v>71</v>
      </c>
      <c r="B248" s="561"/>
      <c r="C248" s="561"/>
      <c r="D248" s="561"/>
      <c r="E248" s="561"/>
      <c r="F248" s="561"/>
      <c r="G248" s="561"/>
      <c r="H248" s="561"/>
      <c r="I248" s="561"/>
      <c r="J248" s="561"/>
      <c r="K248" s="561"/>
      <c r="L248" s="561"/>
      <c r="M248" s="561"/>
      <c r="N248" s="561"/>
    </row>
    <row r="249" spans="1:14" s="315" customFormat="1" ht="4.5" customHeight="1" x14ac:dyDescent="0.15">
      <c r="A249" s="324"/>
    </row>
    <row r="250" spans="1:14" ht="19.5" customHeight="1" x14ac:dyDescent="0.15">
      <c r="A250" s="637" t="s">
        <v>444</v>
      </c>
      <c r="B250" s="638"/>
      <c r="C250" s="368" t="s">
        <v>0</v>
      </c>
      <c r="D250" s="643"/>
      <c r="E250" s="643"/>
      <c r="F250" s="643"/>
      <c r="G250" s="643"/>
      <c r="H250" s="643"/>
      <c r="I250" s="644"/>
      <c r="J250" s="645" t="s">
        <v>32</v>
      </c>
      <c r="K250" s="646"/>
      <c r="L250" s="646"/>
      <c r="M250" s="646"/>
      <c r="N250" s="647"/>
    </row>
    <row r="251" spans="1:14" s="315" customFormat="1" ht="20.100000000000001" customHeight="1" x14ac:dyDescent="0.15">
      <c r="A251" s="639"/>
      <c r="B251" s="640"/>
      <c r="C251" s="369" t="s">
        <v>7</v>
      </c>
      <c r="D251" s="648"/>
      <c r="E251" s="648"/>
      <c r="F251" s="648"/>
      <c r="G251" s="648"/>
      <c r="H251" s="648"/>
      <c r="I251" s="649"/>
      <c r="J251" s="657"/>
      <c r="K251" s="658"/>
      <c r="L251" s="658"/>
      <c r="M251" s="658"/>
      <c r="N251" s="659"/>
    </row>
    <row r="252" spans="1:14" s="315" customFormat="1" ht="20.100000000000001" customHeight="1" x14ac:dyDescent="0.15">
      <c r="A252" s="641"/>
      <c r="B252" s="642"/>
      <c r="C252" s="370" t="s">
        <v>8</v>
      </c>
      <c r="D252" s="653"/>
      <c r="E252" s="653"/>
      <c r="F252" s="653"/>
      <c r="G252" s="653"/>
      <c r="H252" s="653"/>
      <c r="I252" s="653"/>
      <c r="J252" s="305"/>
      <c r="K252" s="306"/>
      <c r="L252" s="306"/>
      <c r="M252" s="306"/>
      <c r="N252" s="307"/>
    </row>
    <row r="253" spans="1:14" s="315" customFormat="1" ht="9.75" customHeight="1" x14ac:dyDescent="0.15">
      <c r="B253" s="367"/>
      <c r="D253" s="274"/>
      <c r="E253" s="274"/>
      <c r="F253" s="304"/>
      <c r="G253" s="274"/>
      <c r="H253" s="274"/>
      <c r="I253" s="274"/>
      <c r="J253" s="308"/>
      <c r="K253" s="308"/>
      <c r="L253" s="308"/>
      <c r="M253" s="308"/>
      <c r="N253" s="309"/>
    </row>
    <row r="254" spans="1:14" ht="19.5" customHeight="1" x14ac:dyDescent="0.15">
      <c r="A254" s="637" t="s">
        <v>443</v>
      </c>
      <c r="B254" s="638"/>
      <c r="C254" s="368" t="s">
        <v>0</v>
      </c>
      <c r="D254" s="643"/>
      <c r="E254" s="643"/>
      <c r="F254" s="643"/>
      <c r="G254" s="643"/>
      <c r="H254" s="643"/>
      <c r="I254" s="644"/>
      <c r="J254" s="645" t="s">
        <v>32</v>
      </c>
      <c r="K254" s="646"/>
      <c r="L254" s="646"/>
      <c r="M254" s="646"/>
      <c r="N254" s="647"/>
    </row>
    <row r="255" spans="1:14" s="315" customFormat="1" ht="20.100000000000001" customHeight="1" x14ac:dyDescent="0.15">
      <c r="A255" s="639"/>
      <c r="B255" s="640"/>
      <c r="C255" s="369" t="s">
        <v>7</v>
      </c>
      <c r="D255" s="648"/>
      <c r="E255" s="648"/>
      <c r="F255" s="648"/>
      <c r="G255" s="648"/>
      <c r="H255" s="648"/>
      <c r="I255" s="649"/>
      <c r="J255" s="650"/>
      <c r="K255" s="651"/>
      <c r="L255" s="651"/>
      <c r="M255" s="651"/>
      <c r="N255" s="652"/>
    </row>
    <row r="256" spans="1:14" s="315" customFormat="1" ht="20.100000000000001" customHeight="1" x14ac:dyDescent="0.15">
      <c r="A256" s="641"/>
      <c r="B256" s="642"/>
      <c r="C256" s="370" t="s">
        <v>8</v>
      </c>
      <c r="D256" s="653"/>
      <c r="E256" s="653"/>
      <c r="F256" s="653"/>
      <c r="G256" s="653"/>
      <c r="H256" s="653"/>
      <c r="I256" s="653"/>
      <c r="J256" s="305" t="s">
        <v>565</v>
      </c>
      <c r="K256" s="310"/>
      <c r="L256" s="306"/>
      <c r="M256" s="673"/>
      <c r="N256" s="673"/>
    </row>
    <row r="257" spans="1:14" s="315" customFormat="1" ht="12" customHeight="1" x14ac:dyDescent="0.15">
      <c r="B257" s="367"/>
      <c r="D257" s="274"/>
      <c r="E257" s="274"/>
      <c r="F257" s="304"/>
      <c r="G257" s="274"/>
      <c r="H257" s="274"/>
      <c r="I257" s="274"/>
      <c r="J257" s="308"/>
      <c r="K257" s="308"/>
      <c r="L257" s="308"/>
      <c r="M257" s="308"/>
      <c r="N257" s="311"/>
    </row>
    <row r="258" spans="1:14" ht="19.5" customHeight="1" x14ac:dyDescent="0.15">
      <c r="A258" s="637" t="s">
        <v>445</v>
      </c>
      <c r="B258" s="638"/>
      <c r="C258" s="368" t="s">
        <v>0</v>
      </c>
      <c r="D258" s="643"/>
      <c r="E258" s="643"/>
      <c r="F258" s="643"/>
      <c r="G258" s="643"/>
      <c r="H258" s="643"/>
      <c r="I258" s="644"/>
      <c r="J258" s="660" t="s">
        <v>32</v>
      </c>
      <c r="K258" s="661"/>
      <c r="L258" s="661"/>
      <c r="M258" s="661"/>
      <c r="N258" s="662"/>
    </row>
    <row r="259" spans="1:14" s="315" customFormat="1" ht="20.100000000000001" customHeight="1" x14ac:dyDescent="0.15">
      <c r="A259" s="639"/>
      <c r="B259" s="640"/>
      <c r="C259" s="369" t="s">
        <v>7</v>
      </c>
      <c r="D259" s="648"/>
      <c r="E259" s="648"/>
      <c r="F259" s="648"/>
      <c r="G259" s="648"/>
      <c r="H259" s="648"/>
      <c r="I259" s="649"/>
      <c r="J259" s="657"/>
      <c r="K259" s="658"/>
      <c r="L259" s="658"/>
      <c r="M259" s="658"/>
      <c r="N259" s="658"/>
    </row>
    <row r="260" spans="1:14" s="315" customFormat="1" ht="20.100000000000001" customHeight="1" x14ac:dyDescent="0.15">
      <c r="A260" s="641"/>
      <c r="B260" s="642"/>
      <c r="C260" s="370" t="s">
        <v>8</v>
      </c>
      <c r="D260" s="653"/>
      <c r="E260" s="653"/>
      <c r="F260" s="653"/>
      <c r="G260" s="653"/>
      <c r="H260" s="653"/>
      <c r="I260" s="654"/>
      <c r="J260" s="305"/>
      <c r="K260" s="306"/>
      <c r="L260" s="306"/>
      <c r="M260" s="306"/>
      <c r="N260" s="307"/>
    </row>
    <row r="261" spans="1:14" s="315" customFormat="1" ht="9.75" customHeight="1" x14ac:dyDescent="0.15">
      <c r="B261" s="367"/>
      <c r="D261" s="274"/>
      <c r="E261" s="274"/>
      <c r="F261" s="304"/>
      <c r="G261" s="274"/>
      <c r="H261" s="274"/>
      <c r="I261" s="274"/>
      <c r="J261" s="308"/>
      <c r="K261" s="308"/>
      <c r="L261" s="308"/>
      <c r="M261" s="308"/>
      <c r="N261" s="311"/>
    </row>
    <row r="262" spans="1:14" ht="19.5" customHeight="1" x14ac:dyDescent="0.15">
      <c r="A262" s="637" t="s">
        <v>446</v>
      </c>
      <c r="B262" s="638"/>
      <c r="C262" s="368" t="s">
        <v>0</v>
      </c>
      <c r="D262" s="643"/>
      <c r="E262" s="643"/>
      <c r="F262" s="643"/>
      <c r="G262" s="643"/>
      <c r="H262" s="643"/>
      <c r="I262" s="644"/>
      <c r="J262" s="645" t="s">
        <v>32</v>
      </c>
      <c r="K262" s="646"/>
      <c r="L262" s="646"/>
      <c r="M262" s="646"/>
      <c r="N262" s="647"/>
    </row>
    <row r="263" spans="1:14" s="315" customFormat="1" ht="20.100000000000001" customHeight="1" x14ac:dyDescent="0.15">
      <c r="A263" s="639"/>
      <c r="B263" s="640"/>
      <c r="C263" s="369" t="s">
        <v>7</v>
      </c>
      <c r="D263" s="648"/>
      <c r="E263" s="648"/>
      <c r="F263" s="648"/>
      <c r="G263" s="648"/>
      <c r="H263" s="648"/>
      <c r="I263" s="649"/>
      <c r="J263" s="657"/>
      <c r="K263" s="658"/>
      <c r="L263" s="658"/>
      <c r="M263" s="658"/>
      <c r="N263" s="659"/>
    </row>
    <row r="264" spans="1:14" s="315" customFormat="1" ht="20.100000000000001" customHeight="1" x14ac:dyDescent="0.15">
      <c r="A264" s="641"/>
      <c r="B264" s="642"/>
      <c r="C264" s="370" t="s">
        <v>8</v>
      </c>
      <c r="D264" s="653"/>
      <c r="E264" s="653"/>
      <c r="F264" s="653"/>
      <c r="G264" s="653"/>
      <c r="H264" s="653"/>
      <c r="I264" s="654"/>
      <c r="J264" s="305"/>
      <c r="K264" s="306"/>
      <c r="L264" s="306"/>
      <c r="M264" s="306"/>
      <c r="N264" s="307"/>
    </row>
    <row r="265" spans="1:14" s="315" customFormat="1" ht="12" customHeight="1" x14ac:dyDescent="0.15">
      <c r="B265" s="367"/>
      <c r="D265" s="274"/>
      <c r="E265" s="274"/>
      <c r="F265" s="304"/>
      <c r="G265" s="274"/>
      <c r="H265" s="274"/>
      <c r="I265" s="274"/>
      <c r="J265" s="308"/>
      <c r="K265" s="308"/>
      <c r="L265" s="308"/>
      <c r="M265" s="308"/>
      <c r="N265" s="311"/>
    </row>
    <row r="266" spans="1:14" ht="19.5" customHeight="1" x14ac:dyDescent="0.15">
      <c r="A266" s="637" t="s">
        <v>447</v>
      </c>
      <c r="B266" s="638"/>
      <c r="C266" s="368" t="s">
        <v>0</v>
      </c>
      <c r="D266" s="643"/>
      <c r="E266" s="643"/>
      <c r="F266" s="643"/>
      <c r="G266" s="643"/>
      <c r="H266" s="643"/>
      <c r="I266" s="644"/>
      <c r="J266" s="645" t="s">
        <v>32</v>
      </c>
      <c r="K266" s="646"/>
      <c r="L266" s="646"/>
      <c r="M266" s="646"/>
      <c r="N266" s="647"/>
    </row>
    <row r="267" spans="1:14" s="315" customFormat="1" ht="20.100000000000001" customHeight="1" x14ac:dyDescent="0.15">
      <c r="A267" s="639"/>
      <c r="B267" s="640"/>
      <c r="C267" s="369" t="s">
        <v>7</v>
      </c>
      <c r="D267" s="648"/>
      <c r="E267" s="648"/>
      <c r="F267" s="648"/>
      <c r="G267" s="648"/>
      <c r="H267" s="648"/>
      <c r="I267" s="649"/>
      <c r="J267" s="650"/>
      <c r="K267" s="651"/>
      <c r="L267" s="651"/>
      <c r="M267" s="651"/>
      <c r="N267" s="652"/>
    </row>
    <row r="268" spans="1:14" s="315" customFormat="1" ht="20.100000000000001" customHeight="1" x14ac:dyDescent="0.15">
      <c r="A268" s="641"/>
      <c r="B268" s="642"/>
      <c r="C268" s="370" t="s">
        <v>8</v>
      </c>
      <c r="D268" s="653"/>
      <c r="E268" s="653"/>
      <c r="F268" s="653"/>
      <c r="G268" s="653"/>
      <c r="H268" s="653"/>
      <c r="I268" s="654"/>
      <c r="J268" s="312" t="s">
        <v>566</v>
      </c>
      <c r="K268" s="313"/>
      <c r="L268" s="655"/>
      <c r="M268" s="655"/>
      <c r="N268" s="656"/>
    </row>
    <row r="269" spans="1:14" s="315" customFormat="1" ht="20.100000000000001" customHeight="1" x14ac:dyDescent="0.15">
      <c r="A269" s="351"/>
      <c r="B269" s="351"/>
      <c r="C269" s="371"/>
      <c r="D269" s="372"/>
      <c r="E269" s="372"/>
      <c r="F269" s="372"/>
      <c r="G269" s="372"/>
      <c r="H269" s="372"/>
      <c r="I269" s="372"/>
      <c r="J269" s="373"/>
      <c r="K269" s="353"/>
      <c r="L269" s="353"/>
      <c r="M269" s="353"/>
      <c r="N269" s="353"/>
    </row>
    <row r="270" spans="1:14" s="315" customFormat="1" x14ac:dyDescent="0.15">
      <c r="A270" s="561" t="s">
        <v>73</v>
      </c>
      <c r="B270" s="561"/>
      <c r="C270" s="561"/>
      <c r="D270" s="561"/>
      <c r="E270" s="561"/>
      <c r="F270" s="561"/>
      <c r="G270" s="561"/>
      <c r="H270" s="561"/>
      <c r="I270" s="561"/>
      <c r="J270" s="561"/>
      <c r="K270" s="561"/>
      <c r="L270" s="561"/>
      <c r="M270" s="561"/>
      <c r="N270" s="561"/>
    </row>
    <row r="271" spans="1:14" s="315" customFormat="1" ht="20.100000000000001" customHeight="1" x14ac:dyDescent="0.15">
      <c r="A271" s="374" t="s">
        <v>50</v>
      </c>
      <c r="B271" s="630"/>
      <c r="C271" s="631"/>
      <c r="D271" s="631"/>
      <c r="E271" s="631"/>
      <c r="F271" s="631"/>
      <c r="G271" s="631"/>
      <c r="H271" s="632" t="s">
        <v>416</v>
      </c>
      <c r="I271" s="632"/>
      <c r="J271" s="633"/>
      <c r="K271" s="633"/>
      <c r="L271" s="633"/>
      <c r="M271" s="633"/>
      <c r="N271" s="634"/>
    </row>
    <row r="272" spans="1:14" s="315" customFormat="1" ht="18.75" customHeight="1" x14ac:dyDescent="0.15">
      <c r="A272" s="351"/>
      <c r="B272" s="351"/>
      <c r="C272" s="336"/>
      <c r="D272" s="336"/>
      <c r="E272" s="336"/>
      <c r="F272" s="336"/>
      <c r="G272" s="336"/>
      <c r="H272" s="336"/>
      <c r="I272" s="336"/>
      <c r="J272" s="336"/>
      <c r="K272" s="336"/>
      <c r="L272" s="336"/>
      <c r="M272" s="336"/>
      <c r="N272" s="336"/>
    </row>
    <row r="273" spans="1:15" s="315" customFormat="1" x14ac:dyDescent="0.15">
      <c r="A273" s="561" t="s">
        <v>72</v>
      </c>
      <c r="B273" s="561"/>
      <c r="C273" s="561"/>
      <c r="D273" s="561"/>
      <c r="E273" s="561"/>
      <c r="F273" s="561"/>
      <c r="G273" s="561"/>
      <c r="H273" s="561"/>
      <c r="I273" s="561"/>
      <c r="J273" s="561"/>
      <c r="K273" s="561"/>
      <c r="L273" s="561"/>
      <c r="M273" s="561"/>
      <c r="N273" s="561"/>
    </row>
    <row r="274" spans="1:15" s="315" customFormat="1" x14ac:dyDescent="0.15">
      <c r="A274" s="635" t="s">
        <v>351</v>
      </c>
      <c r="B274" s="636"/>
      <c r="C274" s="636"/>
      <c r="D274" s="636"/>
      <c r="E274" s="636"/>
      <c r="F274" s="636"/>
      <c r="G274" s="636"/>
      <c r="H274" s="636"/>
      <c r="I274" s="636"/>
      <c r="J274" s="636"/>
      <c r="K274" s="636"/>
      <c r="L274" s="636"/>
      <c r="M274" s="636"/>
      <c r="N274" s="636"/>
    </row>
    <row r="275" spans="1:15" s="315" customFormat="1" x14ac:dyDescent="0.15">
      <c r="A275" s="621" t="s">
        <v>350</v>
      </c>
      <c r="B275" s="621"/>
      <c r="C275" s="621"/>
      <c r="D275" s="621"/>
      <c r="E275" s="621"/>
      <c r="F275" s="621"/>
      <c r="G275" s="621"/>
      <c r="H275" s="621"/>
      <c r="I275" s="621"/>
      <c r="J275" s="621"/>
      <c r="K275" s="621"/>
      <c r="L275" s="621"/>
      <c r="M275" s="621"/>
      <c r="N275" s="621"/>
    </row>
    <row r="276" spans="1:15" ht="19.5" customHeight="1" x14ac:dyDescent="0.15">
      <c r="A276" s="598" t="s">
        <v>412</v>
      </c>
      <c r="B276" s="599"/>
      <c r="C276" s="604" t="s">
        <v>33</v>
      </c>
      <c r="D276" s="605"/>
      <c r="E276" s="622"/>
      <c r="F276" s="622"/>
      <c r="G276" s="622"/>
      <c r="H276" s="622"/>
      <c r="I276" s="622"/>
      <c r="J276" s="622"/>
      <c r="K276" s="622"/>
      <c r="L276" s="622"/>
      <c r="M276" s="622"/>
      <c r="N276" s="623"/>
      <c r="O276" s="375"/>
    </row>
    <row r="277" spans="1:15" s="315" customFormat="1" ht="20.100000000000001" customHeight="1" x14ac:dyDescent="0.15">
      <c r="A277" s="600"/>
      <c r="B277" s="601"/>
      <c r="C277" s="608" t="s">
        <v>34</v>
      </c>
      <c r="D277" s="609"/>
      <c r="E277" s="615"/>
      <c r="F277" s="615"/>
      <c r="G277" s="615"/>
      <c r="H277" s="616" t="s">
        <v>37</v>
      </c>
      <c r="I277" s="616"/>
      <c r="J277" s="616"/>
      <c r="K277" s="615"/>
      <c r="L277" s="615"/>
      <c r="M277" s="615"/>
      <c r="N277" s="624"/>
    </row>
    <row r="278" spans="1:15" s="315" customFormat="1" ht="20.100000000000001" customHeight="1" x14ac:dyDescent="0.15">
      <c r="A278" s="602"/>
      <c r="B278" s="603"/>
      <c r="C278" s="625" t="s">
        <v>36</v>
      </c>
      <c r="D278" s="626"/>
      <c r="E278" s="595"/>
      <c r="F278" s="595"/>
      <c r="G278" s="595"/>
      <c r="H278" s="627" t="s">
        <v>35</v>
      </c>
      <c r="I278" s="627"/>
      <c r="J278" s="627"/>
      <c r="K278" s="628"/>
      <c r="L278" s="628"/>
      <c r="M278" s="628"/>
      <c r="N278" s="629"/>
    </row>
    <row r="279" spans="1:15" ht="19.5" customHeight="1" x14ac:dyDescent="0.15">
      <c r="A279" s="598" t="s">
        <v>413</v>
      </c>
      <c r="B279" s="599"/>
      <c r="C279" s="604" t="s">
        <v>38</v>
      </c>
      <c r="D279" s="605"/>
      <c r="E279" s="606"/>
      <c r="F279" s="606"/>
      <c r="G279" s="606"/>
      <c r="H279" s="606"/>
      <c r="I279" s="606"/>
      <c r="J279" s="614" t="s">
        <v>39</v>
      </c>
      <c r="K279" s="614"/>
      <c r="L279" s="606"/>
      <c r="M279" s="606"/>
      <c r="N279" s="607"/>
    </row>
    <row r="280" spans="1:15" s="315" customFormat="1" ht="20.100000000000001" customHeight="1" x14ac:dyDescent="0.15">
      <c r="A280" s="600"/>
      <c r="B280" s="601"/>
      <c r="C280" s="608" t="s">
        <v>40</v>
      </c>
      <c r="D280" s="609"/>
      <c r="E280" s="615"/>
      <c r="F280" s="615"/>
      <c r="G280" s="615"/>
      <c r="H280" s="616" t="s">
        <v>43</v>
      </c>
      <c r="I280" s="616"/>
      <c r="J280" s="616"/>
      <c r="K280" s="591"/>
      <c r="L280" s="591"/>
      <c r="M280" s="591"/>
      <c r="N280" s="592"/>
    </row>
    <row r="281" spans="1:15" s="315" customFormat="1" ht="20.100000000000001" customHeight="1" x14ac:dyDescent="0.15">
      <c r="A281" s="602"/>
      <c r="B281" s="603"/>
      <c r="C281" s="593" t="s">
        <v>56</v>
      </c>
      <c r="D281" s="594"/>
      <c r="E281" s="594"/>
      <c r="F281" s="595"/>
      <c r="G281" s="595"/>
      <c r="H281" s="595"/>
      <c r="I281" s="595"/>
      <c r="J281" s="595"/>
      <c r="K281" s="596"/>
      <c r="L281" s="596"/>
      <c r="M281" s="596"/>
      <c r="N281" s="597"/>
    </row>
    <row r="282" spans="1:15" ht="19.5" customHeight="1" x14ac:dyDescent="0.15">
      <c r="A282" s="598" t="s">
        <v>414</v>
      </c>
      <c r="B282" s="599"/>
      <c r="C282" s="604" t="s">
        <v>41</v>
      </c>
      <c r="D282" s="605"/>
      <c r="E282" s="606"/>
      <c r="F282" s="606"/>
      <c r="G282" s="606"/>
      <c r="H282" s="606"/>
      <c r="I282" s="606"/>
      <c r="J282" s="606"/>
      <c r="K282" s="606"/>
      <c r="L282" s="606"/>
      <c r="M282" s="606"/>
      <c r="N282" s="607"/>
    </row>
    <row r="283" spans="1:15" s="315" customFormat="1" ht="20.100000000000001" customHeight="1" x14ac:dyDescent="0.15">
      <c r="A283" s="600"/>
      <c r="B283" s="601"/>
      <c r="C283" s="608" t="s">
        <v>42</v>
      </c>
      <c r="D283" s="609"/>
      <c r="E283" s="610"/>
      <c r="F283" s="610"/>
      <c r="G283" s="610"/>
      <c r="H283" s="610"/>
      <c r="I283" s="610"/>
      <c r="J283" s="610"/>
      <c r="K283" s="610"/>
      <c r="L283" s="610"/>
      <c r="M283" s="610"/>
      <c r="N283" s="611"/>
    </row>
    <row r="284" spans="1:15" s="315" customFormat="1" ht="20.100000000000001" customHeight="1" x14ac:dyDescent="0.15">
      <c r="A284" s="600"/>
      <c r="B284" s="601"/>
      <c r="C284" s="608" t="s">
        <v>44</v>
      </c>
      <c r="D284" s="609"/>
      <c r="E284" s="612"/>
      <c r="F284" s="612"/>
      <c r="G284" s="612"/>
      <c r="H284" s="612"/>
      <c r="I284" s="612"/>
      <c r="J284" s="612"/>
      <c r="K284" s="612"/>
      <c r="L284" s="612"/>
      <c r="M284" s="612"/>
      <c r="N284" s="613"/>
    </row>
    <row r="285" spans="1:15" s="315" customFormat="1" ht="20.100000000000001" customHeight="1" x14ac:dyDescent="0.15">
      <c r="A285" s="602"/>
      <c r="B285" s="603"/>
      <c r="C285" s="617" t="s">
        <v>57</v>
      </c>
      <c r="D285" s="618"/>
      <c r="E285" s="618"/>
      <c r="F285" s="619"/>
      <c r="G285" s="619"/>
      <c r="H285" s="619"/>
      <c r="I285" s="619"/>
      <c r="J285" s="619"/>
      <c r="K285" s="619"/>
      <c r="L285" s="619"/>
      <c r="M285" s="619"/>
      <c r="N285" s="620"/>
    </row>
    <row r="286" spans="1:15" s="315" customFormat="1" ht="7.5" customHeight="1" x14ac:dyDescent="0.15">
      <c r="A286" s="351"/>
      <c r="B286" s="351"/>
      <c r="C286" s="336"/>
      <c r="D286" s="336"/>
      <c r="E286" s="336"/>
      <c r="F286" s="336"/>
      <c r="G286" s="336"/>
      <c r="H286" s="336"/>
      <c r="I286" s="336"/>
      <c r="J286" s="336"/>
      <c r="K286" s="336"/>
      <c r="L286" s="336"/>
      <c r="M286" s="336"/>
      <c r="N286" s="336"/>
    </row>
    <row r="287" spans="1:15" s="315" customFormat="1" ht="18.75" customHeight="1" x14ac:dyDescent="0.15">
      <c r="A287" s="561" t="s">
        <v>466</v>
      </c>
      <c r="B287" s="561"/>
      <c r="C287" s="561"/>
      <c r="D287" s="561"/>
      <c r="E287" s="561"/>
      <c r="F287" s="561"/>
      <c r="G287" s="561"/>
      <c r="H287" s="561"/>
      <c r="I287" s="561"/>
      <c r="J287" s="561"/>
      <c r="K287" s="561"/>
      <c r="L287" s="561"/>
      <c r="M287" s="561"/>
      <c r="N287" s="561"/>
    </row>
    <row r="288" spans="1:15" s="315" customFormat="1" ht="4.5" customHeight="1" x14ac:dyDescent="0.15">
      <c r="A288" s="324"/>
    </row>
    <row r="289" spans="1:18" s="315" customFormat="1" ht="45" customHeight="1" x14ac:dyDescent="0.15">
      <c r="A289" s="562" t="s">
        <v>658</v>
      </c>
      <c r="B289" s="563"/>
      <c r="C289" s="563"/>
      <c r="D289" s="563"/>
      <c r="E289" s="563"/>
      <c r="F289" s="563"/>
      <c r="G289" s="563"/>
      <c r="H289" s="563"/>
      <c r="I289" s="563"/>
      <c r="J289" s="563"/>
      <c r="K289" s="564"/>
      <c r="L289" s="555"/>
      <c r="M289" s="555"/>
      <c r="N289" s="555"/>
      <c r="R289" s="376"/>
    </row>
    <row r="290" spans="1:18" s="315" customFormat="1" ht="17.25" customHeight="1" x14ac:dyDescent="0.15">
      <c r="A290" s="377"/>
      <c r="B290" s="377"/>
      <c r="C290" s="377"/>
      <c r="D290" s="377"/>
      <c r="E290" s="377"/>
      <c r="F290" s="377"/>
      <c r="G290" s="377"/>
      <c r="H290" s="377"/>
      <c r="I290" s="377"/>
      <c r="J290" s="377"/>
      <c r="K290" s="377"/>
      <c r="L290" s="378"/>
      <c r="M290" s="378"/>
      <c r="N290" s="378"/>
    </row>
    <row r="291" spans="1:18" s="315" customFormat="1" ht="19.5" customHeight="1" x14ac:dyDescent="0.15">
      <c r="A291" s="561" t="s">
        <v>467</v>
      </c>
      <c r="B291" s="561"/>
      <c r="C291" s="561"/>
      <c r="D291" s="561"/>
      <c r="E291" s="561"/>
      <c r="F291" s="561"/>
      <c r="G291" s="561"/>
      <c r="H291" s="561"/>
      <c r="I291" s="561"/>
      <c r="J291" s="561"/>
      <c r="K291" s="561"/>
      <c r="L291" s="561"/>
      <c r="M291" s="561"/>
      <c r="N291" s="561"/>
    </row>
    <row r="292" spans="1:18" s="315" customFormat="1" ht="4.5" customHeight="1" x14ac:dyDescent="0.15">
      <c r="A292" s="324"/>
    </row>
    <row r="293" spans="1:18" s="315" customFormat="1" ht="70.150000000000006" customHeight="1" x14ac:dyDescent="0.15">
      <c r="A293" s="562" t="s">
        <v>448</v>
      </c>
      <c r="B293" s="563"/>
      <c r="C293" s="563"/>
      <c r="D293" s="563"/>
      <c r="E293" s="563"/>
      <c r="F293" s="563"/>
      <c r="G293" s="563"/>
      <c r="H293" s="563"/>
      <c r="I293" s="563"/>
      <c r="J293" s="563"/>
      <c r="K293" s="564"/>
      <c r="L293" s="555"/>
      <c r="M293" s="555"/>
      <c r="N293" s="555"/>
    </row>
    <row r="294" spans="1:18" s="315" customFormat="1" ht="70.150000000000006" customHeight="1" x14ac:dyDescent="0.15">
      <c r="A294" s="562" t="s">
        <v>449</v>
      </c>
      <c r="B294" s="563"/>
      <c r="C294" s="563"/>
      <c r="D294" s="563"/>
      <c r="E294" s="563"/>
      <c r="F294" s="563"/>
      <c r="G294" s="563"/>
      <c r="H294" s="563"/>
      <c r="I294" s="563"/>
      <c r="J294" s="563"/>
      <c r="K294" s="564"/>
      <c r="L294" s="555"/>
      <c r="M294" s="555"/>
      <c r="N294" s="555"/>
    </row>
    <row r="295" spans="1:18" s="315" customFormat="1" ht="70.150000000000006" customHeight="1" x14ac:dyDescent="0.15">
      <c r="A295" s="562" t="s">
        <v>450</v>
      </c>
      <c r="B295" s="563"/>
      <c r="C295" s="563"/>
      <c r="D295" s="563"/>
      <c r="E295" s="563"/>
      <c r="F295" s="563"/>
      <c r="G295" s="563"/>
      <c r="H295" s="563"/>
      <c r="I295" s="563"/>
      <c r="J295" s="563"/>
      <c r="K295" s="564"/>
      <c r="L295" s="555"/>
      <c r="M295" s="555"/>
      <c r="N295" s="555"/>
    </row>
    <row r="296" spans="1:18" s="315" customFormat="1" ht="70.150000000000006" customHeight="1" x14ac:dyDescent="0.15">
      <c r="A296" s="562" t="s">
        <v>451</v>
      </c>
      <c r="B296" s="563"/>
      <c r="C296" s="563"/>
      <c r="D296" s="563"/>
      <c r="E296" s="563"/>
      <c r="F296" s="563"/>
      <c r="G296" s="563"/>
      <c r="H296" s="563"/>
      <c r="I296" s="563"/>
      <c r="J296" s="563"/>
      <c r="K296" s="564"/>
      <c r="L296" s="555"/>
      <c r="M296" s="555"/>
      <c r="N296" s="555"/>
    </row>
    <row r="297" spans="1:18" s="315" customFormat="1" ht="70.150000000000006" customHeight="1" x14ac:dyDescent="0.15">
      <c r="A297" s="562" t="s">
        <v>659</v>
      </c>
      <c r="B297" s="563"/>
      <c r="C297" s="563"/>
      <c r="D297" s="563"/>
      <c r="E297" s="563"/>
      <c r="F297" s="563"/>
      <c r="G297" s="563"/>
      <c r="H297" s="563"/>
      <c r="I297" s="563"/>
      <c r="J297" s="563"/>
      <c r="K297" s="564"/>
      <c r="L297" s="555"/>
      <c r="M297" s="555"/>
      <c r="N297" s="555"/>
    </row>
    <row r="298" spans="1:18" s="315" customFormat="1" ht="134.1" customHeight="1" x14ac:dyDescent="0.15">
      <c r="A298" s="562" t="s">
        <v>660</v>
      </c>
      <c r="B298" s="563"/>
      <c r="C298" s="563"/>
      <c r="D298" s="563"/>
      <c r="E298" s="563"/>
      <c r="F298" s="563"/>
      <c r="G298" s="563"/>
      <c r="H298" s="563"/>
      <c r="I298" s="563"/>
      <c r="J298" s="563"/>
      <c r="K298" s="564"/>
      <c r="L298" s="555"/>
      <c r="M298" s="555"/>
      <c r="N298" s="555"/>
    </row>
    <row r="299" spans="1:18" s="315" customFormat="1" ht="70.150000000000006" customHeight="1" x14ac:dyDescent="0.15">
      <c r="A299" s="562" t="s">
        <v>452</v>
      </c>
      <c r="B299" s="563"/>
      <c r="C299" s="563"/>
      <c r="D299" s="563"/>
      <c r="E299" s="563"/>
      <c r="F299" s="563"/>
      <c r="G299" s="563"/>
      <c r="H299" s="563"/>
      <c r="I299" s="563"/>
      <c r="J299" s="563"/>
      <c r="K299" s="564"/>
      <c r="L299" s="555"/>
      <c r="M299" s="555"/>
      <c r="N299" s="555"/>
    </row>
    <row r="300" spans="1:18" s="315" customFormat="1" ht="12" x14ac:dyDescent="0.15"/>
    <row r="301" spans="1:18" s="315" customFormat="1" ht="18.75" customHeight="1" x14ac:dyDescent="0.15">
      <c r="A301" s="561" t="s">
        <v>74</v>
      </c>
      <c r="B301" s="561"/>
      <c r="C301" s="561"/>
      <c r="D301" s="561"/>
      <c r="E301" s="561"/>
      <c r="F301" s="561"/>
      <c r="G301" s="561"/>
      <c r="H301" s="561"/>
      <c r="I301" s="561"/>
      <c r="J301" s="561"/>
      <c r="K301" s="561"/>
      <c r="L301" s="561"/>
      <c r="M301" s="561"/>
      <c r="N301" s="561"/>
    </row>
    <row r="302" spans="1:18" s="315" customFormat="1" ht="4.5" customHeight="1" x14ac:dyDescent="0.15">
      <c r="A302" s="324"/>
    </row>
    <row r="303" spans="1:18" s="315" customFormat="1" ht="44.25" customHeight="1" x14ac:dyDescent="0.15">
      <c r="A303" s="586" t="s">
        <v>12</v>
      </c>
      <c r="B303" s="587"/>
      <c r="C303" s="587"/>
      <c r="D303" s="587"/>
      <c r="E303" s="587"/>
      <c r="F303" s="587"/>
      <c r="G303" s="587"/>
      <c r="H303" s="587"/>
      <c r="I303" s="587"/>
      <c r="J303" s="587"/>
      <c r="K303" s="587"/>
      <c r="L303" s="587"/>
      <c r="M303" s="587"/>
      <c r="N303" s="587"/>
    </row>
    <row r="304" spans="1:18" s="315" customFormat="1" ht="21" customHeight="1" x14ac:dyDescent="0.15">
      <c r="A304" s="588" t="s">
        <v>45</v>
      </c>
      <c r="B304" s="589"/>
      <c r="C304" s="589"/>
      <c r="D304" s="589"/>
      <c r="E304" s="589"/>
      <c r="F304" s="589"/>
      <c r="G304" s="589"/>
      <c r="H304" s="590"/>
      <c r="I304" s="570"/>
      <c r="J304" s="571"/>
      <c r="K304" s="571"/>
      <c r="L304" s="571"/>
      <c r="M304" s="571"/>
      <c r="N304" s="572"/>
    </row>
    <row r="305" spans="1:14" s="315" customFormat="1" ht="45" customHeight="1" x14ac:dyDescent="0.15">
      <c r="A305" s="580" t="s">
        <v>46</v>
      </c>
      <c r="B305" s="581"/>
      <c r="C305" s="581"/>
      <c r="D305" s="582"/>
      <c r="E305" s="583"/>
      <c r="F305" s="584"/>
      <c r="G305" s="584"/>
      <c r="H305" s="584"/>
      <c r="I305" s="584"/>
      <c r="J305" s="584"/>
      <c r="K305" s="584"/>
      <c r="L305" s="584"/>
      <c r="M305" s="584"/>
      <c r="N305" s="585"/>
    </row>
    <row r="306" spans="1:14" s="315" customFormat="1" ht="45" customHeight="1" x14ac:dyDescent="0.15">
      <c r="A306" s="562" t="s">
        <v>417</v>
      </c>
      <c r="B306" s="563"/>
      <c r="C306" s="563"/>
      <c r="D306" s="564"/>
      <c r="E306" s="583"/>
      <c r="F306" s="584"/>
      <c r="G306" s="584"/>
      <c r="H306" s="584"/>
      <c r="I306" s="584"/>
      <c r="J306" s="584"/>
      <c r="K306" s="584"/>
      <c r="L306" s="584"/>
      <c r="M306" s="584"/>
      <c r="N306" s="585"/>
    </row>
    <row r="307" spans="1:14" s="315" customFormat="1" ht="45" customHeight="1" x14ac:dyDescent="0.15">
      <c r="A307" s="562" t="s">
        <v>418</v>
      </c>
      <c r="B307" s="563"/>
      <c r="C307" s="563"/>
      <c r="D307" s="564"/>
      <c r="E307" s="583"/>
      <c r="F307" s="584"/>
      <c r="G307" s="584"/>
      <c r="H307" s="584"/>
      <c r="I307" s="584"/>
      <c r="J307" s="584"/>
      <c r="K307" s="584"/>
      <c r="L307" s="584"/>
      <c r="M307" s="584"/>
      <c r="N307" s="585"/>
    </row>
    <row r="308" spans="1:14" s="315" customFormat="1" ht="12" x14ac:dyDescent="0.15"/>
    <row r="309" spans="1:14" s="315" customFormat="1" ht="24" customHeight="1" x14ac:dyDescent="0.15">
      <c r="A309" s="561" t="s">
        <v>75</v>
      </c>
      <c r="B309" s="561"/>
      <c r="C309" s="561"/>
      <c r="D309" s="561"/>
      <c r="E309" s="561"/>
      <c r="F309" s="561"/>
      <c r="G309" s="561"/>
      <c r="H309" s="561"/>
      <c r="I309" s="561"/>
      <c r="J309" s="561"/>
      <c r="K309" s="561"/>
      <c r="L309" s="561"/>
      <c r="M309" s="561"/>
      <c r="N309" s="561"/>
    </row>
    <row r="310" spans="1:14" s="315" customFormat="1" ht="53.25" customHeight="1" x14ac:dyDescent="0.15">
      <c r="A310" s="569" t="s">
        <v>58</v>
      </c>
      <c r="B310" s="561"/>
      <c r="C310" s="561"/>
      <c r="D310" s="561"/>
      <c r="E310" s="561"/>
      <c r="F310" s="561"/>
      <c r="G310" s="561"/>
      <c r="H310" s="561"/>
      <c r="I310" s="561"/>
      <c r="J310" s="561"/>
      <c r="K310" s="561"/>
      <c r="L310" s="561"/>
      <c r="M310" s="561"/>
      <c r="N310" s="561"/>
    </row>
    <row r="311" spans="1:14" s="315" customFormat="1" ht="21" customHeight="1" x14ac:dyDescent="0.15">
      <c r="A311" s="379" t="s">
        <v>49</v>
      </c>
      <c r="B311" s="380"/>
      <c r="C311" s="380"/>
      <c r="D311" s="381"/>
      <c r="E311" s="381"/>
      <c r="F311" s="381"/>
      <c r="G311" s="381"/>
      <c r="H311" s="382"/>
      <c r="I311" s="570"/>
      <c r="J311" s="571"/>
      <c r="K311" s="571"/>
      <c r="L311" s="571"/>
      <c r="M311" s="571"/>
      <c r="N311" s="572"/>
    </row>
    <row r="312" spans="1:14" s="384" customFormat="1" ht="33.75" customHeight="1" x14ac:dyDescent="0.15">
      <c r="A312" s="573" t="s">
        <v>419</v>
      </c>
      <c r="B312" s="574"/>
      <c r="C312" s="383" t="s">
        <v>4</v>
      </c>
      <c r="D312" s="579"/>
      <c r="E312" s="579"/>
      <c r="F312" s="579"/>
      <c r="G312" s="579"/>
      <c r="H312" s="579"/>
      <c r="I312" s="579"/>
      <c r="J312" s="579"/>
      <c r="K312" s="579"/>
      <c r="L312" s="579"/>
      <c r="M312" s="579"/>
      <c r="N312" s="579"/>
    </row>
    <row r="313" spans="1:14" s="384" customFormat="1" ht="33.75" customHeight="1" x14ac:dyDescent="0.15">
      <c r="A313" s="575"/>
      <c r="B313" s="576"/>
      <c r="C313" s="383" t="s">
        <v>5</v>
      </c>
      <c r="D313" s="579"/>
      <c r="E313" s="579"/>
      <c r="F313" s="579"/>
      <c r="G313" s="579"/>
      <c r="H313" s="579"/>
      <c r="I313" s="579"/>
      <c r="J313" s="579"/>
      <c r="K313" s="579"/>
      <c r="L313" s="579"/>
      <c r="M313" s="579"/>
      <c r="N313" s="579"/>
    </row>
    <row r="314" spans="1:14" s="384" customFormat="1" ht="33.75" customHeight="1" x14ac:dyDescent="0.15">
      <c r="A314" s="577"/>
      <c r="B314" s="578"/>
      <c r="C314" s="385" t="s">
        <v>6</v>
      </c>
      <c r="D314" s="579"/>
      <c r="E314" s="579"/>
      <c r="F314" s="579"/>
      <c r="G314" s="579"/>
      <c r="H314" s="579"/>
      <c r="I314" s="579"/>
      <c r="J314" s="579"/>
      <c r="K314" s="579"/>
      <c r="L314" s="579"/>
      <c r="M314" s="579"/>
      <c r="N314" s="579"/>
    </row>
    <row r="316" spans="1:14" s="315" customFormat="1" ht="24" customHeight="1" x14ac:dyDescent="0.15">
      <c r="A316" s="560" t="s">
        <v>465</v>
      </c>
      <c r="B316" s="561"/>
      <c r="C316" s="561"/>
      <c r="D316" s="561"/>
      <c r="E316" s="561"/>
      <c r="F316" s="561"/>
      <c r="G316" s="561"/>
      <c r="H316" s="561"/>
      <c r="I316" s="561"/>
      <c r="J316" s="561"/>
      <c r="K316" s="561"/>
      <c r="L316" s="561"/>
      <c r="M316" s="561"/>
      <c r="N316" s="561"/>
    </row>
    <row r="317" spans="1:14" s="315" customFormat="1" ht="75" customHeight="1" x14ac:dyDescent="0.15">
      <c r="A317" s="562" t="s">
        <v>420</v>
      </c>
      <c r="B317" s="563"/>
      <c r="C317" s="563"/>
      <c r="D317" s="563"/>
      <c r="E317" s="563"/>
      <c r="F317" s="563"/>
      <c r="G317" s="563"/>
      <c r="H317" s="563"/>
      <c r="I317" s="563"/>
      <c r="J317" s="563"/>
      <c r="K317" s="564"/>
      <c r="L317" s="565"/>
      <c r="M317" s="566"/>
      <c r="N317" s="567"/>
    </row>
    <row r="318" spans="1:14" s="315" customFormat="1" ht="75" customHeight="1" x14ac:dyDescent="0.15">
      <c r="A318" s="562" t="s">
        <v>421</v>
      </c>
      <c r="B318" s="563"/>
      <c r="C318" s="563"/>
      <c r="D318" s="563"/>
      <c r="E318" s="563"/>
      <c r="F318" s="563"/>
      <c r="G318" s="563"/>
      <c r="H318" s="563"/>
      <c r="I318" s="563"/>
      <c r="J318" s="563"/>
      <c r="K318" s="564"/>
      <c r="L318" s="565"/>
      <c r="M318" s="566"/>
      <c r="N318" s="567"/>
    </row>
    <row r="319" spans="1:14" ht="13.15" customHeight="1" x14ac:dyDescent="0.15"/>
    <row r="320" spans="1:14" ht="18.75" customHeight="1" x14ac:dyDescent="0.15">
      <c r="A320" s="568" t="s">
        <v>464</v>
      </c>
      <c r="B320" s="568"/>
      <c r="C320" s="568"/>
      <c r="D320" s="568"/>
      <c r="E320" s="568"/>
      <c r="F320" s="568"/>
      <c r="G320" s="568"/>
      <c r="H320" s="568"/>
      <c r="I320" s="568"/>
      <c r="J320" s="568"/>
      <c r="K320" s="568"/>
      <c r="L320" s="568"/>
      <c r="M320" s="568"/>
      <c r="N320" s="568"/>
    </row>
    <row r="321" spans="1:14" ht="90" customHeight="1" x14ac:dyDescent="0.15">
      <c r="A321" s="553" t="s">
        <v>463</v>
      </c>
      <c r="B321" s="554"/>
      <c r="C321" s="554"/>
      <c r="D321" s="554"/>
      <c r="E321" s="554"/>
      <c r="F321" s="554"/>
      <c r="G321" s="554"/>
      <c r="H321" s="554"/>
      <c r="I321" s="554"/>
      <c r="J321" s="554"/>
      <c r="K321" s="554"/>
      <c r="L321" s="555"/>
      <c r="M321" s="555"/>
      <c r="N321" s="555"/>
    </row>
    <row r="322" spans="1:14" ht="15" customHeight="1" x14ac:dyDescent="0.15"/>
    <row r="323" spans="1:14" ht="15.95" customHeight="1" x14ac:dyDescent="0.15">
      <c r="A323" s="386"/>
      <c r="B323" s="556"/>
      <c r="C323" s="556"/>
      <c r="D323" s="556"/>
      <c r="E323" s="556"/>
      <c r="F323" s="556"/>
      <c r="G323" s="556"/>
      <c r="H323" s="556"/>
      <c r="I323" s="556"/>
      <c r="J323" s="556"/>
      <c r="K323" s="556"/>
      <c r="L323" s="556"/>
      <c r="M323" s="556"/>
      <c r="N323" s="556"/>
    </row>
    <row r="324" spans="1:14" ht="15.95" customHeight="1" x14ac:dyDescent="0.15">
      <c r="B324" s="556"/>
      <c r="C324" s="556"/>
      <c r="D324" s="556"/>
      <c r="E324" s="556"/>
      <c r="F324" s="556"/>
      <c r="G324" s="556"/>
      <c r="H324" s="556"/>
      <c r="I324" s="556"/>
      <c r="J324" s="556"/>
      <c r="K324" s="556"/>
      <c r="L324" s="556"/>
      <c r="M324" s="556"/>
      <c r="N324" s="556"/>
    </row>
    <row r="325" spans="1:14" ht="15.95" customHeight="1" x14ac:dyDescent="0.15">
      <c r="B325" s="556"/>
      <c r="C325" s="556"/>
      <c r="D325" s="556"/>
      <c r="E325" s="556"/>
      <c r="F325" s="556"/>
      <c r="G325" s="556"/>
      <c r="H325" s="556"/>
      <c r="I325" s="556"/>
      <c r="J325" s="556"/>
      <c r="K325" s="556"/>
      <c r="L325" s="556"/>
      <c r="M325" s="556"/>
      <c r="N325" s="556"/>
    </row>
    <row r="326" spans="1:14" ht="15.95" customHeight="1" x14ac:dyDescent="0.15">
      <c r="B326" s="556"/>
      <c r="C326" s="556"/>
      <c r="D326" s="556"/>
      <c r="E326" s="556"/>
      <c r="F326" s="556"/>
      <c r="G326" s="556"/>
      <c r="H326" s="556"/>
      <c r="I326" s="556"/>
      <c r="J326" s="556"/>
      <c r="K326" s="556"/>
      <c r="L326" s="556"/>
      <c r="M326" s="556"/>
      <c r="N326" s="556"/>
    </row>
    <row r="327" spans="1:14" ht="15.95" customHeight="1" x14ac:dyDescent="0.15">
      <c r="B327" s="556"/>
      <c r="C327" s="556"/>
      <c r="D327" s="556"/>
      <c r="E327" s="556"/>
      <c r="F327" s="556"/>
      <c r="G327" s="556"/>
      <c r="H327" s="556"/>
      <c r="I327" s="556"/>
      <c r="J327" s="556"/>
      <c r="K327" s="556"/>
      <c r="L327" s="556"/>
      <c r="M327" s="556"/>
      <c r="N327" s="556"/>
    </row>
    <row r="328" spans="1:14" ht="15.95" customHeight="1" x14ac:dyDescent="0.15">
      <c r="B328" s="556"/>
      <c r="C328" s="556"/>
      <c r="D328" s="556"/>
      <c r="E328" s="556"/>
      <c r="F328" s="556"/>
      <c r="G328" s="556"/>
      <c r="H328" s="556"/>
      <c r="I328" s="556"/>
      <c r="J328" s="556"/>
      <c r="K328" s="556"/>
      <c r="L328" s="556"/>
      <c r="M328" s="556"/>
      <c r="N328" s="556"/>
    </row>
    <row r="329" spans="1:14" ht="15.95" customHeight="1" x14ac:dyDescent="0.15">
      <c r="B329" s="556"/>
      <c r="C329" s="556"/>
      <c r="D329" s="556"/>
      <c r="E329" s="556"/>
      <c r="F329" s="556"/>
      <c r="G329" s="556"/>
      <c r="H329" s="556"/>
      <c r="I329" s="556"/>
      <c r="J329" s="556"/>
      <c r="K329" s="556"/>
      <c r="L329" s="556"/>
      <c r="M329" s="556"/>
      <c r="N329" s="556"/>
    </row>
    <row r="330" spans="1:14" ht="15.95" customHeight="1" x14ac:dyDescent="0.15">
      <c r="B330" s="556"/>
      <c r="C330" s="556"/>
      <c r="D330" s="556"/>
      <c r="E330" s="556"/>
      <c r="F330" s="556"/>
      <c r="G330" s="556"/>
      <c r="H330" s="556"/>
      <c r="I330" s="556"/>
      <c r="J330" s="556"/>
      <c r="K330" s="556"/>
      <c r="L330" s="556"/>
      <c r="M330" s="556"/>
      <c r="N330" s="556"/>
    </row>
    <row r="331" spans="1:14" ht="15.95" customHeight="1" x14ac:dyDescent="0.15">
      <c r="B331" s="556"/>
      <c r="C331" s="556"/>
      <c r="D331" s="556"/>
      <c r="E331" s="556"/>
      <c r="F331" s="556"/>
      <c r="G331" s="556"/>
      <c r="H331" s="556"/>
      <c r="I331" s="556"/>
      <c r="J331" s="556"/>
      <c r="K331" s="556"/>
      <c r="L331" s="556"/>
      <c r="M331" s="556"/>
      <c r="N331" s="556"/>
    </row>
    <row r="332" spans="1:14" ht="15.95" customHeight="1" x14ac:dyDescent="0.15">
      <c r="B332" s="556"/>
      <c r="C332" s="556"/>
      <c r="D332" s="556"/>
      <c r="E332" s="556"/>
      <c r="F332" s="556"/>
      <c r="G332" s="556"/>
      <c r="H332" s="556"/>
      <c r="I332" s="556"/>
      <c r="J332" s="556"/>
      <c r="K332" s="556"/>
      <c r="L332" s="556"/>
      <c r="M332" s="556"/>
      <c r="N332" s="556"/>
    </row>
    <row r="333" spans="1:14" ht="15.95" customHeight="1" x14ac:dyDescent="0.15">
      <c r="B333" s="556"/>
      <c r="C333" s="556"/>
      <c r="D333" s="556"/>
      <c r="E333" s="556"/>
      <c r="F333" s="556"/>
      <c r="G333" s="556"/>
      <c r="H333" s="556"/>
      <c r="I333" s="556"/>
      <c r="J333" s="556"/>
      <c r="K333" s="556"/>
      <c r="L333" s="556"/>
      <c r="M333" s="556"/>
      <c r="N333" s="556"/>
    </row>
  </sheetData>
  <sheetProtection formatRows="0" selectLockedCells="1"/>
  <mergeCells count="555">
    <mergeCell ref="D239:N239"/>
    <mergeCell ref="B240:C240"/>
    <mergeCell ref="D240:N240"/>
    <mergeCell ref="B241:C241"/>
    <mergeCell ref="D241:N241"/>
    <mergeCell ref="B234:C234"/>
    <mergeCell ref="D234:N234"/>
    <mergeCell ref="B235:C235"/>
    <mergeCell ref="D235:N235"/>
    <mergeCell ref="B236:C236"/>
    <mergeCell ref="D236:N236"/>
    <mergeCell ref="B237:C237"/>
    <mergeCell ref="D237:N237"/>
    <mergeCell ref="B238:C238"/>
    <mergeCell ref="D238:N238"/>
    <mergeCell ref="L1:N1"/>
    <mergeCell ref="L3:N3"/>
    <mergeCell ref="A18:B19"/>
    <mergeCell ref="C18:D18"/>
    <mergeCell ref="E18:N18"/>
    <mergeCell ref="C19:N19"/>
    <mergeCell ref="A22:B23"/>
    <mergeCell ref="D22:E22"/>
    <mergeCell ref="J22:M22"/>
    <mergeCell ref="C23:N23"/>
    <mergeCell ref="A5:N6"/>
    <mergeCell ref="L2:N2"/>
    <mergeCell ref="A7:N15"/>
    <mergeCell ref="A24:B25"/>
    <mergeCell ref="D24:E24"/>
    <mergeCell ref="C25:N25"/>
    <mergeCell ref="A20:B21"/>
    <mergeCell ref="D20:G20"/>
    <mergeCell ref="H20:H21"/>
    <mergeCell ref="I20:J21"/>
    <mergeCell ref="K20:K21"/>
    <mergeCell ref="L20:N21"/>
    <mergeCell ref="C21:G21"/>
    <mergeCell ref="A26:B26"/>
    <mergeCell ref="C26:N26"/>
    <mergeCell ref="A27:B27"/>
    <mergeCell ref="E27:F27"/>
    <mergeCell ref="H27:N27"/>
    <mergeCell ref="A28:B28"/>
    <mergeCell ref="E28:F28"/>
    <mergeCell ref="G28:H28"/>
    <mergeCell ref="K28:L28"/>
    <mergeCell ref="B33:N33"/>
    <mergeCell ref="B34:N34"/>
    <mergeCell ref="B35:N35"/>
    <mergeCell ref="A39:B39"/>
    <mergeCell ref="A40:B40"/>
    <mergeCell ref="C40:N40"/>
    <mergeCell ref="A30:B32"/>
    <mergeCell ref="C30:D30"/>
    <mergeCell ref="E30:H30"/>
    <mergeCell ref="J30:N30"/>
    <mergeCell ref="C31:D31"/>
    <mergeCell ref="E31:H31"/>
    <mergeCell ref="J31:N31"/>
    <mergeCell ref="C32:D32"/>
    <mergeCell ref="E32:H32"/>
    <mergeCell ref="J32:N32"/>
    <mergeCell ref="I45:N45"/>
    <mergeCell ref="C46:H46"/>
    <mergeCell ref="I46:N46"/>
    <mergeCell ref="C47:H47"/>
    <mergeCell ref="I47:N47"/>
    <mergeCell ref="C48:H48"/>
    <mergeCell ref="I48:N48"/>
    <mergeCell ref="A41:B48"/>
    <mergeCell ref="C41:H41"/>
    <mergeCell ref="I41:N41"/>
    <mergeCell ref="C42:H42"/>
    <mergeCell ref="I42:N42"/>
    <mergeCell ref="C43:H43"/>
    <mergeCell ref="I43:N43"/>
    <mergeCell ref="C44:H44"/>
    <mergeCell ref="I44:N44"/>
    <mergeCell ref="C45:H45"/>
    <mergeCell ref="B50:N50"/>
    <mergeCell ref="A54:B55"/>
    <mergeCell ref="D54:I54"/>
    <mergeCell ref="J54:K57"/>
    <mergeCell ref="L54:N55"/>
    <mergeCell ref="C55:I55"/>
    <mergeCell ref="A56:B57"/>
    <mergeCell ref="D56:I56"/>
    <mergeCell ref="L56:N57"/>
    <mergeCell ref="C57:I57"/>
    <mergeCell ref="A61:B61"/>
    <mergeCell ref="C61:F61"/>
    <mergeCell ref="G61:J61"/>
    <mergeCell ref="K61:N61"/>
    <mergeCell ref="A62:B62"/>
    <mergeCell ref="C62:G62"/>
    <mergeCell ref="I62:N62"/>
    <mergeCell ref="A58:B59"/>
    <mergeCell ref="D58:E58"/>
    <mergeCell ref="J58:M58"/>
    <mergeCell ref="C59:N59"/>
    <mergeCell ref="A60:B60"/>
    <mergeCell ref="D60:N60"/>
    <mergeCell ref="G67:N67"/>
    <mergeCell ref="C68:F68"/>
    <mergeCell ref="G68:N68"/>
    <mergeCell ref="C69:F69"/>
    <mergeCell ref="G69:N69"/>
    <mergeCell ref="C70:F70"/>
    <mergeCell ref="G70:N70"/>
    <mergeCell ref="A63:B63"/>
    <mergeCell ref="C63:N63"/>
    <mergeCell ref="A64:B64"/>
    <mergeCell ref="C64:N64"/>
    <mergeCell ref="A65:B70"/>
    <mergeCell ref="C65:F65"/>
    <mergeCell ref="G65:N65"/>
    <mergeCell ref="C66:F66"/>
    <mergeCell ref="G66:N66"/>
    <mergeCell ref="C67:F67"/>
    <mergeCell ref="A78:B79"/>
    <mergeCell ref="D78:I78"/>
    <mergeCell ref="J78:K81"/>
    <mergeCell ref="L78:N79"/>
    <mergeCell ref="C79:I79"/>
    <mergeCell ref="A80:B81"/>
    <mergeCell ref="D80:I80"/>
    <mergeCell ref="L80:N81"/>
    <mergeCell ref="C81:I81"/>
    <mergeCell ref="A85:B85"/>
    <mergeCell ref="C85:F85"/>
    <mergeCell ref="G85:J85"/>
    <mergeCell ref="K85:N85"/>
    <mergeCell ref="A86:B86"/>
    <mergeCell ref="C86:G86"/>
    <mergeCell ref="I86:N86"/>
    <mergeCell ref="A82:B83"/>
    <mergeCell ref="D82:E82"/>
    <mergeCell ref="J82:M82"/>
    <mergeCell ref="C83:N83"/>
    <mergeCell ref="A84:B84"/>
    <mergeCell ref="D84:N84"/>
    <mergeCell ref="G91:N91"/>
    <mergeCell ref="C92:F92"/>
    <mergeCell ref="G92:N92"/>
    <mergeCell ref="C93:F93"/>
    <mergeCell ref="G93:N93"/>
    <mergeCell ref="C94:F94"/>
    <mergeCell ref="G94:N94"/>
    <mergeCell ref="A87:B87"/>
    <mergeCell ref="C87:N87"/>
    <mergeCell ref="A88:B88"/>
    <mergeCell ref="C88:N88"/>
    <mergeCell ref="A89:B94"/>
    <mergeCell ref="C89:F89"/>
    <mergeCell ref="G89:N89"/>
    <mergeCell ref="C90:F90"/>
    <mergeCell ref="G90:N90"/>
    <mergeCell ref="C91:F91"/>
    <mergeCell ref="A98:B99"/>
    <mergeCell ref="D98:I98"/>
    <mergeCell ref="J98:K101"/>
    <mergeCell ref="L98:N99"/>
    <mergeCell ref="C99:I99"/>
    <mergeCell ref="A100:B101"/>
    <mergeCell ref="D100:I100"/>
    <mergeCell ref="L100:N101"/>
    <mergeCell ref="C101:I101"/>
    <mergeCell ref="A105:B105"/>
    <mergeCell ref="C105:F105"/>
    <mergeCell ref="G105:J105"/>
    <mergeCell ref="K105:N105"/>
    <mergeCell ref="A106:B106"/>
    <mergeCell ref="C106:G106"/>
    <mergeCell ref="I106:N106"/>
    <mergeCell ref="A102:B103"/>
    <mergeCell ref="D102:E102"/>
    <mergeCell ref="J102:M102"/>
    <mergeCell ref="C103:N103"/>
    <mergeCell ref="A104:B104"/>
    <mergeCell ref="D104:N104"/>
    <mergeCell ref="G111:N111"/>
    <mergeCell ref="C112:F112"/>
    <mergeCell ref="G112:N112"/>
    <mergeCell ref="C113:F113"/>
    <mergeCell ref="G113:N113"/>
    <mergeCell ref="C114:F114"/>
    <mergeCell ref="G114:N114"/>
    <mergeCell ref="A107:B107"/>
    <mergeCell ref="C107:N107"/>
    <mergeCell ref="A108:B108"/>
    <mergeCell ref="C108:N108"/>
    <mergeCell ref="A109:B114"/>
    <mergeCell ref="C109:F109"/>
    <mergeCell ref="G109:N109"/>
    <mergeCell ref="C110:F110"/>
    <mergeCell ref="G110:N110"/>
    <mergeCell ref="C111:F111"/>
    <mergeCell ref="A118:B119"/>
    <mergeCell ref="D118:I118"/>
    <mergeCell ref="J118:K121"/>
    <mergeCell ref="L118:N119"/>
    <mergeCell ref="C119:I119"/>
    <mergeCell ref="A120:B121"/>
    <mergeCell ref="D120:I120"/>
    <mergeCell ref="L120:N121"/>
    <mergeCell ref="C121:I121"/>
    <mergeCell ref="A125:B125"/>
    <mergeCell ref="C125:F125"/>
    <mergeCell ref="G125:J125"/>
    <mergeCell ref="K125:N125"/>
    <mergeCell ref="A126:B126"/>
    <mergeCell ref="C126:G126"/>
    <mergeCell ref="I126:N126"/>
    <mergeCell ref="A122:B123"/>
    <mergeCell ref="D122:E122"/>
    <mergeCell ref="J122:M122"/>
    <mergeCell ref="C123:N123"/>
    <mergeCell ref="A124:B124"/>
    <mergeCell ref="D124:N124"/>
    <mergeCell ref="G131:N131"/>
    <mergeCell ref="C132:F132"/>
    <mergeCell ref="G132:N132"/>
    <mergeCell ref="C133:F133"/>
    <mergeCell ref="G133:N133"/>
    <mergeCell ref="C134:F134"/>
    <mergeCell ref="G134:N134"/>
    <mergeCell ref="A127:B127"/>
    <mergeCell ref="C127:N127"/>
    <mergeCell ref="A128:B128"/>
    <mergeCell ref="C128:N128"/>
    <mergeCell ref="A129:B134"/>
    <mergeCell ref="C129:F129"/>
    <mergeCell ref="G129:N129"/>
    <mergeCell ref="C130:F130"/>
    <mergeCell ref="G130:N130"/>
    <mergeCell ref="C131:F131"/>
    <mergeCell ref="A138:B139"/>
    <mergeCell ref="D138:I138"/>
    <mergeCell ref="J138:K141"/>
    <mergeCell ref="L138:N139"/>
    <mergeCell ref="C139:I139"/>
    <mergeCell ref="A140:B141"/>
    <mergeCell ref="D140:I140"/>
    <mergeCell ref="L140:N141"/>
    <mergeCell ref="C141:I141"/>
    <mergeCell ref="A145:B145"/>
    <mergeCell ref="C145:F145"/>
    <mergeCell ref="G145:J145"/>
    <mergeCell ref="K145:N145"/>
    <mergeCell ref="A146:B146"/>
    <mergeCell ref="C146:G146"/>
    <mergeCell ref="I146:N146"/>
    <mergeCell ref="A142:B143"/>
    <mergeCell ref="D142:E142"/>
    <mergeCell ref="J142:M142"/>
    <mergeCell ref="C143:N143"/>
    <mergeCell ref="A144:B144"/>
    <mergeCell ref="D144:N144"/>
    <mergeCell ref="G151:N151"/>
    <mergeCell ref="C152:F152"/>
    <mergeCell ref="G152:N152"/>
    <mergeCell ref="C153:F153"/>
    <mergeCell ref="G153:N153"/>
    <mergeCell ref="C154:F154"/>
    <mergeCell ref="G154:N154"/>
    <mergeCell ref="A147:B147"/>
    <mergeCell ref="C147:N147"/>
    <mergeCell ref="A148:B148"/>
    <mergeCell ref="C148:N148"/>
    <mergeCell ref="A149:B154"/>
    <mergeCell ref="C149:F149"/>
    <mergeCell ref="G149:N149"/>
    <mergeCell ref="C150:F150"/>
    <mergeCell ref="G150:N150"/>
    <mergeCell ref="C151:F151"/>
    <mergeCell ref="A158:B159"/>
    <mergeCell ref="D158:I158"/>
    <mergeCell ref="J158:K161"/>
    <mergeCell ref="L158:N159"/>
    <mergeCell ref="C159:I159"/>
    <mergeCell ref="A160:B161"/>
    <mergeCell ref="D160:I160"/>
    <mergeCell ref="L160:N161"/>
    <mergeCell ref="C161:I161"/>
    <mergeCell ref="A165:B165"/>
    <mergeCell ref="C165:F165"/>
    <mergeCell ref="G165:J165"/>
    <mergeCell ref="K165:N165"/>
    <mergeCell ref="A166:B166"/>
    <mergeCell ref="C166:G166"/>
    <mergeCell ref="I166:N166"/>
    <mergeCell ref="A162:B163"/>
    <mergeCell ref="D162:E162"/>
    <mergeCell ref="J162:M162"/>
    <mergeCell ref="C163:N163"/>
    <mergeCell ref="A164:B164"/>
    <mergeCell ref="D164:N164"/>
    <mergeCell ref="G171:N171"/>
    <mergeCell ref="C172:F172"/>
    <mergeCell ref="G172:N172"/>
    <mergeCell ref="C173:F173"/>
    <mergeCell ref="G173:N173"/>
    <mergeCell ref="C174:F174"/>
    <mergeCell ref="G174:N174"/>
    <mergeCell ref="A167:B167"/>
    <mergeCell ref="C167:N167"/>
    <mergeCell ref="A168:B168"/>
    <mergeCell ref="C168:N168"/>
    <mergeCell ref="A169:B174"/>
    <mergeCell ref="C169:F169"/>
    <mergeCell ref="G169:N169"/>
    <mergeCell ref="C170:F170"/>
    <mergeCell ref="G170:N170"/>
    <mergeCell ref="C171:F171"/>
    <mergeCell ref="A186:B186"/>
    <mergeCell ref="C186:N186"/>
    <mergeCell ref="A187:B187"/>
    <mergeCell ref="C187:N187"/>
    <mergeCell ref="A188:N188"/>
    <mergeCell ref="I182:N182"/>
    <mergeCell ref="C183:D183"/>
    <mergeCell ref="E183:F183"/>
    <mergeCell ref="G183:H183"/>
    <mergeCell ref="I183:J183"/>
    <mergeCell ref="K183:L183"/>
    <mergeCell ref="M183:N183"/>
    <mergeCell ref="A178:B184"/>
    <mergeCell ref="C178:H178"/>
    <mergeCell ref="I178:N178"/>
    <mergeCell ref="C179:D179"/>
    <mergeCell ref="E179:F179"/>
    <mergeCell ref="G179:H179"/>
    <mergeCell ref="I179:J179"/>
    <mergeCell ref="K179:L179"/>
    <mergeCell ref="M179:N179"/>
    <mergeCell ref="C182:H182"/>
    <mergeCell ref="A197:B197"/>
    <mergeCell ref="C197:N197"/>
    <mergeCell ref="A198:B198"/>
    <mergeCell ref="C198:N198"/>
    <mergeCell ref="A199:B199"/>
    <mergeCell ref="C199:N199"/>
    <mergeCell ref="A194:N194"/>
    <mergeCell ref="A195:B195"/>
    <mergeCell ref="C195:N195"/>
    <mergeCell ref="A196:B196"/>
    <mergeCell ref="C196:E196"/>
    <mergeCell ref="F196:G196"/>
    <mergeCell ref="H196:I196"/>
    <mergeCell ref="K196:L196"/>
    <mergeCell ref="A206:B206"/>
    <mergeCell ref="C206:N206"/>
    <mergeCell ref="A207:B207"/>
    <mergeCell ref="C207:N207"/>
    <mergeCell ref="A208:B208"/>
    <mergeCell ref="C208:N208"/>
    <mergeCell ref="M200:M201"/>
    <mergeCell ref="N200:N201"/>
    <mergeCell ref="A203:N203"/>
    <mergeCell ref="A204:B204"/>
    <mergeCell ref="C204:N204"/>
    <mergeCell ref="A205:B205"/>
    <mergeCell ref="C205:E205"/>
    <mergeCell ref="F205:G205"/>
    <mergeCell ref="H205:I205"/>
    <mergeCell ref="K205:L205"/>
    <mergeCell ref="A200:B201"/>
    <mergeCell ref="C200:E201"/>
    <mergeCell ref="F200:G201"/>
    <mergeCell ref="H200:H201"/>
    <mergeCell ref="I200:I201"/>
    <mergeCell ref="J200:L201"/>
    <mergeCell ref="A215:B215"/>
    <mergeCell ref="C215:N215"/>
    <mergeCell ref="A216:B216"/>
    <mergeCell ref="C216:N216"/>
    <mergeCell ref="A217:B217"/>
    <mergeCell ref="C217:N217"/>
    <mergeCell ref="M209:M210"/>
    <mergeCell ref="N209:N210"/>
    <mergeCell ref="A212:N212"/>
    <mergeCell ref="A213:B213"/>
    <mergeCell ref="C213:N213"/>
    <mergeCell ref="A214:B214"/>
    <mergeCell ref="C214:E214"/>
    <mergeCell ref="F214:G214"/>
    <mergeCell ref="H214:I214"/>
    <mergeCell ref="K214:L214"/>
    <mergeCell ref="A209:B210"/>
    <mergeCell ref="C209:E210"/>
    <mergeCell ref="F209:G210"/>
    <mergeCell ref="H209:H210"/>
    <mergeCell ref="I209:I210"/>
    <mergeCell ref="J209:L210"/>
    <mergeCell ref="A224:B224"/>
    <mergeCell ref="C224:N224"/>
    <mergeCell ref="A225:B225"/>
    <mergeCell ref="C225:N225"/>
    <mergeCell ref="A226:B226"/>
    <mergeCell ref="C226:N226"/>
    <mergeCell ref="M218:M219"/>
    <mergeCell ref="N218:N219"/>
    <mergeCell ref="A221:N221"/>
    <mergeCell ref="A222:B222"/>
    <mergeCell ref="C222:N222"/>
    <mergeCell ref="A223:B223"/>
    <mergeCell ref="C223:E223"/>
    <mergeCell ref="F223:G223"/>
    <mergeCell ref="H223:I223"/>
    <mergeCell ref="K223:L223"/>
    <mergeCell ref="A218:B219"/>
    <mergeCell ref="C218:E219"/>
    <mergeCell ref="F218:G219"/>
    <mergeCell ref="H218:H219"/>
    <mergeCell ref="I218:I219"/>
    <mergeCell ref="J218:L219"/>
    <mergeCell ref="M227:M228"/>
    <mergeCell ref="N227:N228"/>
    <mergeCell ref="A227:B228"/>
    <mergeCell ref="C227:E228"/>
    <mergeCell ref="F227:G228"/>
    <mergeCell ref="H227:H228"/>
    <mergeCell ref="I227:I228"/>
    <mergeCell ref="J227:L228"/>
    <mergeCell ref="B231:C231"/>
    <mergeCell ref="D231:N231"/>
    <mergeCell ref="B232:C232"/>
    <mergeCell ref="D232:N232"/>
    <mergeCell ref="B233:C233"/>
    <mergeCell ref="D233:N233"/>
    <mergeCell ref="A243:N243"/>
    <mergeCell ref="A245:B245"/>
    <mergeCell ref="C245:N245"/>
    <mergeCell ref="A254:B256"/>
    <mergeCell ref="D254:I254"/>
    <mergeCell ref="J254:N254"/>
    <mergeCell ref="D255:I255"/>
    <mergeCell ref="J255:N255"/>
    <mergeCell ref="D256:I256"/>
    <mergeCell ref="M256:N256"/>
    <mergeCell ref="A246:B246"/>
    <mergeCell ref="C246:N246"/>
    <mergeCell ref="A248:N248"/>
    <mergeCell ref="A250:B252"/>
    <mergeCell ref="D250:I250"/>
    <mergeCell ref="J250:N250"/>
    <mergeCell ref="D251:I251"/>
    <mergeCell ref="J251:N251"/>
    <mergeCell ref="D252:I252"/>
    <mergeCell ref="B239:C239"/>
    <mergeCell ref="A262:B264"/>
    <mergeCell ref="D262:I262"/>
    <mergeCell ref="J262:N262"/>
    <mergeCell ref="D263:I263"/>
    <mergeCell ref="J263:N263"/>
    <mergeCell ref="D264:I264"/>
    <mergeCell ref="A258:B260"/>
    <mergeCell ref="D258:I258"/>
    <mergeCell ref="J258:N258"/>
    <mergeCell ref="D259:I259"/>
    <mergeCell ref="J259:N259"/>
    <mergeCell ref="D260:I260"/>
    <mergeCell ref="A270:N270"/>
    <mergeCell ref="B271:G271"/>
    <mergeCell ref="H271:I271"/>
    <mergeCell ref="J271:N271"/>
    <mergeCell ref="A273:N273"/>
    <mergeCell ref="A274:N274"/>
    <mergeCell ref="A266:B268"/>
    <mergeCell ref="D266:I266"/>
    <mergeCell ref="J266:N266"/>
    <mergeCell ref="D267:I267"/>
    <mergeCell ref="J267:N267"/>
    <mergeCell ref="D268:I268"/>
    <mergeCell ref="L268:N268"/>
    <mergeCell ref="A275:N275"/>
    <mergeCell ref="A276:B278"/>
    <mergeCell ref="C276:D276"/>
    <mergeCell ref="E276:N276"/>
    <mergeCell ref="C277:D277"/>
    <mergeCell ref="E277:G277"/>
    <mergeCell ref="H277:J277"/>
    <mergeCell ref="K277:N277"/>
    <mergeCell ref="C278:D278"/>
    <mergeCell ref="E278:G278"/>
    <mergeCell ref="H278:J278"/>
    <mergeCell ref="K278:N278"/>
    <mergeCell ref="K280:N280"/>
    <mergeCell ref="C281:E281"/>
    <mergeCell ref="F281:N281"/>
    <mergeCell ref="A282:B285"/>
    <mergeCell ref="C282:D282"/>
    <mergeCell ref="E282:N282"/>
    <mergeCell ref="C283:D283"/>
    <mergeCell ref="E283:N283"/>
    <mergeCell ref="C284:D284"/>
    <mergeCell ref="E284:N284"/>
    <mergeCell ref="A279:B281"/>
    <mergeCell ref="C279:D279"/>
    <mergeCell ref="E279:I279"/>
    <mergeCell ref="J279:K279"/>
    <mergeCell ref="L279:N279"/>
    <mergeCell ref="C280:D280"/>
    <mergeCell ref="E280:G280"/>
    <mergeCell ref="H280:J280"/>
    <mergeCell ref="C285:E285"/>
    <mergeCell ref="F285:N285"/>
    <mergeCell ref="A293:K293"/>
    <mergeCell ref="L293:N293"/>
    <mergeCell ref="A294:K294"/>
    <mergeCell ref="L294:N294"/>
    <mergeCell ref="A295:K295"/>
    <mergeCell ref="L295:N295"/>
    <mergeCell ref="A287:N287"/>
    <mergeCell ref="A289:K289"/>
    <mergeCell ref="L289:N289"/>
    <mergeCell ref="A291:N291"/>
    <mergeCell ref="E307:N307"/>
    <mergeCell ref="A299:K299"/>
    <mergeCell ref="L299:N299"/>
    <mergeCell ref="A301:N301"/>
    <mergeCell ref="A303:N303"/>
    <mergeCell ref="A304:H304"/>
    <mergeCell ref="I304:N304"/>
    <mergeCell ref="A296:K296"/>
    <mergeCell ref="L296:N296"/>
    <mergeCell ref="A297:K297"/>
    <mergeCell ref="L297:N297"/>
    <mergeCell ref="A298:K298"/>
    <mergeCell ref="L298:N298"/>
    <mergeCell ref="A321:K321"/>
    <mergeCell ref="L321:N321"/>
    <mergeCell ref="B323:N333"/>
    <mergeCell ref="A72:N74"/>
    <mergeCell ref="A189:N189"/>
    <mergeCell ref="A192:N192"/>
    <mergeCell ref="A316:N316"/>
    <mergeCell ref="A317:K317"/>
    <mergeCell ref="L317:N317"/>
    <mergeCell ref="A318:K318"/>
    <mergeCell ref="L318:N318"/>
    <mergeCell ref="A320:N320"/>
    <mergeCell ref="A309:N309"/>
    <mergeCell ref="A310:N310"/>
    <mergeCell ref="I311:N311"/>
    <mergeCell ref="A312:B314"/>
    <mergeCell ref="D312:N312"/>
    <mergeCell ref="D313:N313"/>
    <mergeCell ref="D314:N314"/>
    <mergeCell ref="A305:D305"/>
    <mergeCell ref="E305:N305"/>
    <mergeCell ref="A306:D306"/>
    <mergeCell ref="E306:N306"/>
    <mergeCell ref="A307:D307"/>
  </mergeCells>
  <phoneticPr fontId="18"/>
  <conditionalFormatting sqref="H27">
    <cfRule type="expression" dxfId="308" priority="16">
      <formula>$G$27="有"</formula>
    </cfRule>
  </conditionalFormatting>
  <conditionalFormatting sqref="L56:N57">
    <cfRule type="expression" dxfId="307" priority="15">
      <formula>$L$54="その他法人"</formula>
    </cfRule>
  </conditionalFormatting>
  <conditionalFormatting sqref="L80:N81">
    <cfRule type="expression" dxfId="306" priority="14">
      <formula>$L$78="その他法人"</formula>
    </cfRule>
  </conditionalFormatting>
  <conditionalFormatting sqref="D84:N84">
    <cfRule type="expression" dxfId="305" priority="13">
      <formula>$C$84="有"</formula>
    </cfRule>
  </conditionalFormatting>
  <conditionalFormatting sqref="L100:N101">
    <cfRule type="expression" dxfId="304" priority="12">
      <formula>$L$98="その他法人"</formula>
    </cfRule>
  </conditionalFormatting>
  <conditionalFormatting sqref="D104:N104">
    <cfRule type="expression" dxfId="303" priority="11">
      <formula>$C$104="有"</formula>
    </cfRule>
  </conditionalFormatting>
  <conditionalFormatting sqref="L120:N121">
    <cfRule type="expression" dxfId="302" priority="10">
      <formula>$L$118="その他法人"</formula>
    </cfRule>
  </conditionalFormatting>
  <conditionalFormatting sqref="D124:N124">
    <cfRule type="expression" dxfId="301" priority="9">
      <formula>$C$124="有"</formula>
    </cfRule>
  </conditionalFormatting>
  <conditionalFormatting sqref="L140:N141">
    <cfRule type="expression" dxfId="300" priority="8">
      <formula>$L$138="その他法人"</formula>
    </cfRule>
  </conditionalFormatting>
  <conditionalFormatting sqref="D144:N144">
    <cfRule type="expression" dxfId="299" priority="7">
      <formula>$C$144="有"</formula>
    </cfRule>
  </conditionalFormatting>
  <conditionalFormatting sqref="L160:N161">
    <cfRule type="expression" dxfId="298" priority="6">
      <formula>$L$158="その他法人"</formula>
    </cfRule>
  </conditionalFormatting>
  <conditionalFormatting sqref="D164:N164">
    <cfRule type="expression" dxfId="297" priority="5">
      <formula>$C$164="有"</formula>
    </cfRule>
  </conditionalFormatting>
  <conditionalFormatting sqref="D312:N314">
    <cfRule type="expression" priority="4">
      <formula>$I$311="いる*"</formula>
    </cfRule>
  </conditionalFormatting>
  <conditionalFormatting sqref="C55:I55 C57:I57 C59:N59 D58:E58 J58:M58 C79:I79 C99:I99 C119:I119 C139:I139 C159:I159">
    <cfRule type="cellIs" dxfId="296" priority="3" operator="equal">
      <formula>0</formula>
    </cfRule>
  </conditionalFormatting>
  <conditionalFormatting sqref="D56:I56 D54:I54">
    <cfRule type="cellIs" dxfId="295" priority="2" operator="equal">
      <formula>0</formula>
    </cfRule>
  </conditionalFormatting>
  <conditionalFormatting sqref="C60">
    <cfRule type="cellIs" dxfId="294" priority="1" operator="equal">
      <formula>0</formula>
    </cfRule>
  </conditionalFormatting>
  <dataValidations count="9">
    <dataValidation type="list" allowBlank="1" showInputMessage="1" showErrorMessage="1" sqref="L268:N268 M256:N256" xr:uid="{00000000-0002-0000-0200-000000000000}">
      <formula1>"あり,なし"</formula1>
    </dataValidation>
    <dataValidation imeMode="off" allowBlank="1" showInputMessage="1" showErrorMessage="1" sqref="D22:E22 J22:M22 C27:C28 I28 M28 D24:E24 D39 D58:E58 J58:M58 H196:I196 M196 M200:M201 H200:H201 H205:I205 M205 M209:M210 H209:H210 H214:I214 M214 H218:H219 M218:M219 M223 H223:I223 H227:H228 M227:M228 J30:N31" xr:uid="{00000000-0002-0000-0200-000001000000}"/>
    <dataValidation allowBlank="1" showInputMessage="1" showErrorMessage="1" prompt="申請日の前年度における実施実績の主な４件を記載。_x000a_今回申請する講座と類似のものがある場合は、優先して記載。_x000a_前年度の実施実績が４件に満たない場合は、全ての講座を記載。" sqref="C222:N222 C204:N204 C213:N213" xr:uid="{00000000-0002-0000-0200-000002000000}"/>
    <dataValidation allowBlank="1" showInputMessage="1" showErrorMessage="1" prompt="直近３期の純利益が、特別な理由により赤字となっている場合には、その理由を具体的に記載。" sqref="C186:N186" xr:uid="{00000000-0002-0000-0200-000003000000}"/>
    <dataValidation allowBlank="1" showInputMessage="1" showErrorMessage="1" prompt="教育訓練事業だけの売上高を算出していない場合は、「－（ハイフン）」を記載。" sqref="C184 E184 G184" xr:uid="{00000000-0002-0000-0200-000004000000}"/>
    <dataValidation allowBlank="1" showInputMessage="1" showErrorMessage="1" promptTitle="1営業年度以上の事業実績" prompt="申請する教育訓練に限らず、申請者が教育訓練事業を開始した日以降、申請の日までに定款で定める１営業年度以上の事業実績を有し、かつ、その間安定して運営されている実績が必要。_x000a_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 sqref="K61:N61 K165:N165 K145:N145 K125:N125 K105:N105 K85:N85" xr:uid="{00000000-0002-0000-0200-000005000000}"/>
    <dataValidation type="list" allowBlank="1" showInputMessage="1" showErrorMessage="1" sqref="G27" xr:uid="{00000000-0002-0000-0200-000006000000}">
      <formula1>"有,無"</formula1>
    </dataValidation>
    <dataValidation allowBlank="1" showInputMessage="1" showErrorMessage="1" prompt="申請書を作成した日付を記入してください。" sqref="L3:N3" xr:uid="{6179E6E7-FABF-4088-B9CB-90C079C90137}"/>
    <dataValidation type="list" allowBlank="1" showInputMessage="1" showErrorMessage="1" sqref="L321:N321" xr:uid="{AF78D816-0EE5-4D4F-B4EC-B41077C4F7A5}">
      <formula1>"はい,既に掲載済み"</formula1>
    </dataValidation>
  </dataValidations>
  <pageMargins left="0.78740157480314965" right="0.78740157480314965" top="0.47244094488188981" bottom="0.15748031496062992" header="0.31496062992125984" footer="0.15748031496062992"/>
  <pageSetup paperSize="9" scale="94" fitToHeight="0" orientation="portrait" cellComments="asDisplayed" r:id="rId1"/>
  <rowBreaks count="12" manualBreakCount="12">
    <brk id="36" max="13" man="1"/>
    <brk id="75" max="13" man="1"/>
    <brk id="95" max="13" man="1"/>
    <brk id="115" max="13" man="1"/>
    <brk id="135" max="13" man="1"/>
    <brk id="155" max="13" man="1"/>
    <brk id="175" max="13" man="1"/>
    <brk id="191" max="13" man="1"/>
    <brk id="229" max="13" man="1"/>
    <brk id="247" max="13" man="1"/>
    <brk id="290" max="13" man="1"/>
    <brk id="307" max="13" man="1"/>
  </row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7000000}">
          <x14:formula1>
            <xm:f>リスト!$AF$1:$AF$2</xm:f>
          </x14:formula1>
          <xm:sqref>L317:N318</xm:sqref>
        </x14:dataValidation>
        <x14:dataValidation type="list" allowBlank="1" showInputMessage="1" showErrorMessage="1" xr:uid="{00000000-0002-0000-0200-000008000000}">
          <x14:formula1>
            <xm:f>リスト!$AF$1</xm:f>
          </x14:formula1>
          <xm:sqref>L289:N289 L293:N299</xm:sqref>
        </x14:dataValidation>
        <x14:dataValidation type="list" allowBlank="1" showInputMessage="1" showErrorMessage="1" xr:uid="{00000000-0002-0000-0200-000009000000}">
          <x14:formula1>
            <xm:f>リスト!$AL$1:$AL$2</xm:f>
          </x14:formula1>
          <xm:sqref>C200:E201 C218:E219 C209:E210 C227:E228</xm:sqref>
        </x14:dataValidation>
        <x14:dataValidation type="list" allowBlank="1" showInputMessage="1" showErrorMessage="1" xr:uid="{00000000-0002-0000-0200-00000A000000}">
          <x14:formula1>
            <xm:f>リスト!$AK$1:$AK$3</xm:f>
          </x14:formula1>
          <xm:sqref>B271:G271</xm:sqref>
        </x14:dataValidation>
        <x14:dataValidation type="list" allowBlank="1" showInputMessage="1" showErrorMessage="1" xr:uid="{00000000-0002-0000-0200-00000B000000}">
          <x14:formula1>
            <xm:f>リスト!$AJ$1:$AJ$2</xm:f>
          </x14:formula1>
          <xm:sqref>E283:N283</xm:sqref>
        </x14:dataValidation>
        <x14:dataValidation type="list" allowBlank="1" showInputMessage="1" showErrorMessage="1" xr:uid="{00000000-0002-0000-0200-00000C000000}">
          <x14:formula1>
            <xm:f>リスト!$AI$1:$AI$2</xm:f>
          </x14:formula1>
          <xm:sqref>E282:N282</xm:sqref>
        </x14:dataValidation>
        <x14:dataValidation type="list" allowBlank="1" showInputMessage="1" showErrorMessage="1" xr:uid="{00000000-0002-0000-0200-00000D000000}">
          <x14:formula1>
            <xm:f>リスト!$AH$1:$AH$2</xm:f>
          </x14:formula1>
          <xm:sqref>E279:I279</xm:sqref>
        </x14:dataValidation>
        <x14:dataValidation type="list" allowBlank="1" showInputMessage="1" showErrorMessage="1" xr:uid="{00000000-0002-0000-0200-00000E000000}">
          <x14:formula1>
            <xm:f>リスト!$AE$1:$AE$2</xm:f>
          </x14:formula1>
          <xm:sqref>E276:N276</xm:sqref>
        </x14:dataValidation>
        <x14:dataValidation type="list" allowBlank="1" showInputMessage="1" showErrorMessage="1" xr:uid="{00000000-0002-0000-0200-00000F000000}">
          <x14:formula1>
            <xm:f>リスト!$AG$1:$AG$2</xm:f>
          </x14:formula1>
          <xm:sqref>I304:N304 I311:N311</xm:sqref>
        </x14:dataValidation>
        <x14:dataValidation type="list" allowBlank="1" showInputMessage="1" showErrorMessage="1" xr:uid="{00000000-0002-0000-0200-000010000000}">
          <x14:formula1>
            <xm:f>リスト!$AD$1:$AD$2</xm:f>
          </x14:formula1>
          <xm:sqref>J251 J255 J259 J263 J267</xm:sqref>
        </x14:dataValidation>
        <x14:dataValidation type="list" allowBlank="1" showInputMessage="1" showErrorMessage="1" xr:uid="{00000000-0002-0000-0200-000011000000}">
          <x14:formula1>
            <xm:f>リスト!$B$2:$B$7</xm:f>
          </x14:formula1>
          <xm:sqref>L78:N79 L54:N55 L98:N99 L118:N119 L138:N139 L158:N159</xm:sqref>
        </x14:dataValidation>
        <x14:dataValidation type="list" allowBlank="1" showInputMessage="1" showErrorMessage="1" xr:uid="{00000000-0002-0000-0200-000012000000}">
          <x14:formula1>
            <xm:f>リスト!$F$2:$F$3</xm:f>
          </x14:formula1>
          <xm:sqref>C84 C104 C124 C144 C164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AE97-BD80-4B07-9F08-B841E494087F}">
  <sheetPr codeName="Sheet40"/>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998</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1007</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1006</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ekG0jGkE3CKw8dLHyHQvl4O8c29JtG8AnLmb8RNbEJK/B9p+pnBsY4hj5XS/cLTiCgwjaaoNoq9N5IfE+lJxDg==" saltValue="zI0wM/kMhCIjcQ6hVQYJEQ=="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48" priority="15">
      <formula>$E$57=1</formula>
    </cfRule>
  </conditionalFormatting>
  <conditionalFormatting sqref="F12">
    <cfRule type="expression" dxfId="47" priority="14">
      <formula>$F$57=1</formula>
    </cfRule>
  </conditionalFormatting>
  <conditionalFormatting sqref="G12">
    <cfRule type="expression" dxfId="46" priority="13">
      <formula>$G$57=1</formula>
    </cfRule>
  </conditionalFormatting>
  <conditionalFormatting sqref="H12">
    <cfRule type="expression" dxfId="45" priority="12">
      <formula>$H$57=1</formula>
    </cfRule>
  </conditionalFormatting>
  <conditionalFormatting sqref="I12">
    <cfRule type="expression" dxfId="44" priority="11">
      <formula>$I$57=1</formula>
    </cfRule>
  </conditionalFormatting>
  <conditionalFormatting sqref="J12">
    <cfRule type="expression" dxfId="43" priority="10">
      <formula>$J$57=1</formula>
    </cfRule>
  </conditionalFormatting>
  <conditionalFormatting sqref="K12">
    <cfRule type="expression" dxfId="42" priority="9">
      <formula>$K$57=1</formula>
    </cfRule>
  </conditionalFormatting>
  <conditionalFormatting sqref="L12">
    <cfRule type="expression" dxfId="41" priority="8">
      <formula>$L$57=1</formula>
    </cfRule>
  </conditionalFormatting>
  <conditionalFormatting sqref="M12">
    <cfRule type="expression" dxfId="40" priority="7">
      <formula>$M$57=1</formula>
    </cfRule>
  </conditionalFormatting>
  <conditionalFormatting sqref="N12">
    <cfRule type="expression" dxfId="39" priority="6">
      <formula>$N$57=1</formula>
    </cfRule>
  </conditionalFormatting>
  <conditionalFormatting sqref="O12">
    <cfRule type="expression" dxfId="38" priority="5">
      <formula>$O$57=1</formula>
    </cfRule>
  </conditionalFormatting>
  <conditionalFormatting sqref="P12">
    <cfRule type="expression" dxfId="37" priority="4">
      <formula>$P$57=1</formula>
    </cfRule>
  </conditionalFormatting>
  <conditionalFormatting sqref="Q12">
    <cfRule type="expression" dxfId="36" priority="3">
      <formula>$Q$57=1</formula>
    </cfRule>
  </conditionalFormatting>
  <conditionalFormatting sqref="R12">
    <cfRule type="expression" dxfId="35" priority="2">
      <formula>$R$57=1</formula>
    </cfRule>
  </conditionalFormatting>
  <conditionalFormatting sqref="S12">
    <cfRule type="expression" dxfId="34" priority="1">
      <formula>$S$57=1</formula>
    </cfRule>
  </conditionalFormatting>
  <dataValidations count="1">
    <dataValidation type="list" allowBlank="1" showInputMessage="1" showErrorMessage="1" sqref="D14:D56" xr:uid="{512D3368-011B-4886-B6FE-6F47521FE430}">
      <formula1>"　,○"</formula1>
    </dataValidation>
  </dataValidations>
  <hyperlinks>
    <hyperlink ref="A5:F5" r:id="rId1" location="page=70　　" display="＜各スキル項目における具体的な学習項目例等について＞" xr:uid="{4563E7E2-1F88-441F-869B-B7D12BB8AF2A}"/>
    <hyperlink ref="A9:S9" r:id="rId2" location="page=79" display="＜各人材類型における「ロール」の定義について＞" xr:uid="{4FD213DF-82BB-4EBB-A3D6-4BD6A653F4B4}"/>
  </hyperlinks>
  <pageMargins left="0.7" right="0.7" top="0.75" bottom="0.75" header="0.3" footer="0.3"/>
  <pageSetup paperSize="9" scale="39"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C4B03-88B2-4ED5-B7DA-C05132E136AD}">
  <sheetPr codeName="Sheet41">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'申請書・総括票（共通）'!D240</f>
        <v>0</v>
      </c>
      <c r="F7" s="1884"/>
      <c r="G7" s="1884"/>
      <c r="H7" s="1884"/>
      <c r="I7" s="1884"/>
      <c r="J7" s="1884"/>
      <c r="K7" s="1884"/>
      <c r="L7" s="1884"/>
      <c r="M7" s="1884"/>
      <c r="N7" s="1884"/>
      <c r="O7" s="1884"/>
      <c r="P7" s="1884"/>
      <c r="Q7" s="1885"/>
      <c r="R7" s="1892" t="s">
        <v>142</v>
      </c>
      <c r="S7" s="1893"/>
      <c r="T7" s="1894"/>
      <c r="U7" s="1895">
        <f>'申請書・総括票（共通）'!A240</f>
        <v>2009</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'申請書・総括票（共通）'!B240</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個票ｰ2009!E14</f>
        <v>0</v>
      </c>
      <c r="V9" s="94" t="s">
        <v>174</v>
      </c>
      <c r="W9" s="61">
        <f>個票ｰ2009!G14</f>
        <v>0</v>
      </c>
      <c r="X9" s="95" t="s">
        <v>137</v>
      </c>
    </row>
    <row r="10" spans="1:24" ht="15" customHeight="1" x14ac:dyDescent="0.15">
      <c r="E10" s="420" t="s">
        <v>911</v>
      </c>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33" priority="2" operator="equal">
      <formula>0</formula>
    </cfRule>
  </conditionalFormatting>
  <conditionalFormatting sqref="T3:X3">
    <cfRule type="cellIs" dxfId="32" priority="1" operator="equal">
      <formula>0</formula>
    </cfRule>
  </conditionalFormatting>
  <dataValidations count="6">
    <dataValidation allowBlank="1" showInputMessage="1" showErrorMessage="1" prompt="本様式４．教材費の内訳より自動計算されます" sqref="G16:H16" xr:uid="{D0B3D962-3521-4639-AB91-83CAC66325A6}"/>
    <dataValidation allowBlank="1" showInputMessage="1" showErrorMessage="1" errorTitle="選択してください" error="必須もしくは任意を選択してください。" sqref="A68:B77 A79:B88" xr:uid="{35E4D94C-35A0-401B-BB83-8CD004CBECF5}"/>
    <dataValidation type="list" allowBlank="1" showInputMessage="1" showErrorMessage="1" sqref="E46" xr:uid="{B79AF1E6-63DA-4170-8B8C-E7D3D5DD17B0}">
      <formula1>"貸与,贈与,その他（特定の条件等により贈与されるもの等）"</formula1>
    </dataValidation>
    <dataValidation allowBlank="1" showInputMessage="1" showErrorMessage="1" prompt="受講料に占めるそれぞれの内訳（ベースとなる考え方）を記載。" sqref="S37:T37 S39:T39" xr:uid="{7D15D98B-5DB6-4951-B604-930FFAA56AA1}"/>
    <dataValidation allowBlank="1" showInputMessage="1" showErrorMessage="1" prompt="費用の決定にあたり、参考とした例がある場合に記載。（社内基準で定めている場合は、その旨を記載。）" sqref="N30:X30" xr:uid="{88802354-F9B2-4A91-B9B1-87BF0104A21C}"/>
    <dataValidation allowBlank="1" showInputMessage="1" showErrorMessage="1" prompt="本様式３．教材費の内訳より自動計算されます" sqref="G20:H20" xr:uid="{2FDA3256-0F07-47EC-A9D4-7E91EBD12453}"/>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1B45E1A-8C77-41A7-9234-B7B0015C8575}">
          <x14:formula1>
            <xm:f>リスト!$AO$1:$AO$3</xm:f>
          </x14:formula1>
          <xm:sqref>C30:I30</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A19C0-C97C-42FB-94F4-C5384FDE6064}">
  <sheetPr codeName="Sheet42"/>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23"/>
      <c r="H1" s="1866" t="s">
        <v>661</v>
      </c>
      <c r="I1" s="1866"/>
      <c r="J1" s="1866"/>
      <c r="K1" s="1866"/>
    </row>
    <row r="2" spans="1:11" s="54" customFormat="1" ht="12" customHeight="1" x14ac:dyDescent="0.15">
      <c r="C2" s="423"/>
      <c r="H2" s="2048" t="s">
        <v>703</v>
      </c>
      <c r="I2" s="2048"/>
      <c r="J2" s="2048"/>
      <c r="K2" s="2048"/>
    </row>
    <row r="3" spans="1:11" s="54" customFormat="1" ht="12" customHeight="1" x14ac:dyDescent="0.15">
      <c r="C3" s="423"/>
      <c r="H3" s="1867">
        <f>'申請書・総括票（共通）'!L3</f>
        <v>0</v>
      </c>
      <c r="I3" s="1867"/>
      <c r="J3" s="1867"/>
      <c r="K3" s="1867"/>
    </row>
    <row r="4" spans="1:11" s="54" customFormat="1" ht="12" customHeight="1" x14ac:dyDescent="0.15">
      <c r="C4" s="423"/>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'申請書・総括票（共通）'!D240</f>
        <v>0</v>
      </c>
      <c r="D8" s="2039"/>
      <c r="E8" s="2039"/>
      <c r="F8" s="2202"/>
      <c r="G8" s="178" t="s">
        <v>88</v>
      </c>
      <c r="H8" s="2043">
        <f>'申請書・総括票（共通）'!A240</f>
        <v>2009</v>
      </c>
      <c r="I8" s="2044"/>
      <c r="J8" s="2045"/>
      <c r="K8" s="56"/>
    </row>
    <row r="9" spans="1:11" s="54" customFormat="1" ht="26.25" customHeight="1" x14ac:dyDescent="0.15">
      <c r="A9" s="2205"/>
      <c r="B9" s="2206"/>
      <c r="C9" s="2038"/>
      <c r="D9" s="2039"/>
      <c r="E9" s="2039"/>
      <c r="F9" s="2202"/>
      <c r="G9" s="177" t="s">
        <v>648</v>
      </c>
      <c r="H9" s="2043">
        <f>'申請書・総括票（共通）'!B240</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30"/>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32" t="s">
        <v>202</v>
      </c>
      <c r="C31" s="2105">
        <f>'申請書・総括票（共通）'!C19</f>
        <v>0</v>
      </c>
      <c r="D31" s="2106"/>
      <c r="E31" s="2106"/>
      <c r="F31" s="2106"/>
      <c r="G31" s="2106"/>
      <c r="H31" s="2106"/>
      <c r="I31" s="2106"/>
      <c r="J31" s="2107"/>
    </row>
    <row r="32" spans="1:26" ht="27.75" customHeight="1" x14ac:dyDescent="0.15">
      <c r="B32" s="2069" t="s">
        <v>201</v>
      </c>
      <c r="C32" s="2071">
        <f>'申請書・総括票（共通）'!D240</f>
        <v>0</v>
      </c>
      <c r="D32" s="2072"/>
      <c r="E32" s="2072"/>
      <c r="F32" s="2073"/>
      <c r="G32" s="178" t="s">
        <v>88</v>
      </c>
      <c r="H32" s="2077">
        <f>'申請書・総括票（共通）'!A240</f>
        <v>2009</v>
      </c>
      <c r="I32" s="2078"/>
      <c r="J32" s="2079"/>
    </row>
    <row r="33" spans="2:10" ht="27.75" customHeight="1" x14ac:dyDescent="0.15">
      <c r="B33" s="2070"/>
      <c r="C33" s="2074"/>
      <c r="D33" s="2075"/>
      <c r="E33" s="2075"/>
      <c r="F33" s="2076"/>
      <c r="G33" s="177" t="s">
        <v>648</v>
      </c>
      <c r="H33" s="2080">
        <f>'申請書・総括票（共通）'!B240</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個票ｰ2009!B234</f>
        <v>0</v>
      </c>
      <c r="D38" s="2175"/>
      <c r="E38" s="2175"/>
      <c r="F38" s="2176"/>
      <c r="G38" s="84" t="s">
        <v>667</v>
      </c>
      <c r="H38" s="2177">
        <v>1</v>
      </c>
      <c r="I38" s="2178"/>
      <c r="J38" s="2179"/>
    </row>
    <row r="39" spans="2:10" ht="30" customHeight="1" x14ac:dyDescent="0.15">
      <c r="B39" s="431" t="s">
        <v>215</v>
      </c>
      <c r="C39" s="2191" t="s">
        <v>214</v>
      </c>
      <c r="D39" s="2192"/>
      <c r="E39" s="2192"/>
      <c r="F39" s="2192"/>
      <c r="G39" s="2192"/>
      <c r="H39" s="2192"/>
      <c r="I39" s="2192"/>
      <c r="J39" s="2193"/>
    </row>
    <row r="40" spans="2:10" ht="30" customHeight="1" x14ac:dyDescent="0.15">
      <c r="B40" s="428" t="s">
        <v>199</v>
      </c>
      <c r="C40" s="2083"/>
      <c r="D40" s="2084"/>
      <c r="E40" s="2084"/>
      <c r="F40" s="2084"/>
      <c r="G40" s="2084"/>
      <c r="H40" s="2084"/>
      <c r="I40" s="2084"/>
      <c r="J40" s="2085"/>
    </row>
    <row r="41" spans="2:10" ht="30" customHeight="1" x14ac:dyDescent="0.15">
      <c r="B41" s="429"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27"/>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個票ｰ2009!B235</f>
        <v>0</v>
      </c>
      <c r="D72" s="2106"/>
      <c r="E72" s="2106"/>
      <c r="F72" s="2107"/>
      <c r="G72" s="174" t="s">
        <v>667</v>
      </c>
      <c r="H72" s="2077">
        <v>2</v>
      </c>
      <c r="I72" s="2078"/>
      <c r="J72" s="2118"/>
    </row>
    <row r="73" spans="2:11" ht="30" customHeight="1" outlineLevel="1" x14ac:dyDescent="0.15">
      <c r="B73" s="431" t="s">
        <v>215</v>
      </c>
      <c r="C73" s="2180" t="s">
        <v>214</v>
      </c>
      <c r="D73" s="2181"/>
      <c r="E73" s="2181"/>
      <c r="F73" s="2181"/>
      <c r="G73" s="2181"/>
      <c r="H73" s="2181"/>
      <c r="I73" s="2181"/>
      <c r="J73" s="2182"/>
    </row>
    <row r="74" spans="2:11" ht="30" customHeight="1" outlineLevel="1" x14ac:dyDescent="0.15">
      <c r="B74" s="428" t="s">
        <v>199</v>
      </c>
      <c r="C74" s="2083" t="s">
        <v>255</v>
      </c>
      <c r="D74" s="2084"/>
      <c r="E74" s="2084"/>
      <c r="F74" s="2084"/>
      <c r="G74" s="2084"/>
      <c r="H74" s="2084"/>
      <c r="I74" s="2084"/>
      <c r="J74" s="2085"/>
    </row>
    <row r="75" spans="2:11" ht="30" customHeight="1" outlineLevel="1" x14ac:dyDescent="0.15">
      <c r="B75" s="429" t="s">
        <v>198</v>
      </c>
      <c r="C75" s="2065"/>
      <c r="D75" s="2065"/>
      <c r="E75" s="2065"/>
      <c r="F75" s="2065"/>
      <c r="G75" s="2065"/>
      <c r="H75" s="2066"/>
      <c r="I75" s="2066"/>
      <c r="J75" s="2067"/>
    </row>
    <row r="76" spans="2:11" ht="14.25" customHeight="1" outlineLevel="1" x14ac:dyDescent="0.15">
      <c r="B76" s="2068" t="s">
        <v>646</v>
      </c>
      <c r="C76" s="2086" t="s">
        <v>196</v>
      </c>
      <c r="D76" s="2086"/>
      <c r="E76" s="2086"/>
      <c r="F76" s="2086" t="s">
        <v>197</v>
      </c>
      <c r="G76" s="2086"/>
      <c r="H76" s="2087"/>
      <c r="I76" s="2087"/>
      <c r="J76" s="2088"/>
    </row>
    <row r="77" spans="2:11" ht="34.5" customHeight="1" outlineLevel="1" x14ac:dyDescent="0.15">
      <c r="B77" s="2068"/>
      <c r="C77" s="477"/>
      <c r="D77" s="171" t="s">
        <v>186</v>
      </c>
      <c r="E77" s="477"/>
      <c r="F77" s="2056"/>
      <c r="G77" s="2056"/>
      <c r="H77" s="2057"/>
      <c r="I77" s="2057"/>
      <c r="J77" s="2058"/>
    </row>
    <row r="78" spans="2:11" ht="34.5" customHeight="1" outlineLevel="1" x14ac:dyDescent="0.15">
      <c r="B78" s="2068"/>
      <c r="C78" s="477"/>
      <c r="D78" s="65" t="s">
        <v>186</v>
      </c>
      <c r="E78" s="477"/>
      <c r="F78" s="2059"/>
      <c r="G78" s="2059"/>
      <c r="H78" s="2060"/>
      <c r="I78" s="2060"/>
      <c r="J78" s="2061"/>
    </row>
    <row r="79" spans="2:11" ht="34.5" customHeight="1" outlineLevel="1" x14ac:dyDescent="0.15">
      <c r="B79" s="2068"/>
      <c r="C79" s="477"/>
      <c r="D79" s="65" t="s">
        <v>186</v>
      </c>
      <c r="E79" s="477"/>
      <c r="F79" s="2059"/>
      <c r="G79" s="2059"/>
      <c r="H79" s="2060"/>
      <c r="I79" s="2060"/>
      <c r="J79" s="2061"/>
    </row>
    <row r="80" spans="2:11" ht="34.5" customHeight="1" outlineLevel="1" x14ac:dyDescent="0.15">
      <c r="B80" s="2068"/>
      <c r="C80" s="477"/>
      <c r="D80" s="65" t="s">
        <v>186</v>
      </c>
      <c r="E80" s="477"/>
      <c r="F80" s="2059"/>
      <c r="G80" s="2059"/>
      <c r="H80" s="2060"/>
      <c r="I80" s="2060"/>
      <c r="J80" s="2061"/>
    </row>
    <row r="81" spans="1:26" ht="34.5" customHeight="1" outlineLevel="1" x14ac:dyDescent="0.15">
      <c r="B81" s="2068"/>
      <c r="C81" s="477"/>
      <c r="D81" s="79" t="s">
        <v>186</v>
      </c>
      <c r="E81" s="477"/>
      <c r="F81" s="2114"/>
      <c r="G81" s="2115"/>
      <c r="H81" s="2116"/>
      <c r="I81" s="2116"/>
      <c r="J81" s="2117"/>
    </row>
    <row r="82" spans="1:26" ht="15" customHeight="1" outlineLevel="1" x14ac:dyDescent="0.15">
      <c r="B82" s="2101" t="s">
        <v>253</v>
      </c>
      <c r="C82" s="2086" t="s">
        <v>196</v>
      </c>
      <c r="D82" s="2086"/>
      <c r="E82" s="2086"/>
      <c r="F82" s="2086" t="s">
        <v>195</v>
      </c>
      <c r="G82" s="2086"/>
      <c r="H82" s="2087"/>
      <c r="I82" s="2087"/>
      <c r="J82" s="2088"/>
    </row>
    <row r="83" spans="1:26" ht="31.5" customHeight="1" outlineLevel="1" x14ac:dyDescent="0.15">
      <c r="B83" s="2102"/>
      <c r="C83" s="478"/>
      <c r="D83" s="170" t="s">
        <v>185</v>
      </c>
      <c r="E83" s="481"/>
      <c r="F83" s="2056"/>
      <c r="G83" s="2056"/>
      <c r="H83" s="2057"/>
      <c r="I83" s="2057"/>
      <c r="J83" s="2058"/>
    </row>
    <row r="84" spans="1:26" ht="31.5" customHeight="1" outlineLevel="1" x14ac:dyDescent="0.15">
      <c r="B84" s="2102"/>
      <c r="C84" s="479"/>
      <c r="D84" s="66" t="s">
        <v>185</v>
      </c>
      <c r="E84" s="482"/>
      <c r="F84" s="2059"/>
      <c r="G84" s="2059"/>
      <c r="H84" s="2060"/>
      <c r="I84" s="2060"/>
      <c r="J84" s="2061"/>
    </row>
    <row r="85" spans="1:26" ht="31.5" customHeight="1" outlineLevel="1" x14ac:dyDescent="0.15">
      <c r="B85" s="2102"/>
      <c r="C85" s="479"/>
      <c r="D85" s="66" t="s">
        <v>185</v>
      </c>
      <c r="E85" s="482"/>
      <c r="F85" s="2059"/>
      <c r="G85" s="2059"/>
      <c r="H85" s="2060"/>
      <c r="I85" s="2060"/>
      <c r="J85" s="2061"/>
    </row>
    <row r="86" spans="1:26" ht="31.5" customHeight="1" outlineLevel="1" x14ac:dyDescent="0.15">
      <c r="B86" s="2102"/>
      <c r="C86" s="479"/>
      <c r="D86" s="66" t="s">
        <v>185</v>
      </c>
      <c r="E86" s="482"/>
      <c r="F86" s="2059"/>
      <c r="G86" s="2059"/>
      <c r="H86" s="2060"/>
      <c r="I86" s="2060"/>
      <c r="J86" s="2061"/>
    </row>
    <row r="87" spans="1:26" ht="31.5" customHeight="1" outlineLevel="1" x14ac:dyDescent="0.15">
      <c r="B87" s="2103"/>
      <c r="C87" s="480"/>
      <c r="D87" s="67" t="s">
        <v>185</v>
      </c>
      <c r="E87" s="483"/>
      <c r="F87" s="2092"/>
      <c r="G87" s="2092"/>
      <c r="H87" s="2093"/>
      <c r="I87" s="2093"/>
      <c r="J87" s="2094"/>
    </row>
    <row r="88" spans="1:26" ht="15" customHeight="1" outlineLevel="1" x14ac:dyDescent="0.15">
      <c r="B88" s="2160" t="s">
        <v>645</v>
      </c>
      <c r="C88" s="2135" t="s">
        <v>208</v>
      </c>
      <c r="D88" s="2136"/>
      <c r="E88" s="2137"/>
      <c r="F88" s="2161" t="s">
        <v>209</v>
      </c>
      <c r="G88" s="2162"/>
      <c r="H88" s="2162"/>
      <c r="I88" s="2162"/>
      <c r="J88" s="2163"/>
    </row>
    <row r="89" spans="1:26" ht="30" customHeight="1" outlineLevel="1" x14ac:dyDescent="0.15">
      <c r="B89" s="2102"/>
      <c r="C89" s="479"/>
      <c r="D89" s="66" t="s">
        <v>185</v>
      </c>
      <c r="E89" s="477"/>
      <c r="F89" s="2089"/>
      <c r="G89" s="2089"/>
      <c r="H89" s="2090"/>
      <c r="I89" s="2090"/>
      <c r="J89" s="2091"/>
    </row>
    <row r="90" spans="1:26" ht="30" customHeight="1" outlineLevel="1" x14ac:dyDescent="0.15">
      <c r="B90" s="2102"/>
      <c r="C90" s="479"/>
      <c r="D90" s="66" t="s">
        <v>185</v>
      </c>
      <c r="E90" s="477"/>
      <c r="F90" s="2059"/>
      <c r="G90" s="2059"/>
      <c r="H90" s="2060"/>
      <c r="I90" s="2060"/>
      <c r="J90" s="2061"/>
    </row>
    <row r="91" spans="1:26" ht="30" customHeight="1" outlineLevel="1" x14ac:dyDescent="0.15">
      <c r="B91" s="2102"/>
      <c r="C91" s="479"/>
      <c r="D91" s="66" t="s">
        <v>185</v>
      </c>
      <c r="E91" s="477"/>
      <c r="F91" s="2059"/>
      <c r="G91" s="2059"/>
      <c r="H91" s="2060"/>
      <c r="I91" s="2060"/>
      <c r="J91" s="2061"/>
    </row>
    <row r="92" spans="1:26" ht="30" customHeight="1" outlineLevel="1" thickBot="1" x14ac:dyDescent="0.2">
      <c r="B92" s="2134"/>
      <c r="C92" s="485"/>
      <c r="D92" s="68" t="s">
        <v>185</v>
      </c>
      <c r="E92" s="484"/>
      <c r="F92" s="2062"/>
      <c r="G92" s="2062"/>
      <c r="H92" s="2063"/>
      <c r="I92" s="2063"/>
      <c r="J92" s="2064"/>
    </row>
    <row r="93" spans="1:26" s="36" customFormat="1" ht="18.75"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customHeight="1" outlineLevel="1" x14ac:dyDescent="0.15">
      <c r="B94" s="2144" t="s">
        <v>194</v>
      </c>
      <c r="C94" s="2146"/>
      <c r="D94" s="2147"/>
      <c r="E94" s="2147"/>
      <c r="F94" s="2147"/>
      <c r="G94" s="2147"/>
      <c r="H94" s="2147"/>
      <c r="I94" s="2147"/>
      <c r="J94" s="2148"/>
    </row>
    <row r="95" spans="1:26" ht="18.75" customHeight="1" outlineLevel="1" x14ac:dyDescent="0.15">
      <c r="B95" s="2122"/>
      <c r="C95" s="2127"/>
      <c r="D95" s="2128"/>
      <c r="E95" s="2128"/>
      <c r="F95" s="2128"/>
      <c r="G95" s="2128"/>
      <c r="H95" s="2128"/>
      <c r="I95" s="2128"/>
      <c r="J95" s="2129"/>
    </row>
    <row r="96" spans="1:26" ht="18.75" customHeight="1" outlineLevel="1" x14ac:dyDescent="0.15">
      <c r="B96" s="2145"/>
      <c r="C96" s="2149"/>
      <c r="D96" s="2150"/>
      <c r="E96" s="2150"/>
      <c r="F96" s="2150"/>
      <c r="G96" s="2150"/>
      <c r="H96" s="2150"/>
      <c r="I96" s="2150"/>
      <c r="J96" s="2151"/>
    </row>
    <row r="97" spans="1:18" ht="18.75" customHeight="1" outlineLevel="1" x14ac:dyDescent="0.15">
      <c r="B97" s="2156" t="s">
        <v>193</v>
      </c>
      <c r="C97" s="2157"/>
      <c r="D97" s="2158"/>
      <c r="E97" s="2158"/>
      <c r="F97" s="2158"/>
      <c r="G97" s="2158"/>
      <c r="H97" s="2158"/>
      <c r="I97" s="2158"/>
      <c r="J97" s="2159"/>
    </row>
    <row r="98" spans="1:18" ht="18.75" customHeight="1" outlineLevel="1" x14ac:dyDescent="0.15">
      <c r="B98" s="2122"/>
      <c r="C98" s="2127"/>
      <c r="D98" s="2128"/>
      <c r="E98" s="2128"/>
      <c r="F98" s="2128"/>
      <c r="G98" s="2128"/>
      <c r="H98" s="2128"/>
      <c r="I98" s="2128"/>
      <c r="J98" s="2129"/>
    </row>
    <row r="99" spans="1:18" ht="18.75" customHeight="1" outlineLevel="1" thickBot="1" x14ac:dyDescent="0.2">
      <c r="B99" s="2123"/>
      <c r="C99" s="2130"/>
      <c r="D99" s="2131"/>
      <c r="E99" s="2131"/>
      <c r="F99" s="2131"/>
      <c r="G99" s="2131"/>
      <c r="H99" s="2131"/>
      <c r="I99" s="2131"/>
      <c r="J99" s="2132"/>
    </row>
    <row r="100" spans="1:18" ht="18.75" customHeight="1" outlineLevel="1" thickBot="1" x14ac:dyDescent="0.2">
      <c r="B100" s="35"/>
      <c r="C100" s="34"/>
      <c r="D100" s="34"/>
      <c r="E100" s="34"/>
      <c r="F100" s="34"/>
      <c r="G100" s="34"/>
      <c r="H100" s="34"/>
      <c r="I100" s="34"/>
      <c r="J100" s="34"/>
    </row>
    <row r="101" spans="1:18" ht="18.75" customHeight="1" outlineLevel="1" x14ac:dyDescent="0.15">
      <c r="B101" s="70" t="s">
        <v>192</v>
      </c>
      <c r="C101" s="71"/>
      <c r="D101" s="71"/>
      <c r="E101" s="71"/>
      <c r="F101" s="72"/>
      <c r="G101" s="72"/>
      <c r="H101" s="72"/>
      <c r="I101" s="72"/>
      <c r="J101" s="73"/>
    </row>
    <row r="102" spans="1:18" ht="18.75" customHeight="1" outlineLevel="1" x14ac:dyDescent="0.15">
      <c r="B102" s="2111" t="s">
        <v>258</v>
      </c>
      <c r="C102" s="2112"/>
      <c r="D102" s="2112"/>
      <c r="E102" s="2112"/>
      <c r="F102" s="2112"/>
      <c r="G102" s="2112"/>
      <c r="H102" s="2112"/>
      <c r="I102" s="2112"/>
      <c r="J102" s="2113"/>
    </row>
    <row r="103" spans="1:18" ht="12" customHeight="1" outlineLevel="1" thickBot="1" x14ac:dyDescent="0.2">
      <c r="B103" s="427"/>
      <c r="C103" s="74"/>
      <c r="D103" s="74"/>
      <c r="E103" s="74"/>
      <c r="F103" s="74"/>
      <c r="G103" s="74"/>
      <c r="H103" s="74"/>
      <c r="I103" s="74"/>
      <c r="J103" s="75"/>
    </row>
    <row r="104" spans="1:18" ht="17.25" customHeight="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個票ｰ2009!B238</f>
        <v>0</v>
      </c>
      <c r="D110" s="2175"/>
      <c r="E110" s="2175"/>
      <c r="F110" s="2176"/>
      <c r="G110" s="84" t="s">
        <v>667</v>
      </c>
      <c r="H110" s="2177">
        <v>11</v>
      </c>
      <c r="I110" s="2178"/>
      <c r="J110" s="2179"/>
    </row>
    <row r="111" spans="1:18" ht="30" customHeight="1" outlineLevel="1" x14ac:dyDescent="0.15">
      <c r="B111" s="431" t="s">
        <v>215</v>
      </c>
      <c r="C111" s="2153" t="s">
        <v>261</v>
      </c>
      <c r="D111" s="2154"/>
      <c r="E111" s="2154"/>
      <c r="F111" s="2154"/>
      <c r="G111" s="2154"/>
      <c r="H111" s="2154"/>
      <c r="I111" s="2154"/>
      <c r="J111" s="2155"/>
    </row>
    <row r="112" spans="1:18" ht="30" customHeight="1" outlineLevel="1" x14ac:dyDescent="0.15">
      <c r="B112" s="428" t="s">
        <v>199</v>
      </c>
      <c r="C112" s="2083" t="s">
        <v>255</v>
      </c>
      <c r="D112" s="2084"/>
      <c r="E112" s="2084"/>
      <c r="F112" s="2084"/>
      <c r="G112" s="2084"/>
      <c r="H112" s="2084"/>
      <c r="I112" s="2084"/>
      <c r="J112" s="2085"/>
    </row>
    <row r="113" spans="2:10" ht="30" customHeight="1" outlineLevel="1" x14ac:dyDescent="0.15">
      <c r="B113" s="429"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27"/>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個票ｰ2009!B239</f>
        <v>0</v>
      </c>
      <c r="D145" s="2106"/>
      <c r="E145" s="2106"/>
      <c r="F145" s="2107"/>
      <c r="G145" s="174" t="s">
        <v>667</v>
      </c>
      <c r="H145" s="2077">
        <v>12</v>
      </c>
      <c r="I145" s="2078"/>
      <c r="J145" s="2118"/>
    </row>
    <row r="146" spans="2:10" ht="30" customHeight="1" outlineLevel="1" x14ac:dyDescent="0.15">
      <c r="B146" s="431" t="s">
        <v>215</v>
      </c>
      <c r="C146" s="2153" t="s">
        <v>260</v>
      </c>
      <c r="D146" s="2154"/>
      <c r="E146" s="2154"/>
      <c r="F146" s="2154"/>
      <c r="G146" s="2154"/>
      <c r="H146" s="2154"/>
      <c r="I146" s="2154"/>
      <c r="J146" s="2155"/>
    </row>
    <row r="147" spans="2:10" ht="30" customHeight="1" outlineLevel="1" x14ac:dyDescent="0.15">
      <c r="B147" s="428" t="s">
        <v>199</v>
      </c>
      <c r="C147" s="2083" t="s">
        <v>255</v>
      </c>
      <c r="D147" s="2084"/>
      <c r="E147" s="2084"/>
      <c r="F147" s="2084"/>
      <c r="G147" s="2084"/>
      <c r="H147" s="2084"/>
      <c r="I147" s="2084"/>
      <c r="J147" s="2085"/>
    </row>
    <row r="148" spans="2:10" ht="30" customHeight="1" outlineLevel="1" x14ac:dyDescent="0.15">
      <c r="B148" s="429"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27"/>
      <c r="C176" s="74"/>
      <c r="D176" s="74"/>
      <c r="E176" s="74"/>
      <c r="F176" s="74"/>
      <c r="G176" s="74"/>
      <c r="H176" s="74"/>
      <c r="I176" s="74"/>
      <c r="J176" s="75"/>
    </row>
    <row r="177" spans="2:10" ht="17.25" customHeight="1" x14ac:dyDescent="0.15"/>
    <row r="179" spans="2:10" ht="33.75" customHeight="1" x14ac:dyDescent="0.15">
      <c r="B179" s="175" t="s">
        <v>200</v>
      </c>
      <c r="C179" s="2152">
        <f>個票ｰ2009!B240</f>
        <v>0</v>
      </c>
      <c r="D179" s="2106"/>
      <c r="E179" s="2106"/>
      <c r="F179" s="2107"/>
      <c r="G179" s="174" t="s">
        <v>667</v>
      </c>
      <c r="H179" s="2077">
        <v>13</v>
      </c>
      <c r="I179" s="2078"/>
      <c r="J179" s="2118"/>
    </row>
    <row r="180" spans="2:10" ht="30" customHeight="1" outlineLevel="1" x14ac:dyDescent="0.15">
      <c r="B180" s="431" t="s">
        <v>215</v>
      </c>
      <c r="C180" s="2153" t="s">
        <v>260</v>
      </c>
      <c r="D180" s="2154"/>
      <c r="E180" s="2154"/>
      <c r="F180" s="2154"/>
      <c r="G180" s="2154"/>
      <c r="H180" s="2154"/>
      <c r="I180" s="2154"/>
      <c r="J180" s="2155"/>
    </row>
    <row r="181" spans="2:10" ht="30" customHeight="1" outlineLevel="1" x14ac:dyDescent="0.15">
      <c r="B181" s="428" t="s">
        <v>199</v>
      </c>
      <c r="C181" s="2083" t="s">
        <v>255</v>
      </c>
      <c r="D181" s="2084"/>
      <c r="E181" s="2084"/>
      <c r="F181" s="2084"/>
      <c r="G181" s="2084"/>
      <c r="H181" s="2084"/>
      <c r="I181" s="2084"/>
      <c r="J181" s="2085"/>
    </row>
    <row r="182" spans="2:10" ht="30" customHeight="1" outlineLevel="1" x14ac:dyDescent="0.15">
      <c r="B182" s="429"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427"/>
      <c r="C210" s="74"/>
      <c r="D210" s="74"/>
      <c r="E210" s="74"/>
      <c r="F210" s="74"/>
      <c r="G210" s="74"/>
      <c r="H210" s="74"/>
      <c r="I210" s="74"/>
      <c r="J210" s="75"/>
    </row>
    <row r="213" spans="2:10" ht="33.75" customHeight="1" x14ac:dyDescent="0.15">
      <c r="B213" s="175" t="s">
        <v>200</v>
      </c>
      <c r="C213" s="2152">
        <f>個票ｰ2009!B241</f>
        <v>0</v>
      </c>
      <c r="D213" s="2106"/>
      <c r="E213" s="2106"/>
      <c r="F213" s="2107"/>
      <c r="G213" s="174" t="s">
        <v>667</v>
      </c>
      <c r="H213" s="2077">
        <v>14</v>
      </c>
      <c r="I213" s="2078"/>
      <c r="J213" s="2118"/>
    </row>
    <row r="214" spans="2:10" ht="30" customHeight="1" outlineLevel="1" x14ac:dyDescent="0.15">
      <c r="B214" s="431" t="s">
        <v>215</v>
      </c>
      <c r="C214" s="2153" t="s">
        <v>260</v>
      </c>
      <c r="D214" s="2154"/>
      <c r="E214" s="2154"/>
      <c r="F214" s="2154"/>
      <c r="G214" s="2154"/>
      <c r="H214" s="2154"/>
      <c r="I214" s="2154"/>
      <c r="J214" s="2155"/>
    </row>
    <row r="215" spans="2:10" ht="30" customHeight="1" outlineLevel="1" x14ac:dyDescent="0.15">
      <c r="B215" s="428" t="s">
        <v>199</v>
      </c>
      <c r="C215" s="2083" t="s">
        <v>255</v>
      </c>
      <c r="D215" s="2084"/>
      <c r="E215" s="2084"/>
      <c r="F215" s="2084"/>
      <c r="G215" s="2084"/>
      <c r="H215" s="2084"/>
      <c r="I215" s="2084"/>
      <c r="J215" s="2085"/>
    </row>
    <row r="216" spans="2:10" ht="30" customHeight="1" outlineLevel="1" x14ac:dyDescent="0.15">
      <c r="B216" s="429"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27"/>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個票ｰ2009!B242</f>
        <v>0</v>
      </c>
      <c r="D248" s="2106"/>
      <c r="E248" s="2106"/>
      <c r="F248" s="2107"/>
      <c r="G248" s="174" t="s">
        <v>667</v>
      </c>
      <c r="H248" s="2077">
        <v>15</v>
      </c>
      <c r="I248" s="2078"/>
      <c r="J248" s="2118"/>
    </row>
    <row r="249" spans="2:11" ht="30" customHeight="1" outlineLevel="1" x14ac:dyDescent="0.15">
      <c r="B249" s="431" t="s">
        <v>215</v>
      </c>
      <c r="C249" s="2153" t="s">
        <v>260</v>
      </c>
      <c r="D249" s="2154"/>
      <c r="E249" s="2154"/>
      <c r="F249" s="2154"/>
      <c r="G249" s="2154"/>
      <c r="H249" s="2154"/>
      <c r="I249" s="2154"/>
      <c r="J249" s="2155"/>
    </row>
    <row r="250" spans="2:11" ht="30" customHeight="1" outlineLevel="1" x14ac:dyDescent="0.15">
      <c r="B250" s="428" t="s">
        <v>199</v>
      </c>
      <c r="C250" s="2083" t="s">
        <v>255</v>
      </c>
      <c r="D250" s="2084"/>
      <c r="E250" s="2084"/>
      <c r="F250" s="2084"/>
      <c r="G250" s="2084"/>
      <c r="H250" s="2084"/>
      <c r="I250" s="2084"/>
      <c r="J250" s="2085"/>
    </row>
    <row r="251" spans="2:11" ht="30" customHeight="1" outlineLevel="1" x14ac:dyDescent="0.15">
      <c r="B251" s="429"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27"/>
      <c r="C279" s="74"/>
      <c r="D279" s="74"/>
      <c r="E279" s="74"/>
      <c r="F279" s="74"/>
      <c r="G279" s="74"/>
      <c r="H279" s="74"/>
      <c r="I279" s="74"/>
      <c r="J279" s="75"/>
    </row>
    <row r="280" spans="2:10" ht="17.25" customHeight="1" x14ac:dyDescent="0.15"/>
    <row r="282" spans="2:10" ht="33.75" customHeight="1" x14ac:dyDescent="0.15">
      <c r="B282" s="175" t="s">
        <v>336</v>
      </c>
      <c r="C282" s="2152">
        <f>個票ｰ2009!B243</f>
        <v>0</v>
      </c>
      <c r="D282" s="2106"/>
      <c r="E282" s="2106"/>
      <c r="F282" s="2107"/>
      <c r="G282" s="174" t="s">
        <v>667</v>
      </c>
      <c r="H282" s="2077">
        <v>16</v>
      </c>
      <c r="I282" s="2078"/>
      <c r="J282" s="2118"/>
    </row>
    <row r="283" spans="2:10" ht="30" customHeight="1" outlineLevel="1" x14ac:dyDescent="0.15">
      <c r="B283" s="431" t="s">
        <v>215</v>
      </c>
      <c r="C283" s="2153" t="s">
        <v>260</v>
      </c>
      <c r="D283" s="2154"/>
      <c r="E283" s="2154"/>
      <c r="F283" s="2154"/>
      <c r="G283" s="2154"/>
      <c r="H283" s="2154"/>
      <c r="I283" s="2154"/>
      <c r="J283" s="2155"/>
    </row>
    <row r="284" spans="2:10" ht="30" customHeight="1" outlineLevel="1" x14ac:dyDescent="0.15">
      <c r="B284" s="428" t="s">
        <v>199</v>
      </c>
      <c r="C284" s="2083" t="s">
        <v>255</v>
      </c>
      <c r="D284" s="2084"/>
      <c r="E284" s="2084"/>
      <c r="F284" s="2084"/>
      <c r="G284" s="2084"/>
      <c r="H284" s="2084"/>
      <c r="I284" s="2084"/>
      <c r="J284" s="2085"/>
    </row>
    <row r="285" spans="2:10" ht="30" customHeight="1" outlineLevel="1" x14ac:dyDescent="0.15">
      <c r="B285" s="429"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27"/>
      <c r="C313" s="74"/>
      <c r="D313" s="74"/>
      <c r="E313" s="74"/>
      <c r="F313" s="74"/>
      <c r="G313" s="74"/>
      <c r="H313" s="74"/>
      <c r="I313" s="74"/>
      <c r="J313" s="75"/>
    </row>
    <row r="316" spans="2:10" ht="33.75" customHeight="1" x14ac:dyDescent="0.15">
      <c r="B316" s="175" t="s">
        <v>200</v>
      </c>
      <c r="C316" s="2152">
        <f>個票ｰ2009!B244</f>
        <v>0</v>
      </c>
      <c r="D316" s="2106"/>
      <c r="E316" s="2106"/>
      <c r="F316" s="2107"/>
      <c r="G316" s="174" t="s">
        <v>667</v>
      </c>
      <c r="H316" s="2077">
        <v>17</v>
      </c>
      <c r="I316" s="2078"/>
      <c r="J316" s="2118"/>
    </row>
    <row r="317" spans="2:10" ht="30" customHeight="1" outlineLevel="1" x14ac:dyDescent="0.15">
      <c r="B317" s="431" t="s">
        <v>215</v>
      </c>
      <c r="C317" s="2153" t="s">
        <v>260</v>
      </c>
      <c r="D317" s="2154"/>
      <c r="E317" s="2154"/>
      <c r="F317" s="2154"/>
      <c r="G317" s="2154"/>
      <c r="H317" s="2154"/>
      <c r="I317" s="2154"/>
      <c r="J317" s="2155"/>
    </row>
    <row r="318" spans="2:10" ht="30" customHeight="1" outlineLevel="1" x14ac:dyDescent="0.15">
      <c r="B318" s="428" t="s">
        <v>199</v>
      </c>
      <c r="C318" s="2083" t="s">
        <v>255</v>
      </c>
      <c r="D318" s="2084"/>
      <c r="E318" s="2084"/>
      <c r="F318" s="2084"/>
      <c r="G318" s="2084"/>
      <c r="H318" s="2084"/>
      <c r="I318" s="2084"/>
      <c r="J318" s="2085"/>
    </row>
    <row r="319" spans="2:10" ht="30" customHeight="1" outlineLevel="1" x14ac:dyDescent="0.15">
      <c r="B319" s="429"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27"/>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個票ｰ2009!B245</f>
        <v>0</v>
      </c>
      <c r="D351" s="2106"/>
      <c r="E351" s="2106"/>
      <c r="F351" s="2107"/>
      <c r="G351" s="174" t="s">
        <v>667</v>
      </c>
      <c r="H351" s="2077">
        <v>18</v>
      </c>
      <c r="I351" s="2078"/>
      <c r="J351" s="2118"/>
    </row>
    <row r="352" spans="1:26" ht="30" customHeight="1" outlineLevel="1" x14ac:dyDescent="0.15">
      <c r="B352" s="431" t="s">
        <v>215</v>
      </c>
      <c r="C352" s="2153" t="s">
        <v>260</v>
      </c>
      <c r="D352" s="2154"/>
      <c r="E352" s="2154"/>
      <c r="F352" s="2154"/>
      <c r="G352" s="2154"/>
      <c r="H352" s="2154"/>
      <c r="I352" s="2154"/>
      <c r="J352" s="2155"/>
    </row>
    <row r="353" spans="2:10" ht="30" customHeight="1" outlineLevel="1" x14ac:dyDescent="0.15">
      <c r="B353" s="428" t="s">
        <v>199</v>
      </c>
      <c r="C353" s="2083" t="s">
        <v>255</v>
      </c>
      <c r="D353" s="2084"/>
      <c r="E353" s="2084"/>
      <c r="F353" s="2084"/>
      <c r="G353" s="2084"/>
      <c r="H353" s="2084"/>
      <c r="I353" s="2084"/>
      <c r="J353" s="2085"/>
    </row>
    <row r="354" spans="2:10" ht="30" customHeight="1" outlineLevel="1" x14ac:dyDescent="0.15">
      <c r="B354" s="429"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27"/>
      <c r="C382" s="74"/>
      <c r="D382" s="74"/>
      <c r="E382" s="74"/>
      <c r="F382" s="74"/>
      <c r="G382" s="74"/>
      <c r="H382" s="74"/>
      <c r="I382" s="74"/>
      <c r="J382" s="75"/>
    </row>
    <row r="383" spans="1:26" ht="17.25" customHeight="1" x14ac:dyDescent="0.15"/>
    <row r="385" spans="2:10" ht="33.75" customHeight="1" x14ac:dyDescent="0.15">
      <c r="B385" s="175" t="s">
        <v>200</v>
      </c>
      <c r="C385" s="2152">
        <f>個票ｰ2009!B246</f>
        <v>0</v>
      </c>
      <c r="D385" s="2106"/>
      <c r="E385" s="2106"/>
      <c r="F385" s="2107"/>
      <c r="G385" s="174" t="s">
        <v>667</v>
      </c>
      <c r="H385" s="2077">
        <v>19</v>
      </c>
      <c r="I385" s="2078"/>
      <c r="J385" s="2118"/>
    </row>
    <row r="386" spans="2:10" ht="30" customHeight="1" outlineLevel="1" x14ac:dyDescent="0.15">
      <c r="B386" s="431" t="s">
        <v>215</v>
      </c>
      <c r="C386" s="2153" t="s">
        <v>260</v>
      </c>
      <c r="D386" s="2154"/>
      <c r="E386" s="2154"/>
      <c r="F386" s="2154"/>
      <c r="G386" s="2154"/>
      <c r="H386" s="2154"/>
      <c r="I386" s="2154"/>
      <c r="J386" s="2155"/>
    </row>
    <row r="387" spans="2:10" ht="30" customHeight="1" outlineLevel="1" x14ac:dyDescent="0.15">
      <c r="B387" s="428" t="s">
        <v>199</v>
      </c>
      <c r="C387" s="2083" t="s">
        <v>255</v>
      </c>
      <c r="D387" s="2084"/>
      <c r="E387" s="2084"/>
      <c r="F387" s="2084"/>
      <c r="G387" s="2084"/>
      <c r="H387" s="2084"/>
      <c r="I387" s="2084"/>
      <c r="J387" s="2085"/>
    </row>
    <row r="388" spans="2:10" ht="30" customHeight="1" outlineLevel="1" x14ac:dyDescent="0.15">
      <c r="B388" s="429"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27"/>
      <c r="C416" s="74"/>
      <c r="D416" s="74"/>
      <c r="E416" s="74"/>
      <c r="F416" s="74"/>
      <c r="G416" s="74"/>
      <c r="H416" s="74"/>
      <c r="I416" s="74"/>
      <c r="J416" s="75"/>
    </row>
    <row r="419" spans="2:10" ht="33" customHeight="1" x14ac:dyDescent="0.15">
      <c r="B419" s="175" t="s">
        <v>200</v>
      </c>
      <c r="C419" s="2152">
        <f>個票ｰ2009!B247</f>
        <v>0</v>
      </c>
      <c r="D419" s="2106"/>
      <c r="E419" s="2106"/>
      <c r="F419" s="2107"/>
      <c r="G419" s="174" t="s">
        <v>667</v>
      </c>
      <c r="H419" s="2077">
        <v>20</v>
      </c>
      <c r="I419" s="2078"/>
      <c r="J419" s="2118"/>
    </row>
    <row r="420" spans="2:10" ht="30" customHeight="1" outlineLevel="1" x14ac:dyDescent="0.15">
      <c r="B420" s="431" t="s">
        <v>215</v>
      </c>
      <c r="C420" s="2153" t="s">
        <v>260</v>
      </c>
      <c r="D420" s="2154"/>
      <c r="E420" s="2154"/>
      <c r="F420" s="2154"/>
      <c r="G420" s="2154"/>
      <c r="H420" s="2154"/>
      <c r="I420" s="2154"/>
      <c r="J420" s="2155"/>
    </row>
    <row r="421" spans="2:10" ht="30" customHeight="1" outlineLevel="1" x14ac:dyDescent="0.15">
      <c r="B421" s="428" t="s">
        <v>199</v>
      </c>
      <c r="C421" s="2083"/>
      <c r="D421" s="2084"/>
      <c r="E421" s="2084"/>
      <c r="F421" s="2084"/>
      <c r="G421" s="2084"/>
      <c r="H421" s="2084"/>
      <c r="I421" s="2084"/>
      <c r="J421" s="2085"/>
    </row>
    <row r="422" spans="2:10" ht="30" customHeight="1" outlineLevel="1" x14ac:dyDescent="0.15">
      <c r="B422" s="429"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27"/>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31" priority="3" operator="equal">
      <formula>0</formula>
    </cfRule>
  </conditionalFormatting>
  <conditionalFormatting sqref="H3:K3">
    <cfRule type="cellIs" dxfId="30" priority="2" operator="equal">
      <formula>0</formula>
    </cfRule>
  </conditionalFormatting>
  <conditionalFormatting sqref="H26:K26">
    <cfRule type="cellIs" dxfId="29" priority="1" operator="equal">
      <formula>0</formula>
    </cfRule>
  </conditionalFormatting>
  <dataValidations count="9">
    <dataValidation type="list" allowBlank="1" showInputMessage="1" showErrorMessage="1" sqref="B68:J68 B102:J102 B140:J140 B175:J175 B209:J209 B243:J243 B278:J278 B312:J312 B346:J346 B381:J381 B415:J415 B449:J449" xr:uid="{AFDCAB39-7709-4D50-B8E4-87E2DB0FC0EC}">
      <formula1>"はい（いずれにも該当しない）,いいえ（いずれかに該当する）"</formula1>
    </dataValidation>
    <dataValidation type="list" allowBlank="1" showInputMessage="1" showErrorMessage="1" sqref="E21:J21" xr:uid="{5773768F-C6A3-48D0-ADF9-F6485A622D25}">
      <formula1>"全員に支援を行っている,一部に支援を行っている,支援を行っていない"</formula1>
    </dataValidation>
    <dataValidation type="list" allowBlank="1" showInputMessage="1" showErrorMessage="1" sqref="E19:J19" xr:uid="{FF54D25D-A8F8-4614-B803-BA602BC189D3}">
      <formula1>"全員に伝えている,一部に伝えている,伝えていない"</formula1>
    </dataValidation>
    <dataValidation type="list" allowBlank="1" showInputMessage="1" showErrorMessage="1" sqref="E17:J17" xr:uid="{D5856C70-EFFA-4FD4-908D-A4B00382C453}">
      <formula1>"全員の評価を行っている,一部の評価を行っている,評価を行っていない"</formula1>
    </dataValidation>
    <dataValidation type="list" allowBlank="1" showInputMessage="1" showErrorMessage="1" sqref="E16:J16 C40:J40 C74:J74 C112:J112 C147:J147 C181:J181 C215:J215 C250:J250 C284:J284 C318:J318 C353:J353 C387:J387 C421:J421" xr:uid="{AE1E800B-2898-41F7-A8DC-8C50681DB33C}">
      <formula1>"直接雇用（常勤）,直接雇用（非常勤）,委託・派遣等"</formula1>
    </dataValidation>
    <dataValidation type="list" allowBlank="1" showInputMessage="1" showErrorMessage="1" sqref="C352:J352 C283:J283 C386:J386 C146:J146 C180:J180 C111:J111 C214:J214 C249:J249 C317:J317 C420:J420" xr:uid="{35BE2747-D566-40C8-8577-29529B49A9A1}">
      <formula1>"主担当講師,担当講師"</formula1>
    </dataValidation>
    <dataValidation allowBlank="1" showInputMessage="1" showErrorMessage="1" prompt="当該教育訓練の内容に関係する実務経験を具体的に記載。" sqref="F43:J47 F49:J53 F77:J81 F115:J119 F150:J154" xr:uid="{74E28DA2-4CE6-44A5-AD84-24EAE9B72929}"/>
    <dataValidation allowBlank="1" showInputMessage="1" showErrorMessage="1" prompt="直近の職歴について、所属だけではなく「担当分野」も記載。" sqref="F55:J58 F89:J92 F127:J130 F162:J165" xr:uid="{E12556D5-2179-464F-B644-B7A555B6890C}"/>
    <dataValidation allowBlank="1" showInputMessage="1" showErrorMessage="1" prompt="これまでの講師歴について、所属だけでなく「担当分野」まで記載。" sqref="F83:J87 F121:J125 F156:J160" xr:uid="{2880EB81-6F7E-4B08-8FA9-8FCA1A950A13}"/>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ax="16383" man="1"/>
    <brk id="143" max="16383" man="1"/>
    <brk id="177" max="16383" man="1"/>
    <brk id="211" max="16383" man="1"/>
    <brk id="246" max="16383" man="1"/>
    <brk id="280" max="16383" man="1"/>
    <brk id="314" max="16383" man="1"/>
    <brk id="349" max="16383" man="1"/>
    <brk id="383" max="16383" man="1"/>
    <brk id="417"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4FF0-13C2-4DBA-BB8F-A6E0F6FEC2EA}">
  <sheetPr>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441" customWidth="1"/>
    <col min="4" max="4" width="7.125" style="441" customWidth="1"/>
    <col min="5" max="11" width="6.625" style="441" customWidth="1"/>
    <col min="12" max="16" width="6.625" style="6" customWidth="1"/>
    <col min="17" max="17" width="7.375" style="6" customWidth="1"/>
    <col min="18" max="18" width="8" style="441" customWidth="1"/>
    <col min="19" max="20" width="9.25" style="441" customWidth="1"/>
    <col min="21" max="21" width="26.5" style="441" customWidth="1"/>
    <col min="22" max="23" width="3.125" style="441" customWidth="1"/>
    <col min="24" max="16384" width="9" style="441"/>
  </cols>
  <sheetData>
    <row r="1" spans="1:33" ht="15" customHeight="1" x14ac:dyDescent="0.15">
      <c r="A1" s="451"/>
      <c r="B1" s="451"/>
      <c r="C1" s="202"/>
      <c r="L1" s="4"/>
      <c r="M1" s="4"/>
      <c r="N1" s="4"/>
      <c r="O1" s="1213" t="s">
        <v>705</v>
      </c>
      <c r="P1" s="1213"/>
      <c r="Q1" s="1213"/>
      <c r="R1" s="1213"/>
      <c r="AE1" s="137" t="s">
        <v>561</v>
      </c>
      <c r="AF1" s="138" t="s">
        <v>562</v>
      </c>
      <c r="AG1" s="138"/>
    </row>
    <row r="2" spans="1:33" ht="15" customHeight="1" x14ac:dyDescent="0.15">
      <c r="A2" s="451"/>
      <c r="B2" s="451"/>
      <c r="C2" s="202"/>
      <c r="L2" s="4"/>
      <c r="M2" s="4"/>
      <c r="N2" s="4"/>
      <c r="O2" s="1213" t="s">
        <v>910</v>
      </c>
      <c r="P2" s="1213"/>
      <c r="Q2" s="1213"/>
      <c r="R2" s="1213"/>
      <c r="AE2" s="137"/>
      <c r="AF2" s="138"/>
      <c r="AG2" s="138"/>
    </row>
    <row r="3" spans="1:33" ht="15" customHeight="1" x14ac:dyDescent="0.15">
      <c r="A3" s="451"/>
      <c r="B3" s="146"/>
      <c r="C3" s="145"/>
      <c r="D3" s="144"/>
      <c r="F3" s="31"/>
      <c r="L3" s="4"/>
      <c r="M3" s="4"/>
      <c r="N3" s="4"/>
      <c r="O3" s="1214">
        <f>'申請書・総括票（共通）'!L3</f>
        <v>0</v>
      </c>
      <c r="P3" s="1214"/>
      <c r="Q3" s="1214"/>
      <c r="R3" s="1214"/>
      <c r="AE3" s="137" t="s">
        <v>572</v>
      </c>
      <c r="AF3" s="138" t="s">
        <v>562</v>
      </c>
      <c r="AG3" s="137"/>
    </row>
    <row r="4" spans="1:33" ht="6.75" customHeight="1" x14ac:dyDescent="0.15">
      <c r="A4" s="45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454"/>
      <c r="B6" s="454"/>
      <c r="C6" s="454"/>
      <c r="D6" s="454"/>
      <c r="E6" s="454"/>
      <c r="F6" s="454"/>
      <c r="G6" s="454"/>
      <c r="H6" s="454"/>
      <c r="I6" s="454"/>
      <c r="J6" s="454"/>
      <c r="K6" s="454"/>
      <c r="L6" s="454"/>
      <c r="M6" s="454"/>
      <c r="N6" s="454"/>
      <c r="O6" s="454"/>
      <c r="P6" s="454"/>
      <c r="Q6" s="454"/>
      <c r="R6" s="454"/>
      <c r="AE6" s="137" t="s">
        <v>574</v>
      </c>
      <c r="AF6" s="138"/>
      <c r="AG6" s="137"/>
    </row>
    <row r="7" spans="1:33" ht="45" customHeight="1" x14ac:dyDescent="0.15">
      <c r="A7" s="1254" t="s">
        <v>86</v>
      </c>
      <c r="B7" s="1255"/>
      <c r="C7" s="1260">
        <f>'申請書・総括票（共通）'!C19</f>
        <v>0</v>
      </c>
      <c r="D7" s="1261"/>
      <c r="E7" s="1261"/>
      <c r="F7" s="1261"/>
      <c r="G7" s="1261"/>
      <c r="H7" s="1261"/>
      <c r="I7" s="1261"/>
      <c r="J7" s="1261"/>
      <c r="K7" s="1261"/>
      <c r="L7" s="1261"/>
      <c r="M7" s="1261"/>
      <c r="N7" s="1261"/>
      <c r="O7" s="1261"/>
      <c r="P7" s="1261"/>
      <c r="Q7" s="1261"/>
      <c r="R7" s="1262"/>
      <c r="AE7" s="137" t="s">
        <v>575</v>
      </c>
      <c r="AF7" s="138"/>
      <c r="AG7" s="137"/>
    </row>
    <row r="8" spans="1:33" ht="44.25" customHeight="1" x14ac:dyDescent="0.15">
      <c r="A8" s="1259" t="s">
        <v>87</v>
      </c>
      <c r="B8" s="1255"/>
      <c r="C8" s="1260">
        <f>'申請書・総括票（共通）'!D232</f>
        <v>0</v>
      </c>
      <c r="D8" s="1261"/>
      <c r="E8" s="1261"/>
      <c r="F8" s="1261"/>
      <c r="G8" s="1261"/>
      <c r="H8" s="1261"/>
      <c r="I8" s="1261"/>
      <c r="J8" s="1261"/>
      <c r="K8" s="1261"/>
      <c r="L8" s="1261"/>
      <c r="M8" s="1262"/>
      <c r="N8" s="1263" t="s">
        <v>88</v>
      </c>
      <c r="O8" s="1264"/>
      <c r="P8" s="1265">
        <f>'申請書・総括票（共通）'!A241</f>
        <v>2010</v>
      </c>
      <c r="Q8" s="1266"/>
      <c r="R8" s="1267"/>
    </row>
    <row r="9" spans="1:33" ht="36.75" customHeight="1" x14ac:dyDescent="0.15">
      <c r="A9" s="1283" t="s">
        <v>590</v>
      </c>
      <c r="B9" s="1284"/>
      <c r="C9" s="1285">
        <f>'申請書・総括票（共通）'!B241</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419"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21"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21"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21"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21"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21"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21"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21"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21"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21"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21"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21"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21"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21"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c r="U29" s="486"/>
    </row>
    <row r="30" spans="1:21"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21"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21"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452"/>
      <c r="C43" s="452"/>
      <c r="D43" s="452"/>
      <c r="E43" s="452"/>
      <c r="F43" s="452"/>
      <c r="G43" s="9"/>
      <c r="H43" s="452"/>
      <c r="I43" s="452"/>
      <c r="J43" s="452"/>
      <c r="K43" s="452"/>
      <c r="L43" s="452"/>
      <c r="M43" s="452"/>
      <c r="N43" s="452"/>
      <c r="O43" s="452"/>
      <c r="P43" s="452"/>
      <c r="Q43" s="452"/>
      <c r="R43" s="452"/>
    </row>
    <row r="44" spans="1:26" ht="21" customHeight="1" x14ac:dyDescent="0.15">
      <c r="A44" s="447" t="s">
        <v>833</v>
      </c>
      <c r="B44" s="449"/>
      <c r="C44" s="449"/>
      <c r="D44" s="449"/>
      <c r="F44" s="4"/>
      <c r="G44" s="10"/>
      <c r="H44" s="10"/>
      <c r="I44" s="10"/>
      <c r="J44" s="10"/>
      <c r="K44" s="10"/>
      <c r="L44" s="10"/>
      <c r="M44" s="10"/>
      <c r="N44" s="10"/>
      <c r="O44" s="10"/>
      <c r="P44" s="10"/>
      <c r="Q44" s="10"/>
      <c r="R44" s="10"/>
      <c r="T44" s="155"/>
      <c r="U44" s="155"/>
      <c r="V44" s="155"/>
      <c r="W44" s="12"/>
      <c r="X44" s="155"/>
    </row>
    <row r="45" spans="1:26" ht="28.5" customHeight="1" x14ac:dyDescent="0.15">
      <c r="A45" s="1439" t="s">
        <v>1039</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1040</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5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449"/>
      <c r="B146" s="449"/>
      <c r="C146" s="449"/>
      <c r="D146" s="449"/>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1041</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1042</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456"/>
      <c r="B171" s="456"/>
      <c r="C171" s="456"/>
      <c r="D171" s="456"/>
      <c r="E171" s="456"/>
      <c r="F171" s="456"/>
      <c r="G171" s="456"/>
      <c r="H171" s="456"/>
      <c r="I171" s="456"/>
      <c r="J171" s="456"/>
      <c r="K171" s="456"/>
      <c r="L171" s="456"/>
      <c r="M171" s="456"/>
      <c r="N171" s="456"/>
      <c r="O171" s="456"/>
      <c r="P171" s="456"/>
      <c r="Q171" s="456"/>
      <c r="R171" s="456"/>
    </row>
    <row r="172" spans="1:128" ht="23.25" customHeight="1" x14ac:dyDescent="0.15">
      <c r="A172" s="447" t="s">
        <v>853</v>
      </c>
      <c r="B172" s="449"/>
      <c r="C172" s="449"/>
      <c r="D172" s="449"/>
      <c r="E172" s="449"/>
      <c r="F172" s="449"/>
      <c r="G172" s="449"/>
      <c r="H172" s="449"/>
      <c r="I172" s="449"/>
      <c r="J172" s="449"/>
      <c r="K172" s="449"/>
      <c r="L172" s="449"/>
      <c r="M172" s="449"/>
      <c r="N172" s="449"/>
      <c r="O172" s="449"/>
      <c r="P172" s="449"/>
      <c r="Q172" s="449"/>
      <c r="R172" s="449"/>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447" t="s">
        <v>854</v>
      </c>
      <c r="B178" s="449"/>
      <c r="C178" s="449"/>
      <c r="D178" s="449"/>
      <c r="E178" s="449"/>
      <c r="F178" s="449"/>
      <c r="G178" s="449"/>
      <c r="H178" s="449"/>
      <c r="I178" s="449"/>
      <c r="J178" s="449"/>
      <c r="K178" s="449"/>
      <c r="L178" s="449"/>
      <c r="M178" s="449"/>
      <c r="N178" s="449"/>
      <c r="O178" s="449"/>
      <c r="P178" s="449"/>
      <c r="Q178" s="449"/>
      <c r="R178" s="449"/>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449"/>
      <c r="D196" s="449"/>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447" t="s">
        <v>105</v>
      </c>
      <c r="B197" s="449"/>
      <c r="C197" s="449"/>
      <c r="D197" s="449"/>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449"/>
      <c r="B210" s="449"/>
      <c r="C210" s="449"/>
      <c r="D210" s="449"/>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449"/>
      <c r="B220" s="449"/>
      <c r="C220" s="449"/>
      <c r="D220" s="449"/>
      <c r="E220" s="155"/>
      <c r="F220" s="155"/>
      <c r="G220" s="155"/>
      <c r="H220" s="155"/>
      <c r="I220" s="155"/>
      <c r="J220" s="155"/>
      <c r="K220" s="155"/>
      <c r="L220" s="155"/>
      <c r="M220" s="155"/>
      <c r="N220" s="155"/>
      <c r="O220" s="155"/>
      <c r="P220" s="155"/>
      <c r="Q220" s="155"/>
      <c r="R220" s="155"/>
    </row>
    <row r="221" spans="1:18" ht="16.5" customHeight="1" x14ac:dyDescent="0.15">
      <c r="A221" s="447" t="s">
        <v>121</v>
      </c>
      <c r="B221" s="449"/>
      <c r="C221" s="449"/>
      <c r="D221" s="449"/>
      <c r="E221" s="449"/>
      <c r="F221" s="449"/>
      <c r="G221" s="449"/>
      <c r="H221" s="449"/>
      <c r="I221" s="449"/>
      <c r="J221" s="449"/>
      <c r="K221" s="449"/>
      <c r="L221" s="449"/>
      <c r="M221" s="449"/>
      <c r="N221" s="449"/>
      <c r="O221" s="449"/>
      <c r="P221" s="449"/>
      <c r="Q221" s="449"/>
      <c r="R221" s="449"/>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447" t="s">
        <v>138</v>
      </c>
      <c r="B230" s="449"/>
      <c r="C230" s="449"/>
      <c r="D230" s="449"/>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450">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45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450">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450">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450">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450">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450">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450">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450">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450">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450">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45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450"/>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449"/>
      <c r="B251" s="449"/>
      <c r="C251" s="449"/>
      <c r="D251" s="449"/>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441" t="s">
        <v>521</v>
      </c>
      <c r="CX255" s="441"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441" t="s">
        <v>521</v>
      </c>
      <c r="CX256" s="441"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441" t="s">
        <v>521</v>
      </c>
      <c r="CX257" s="441"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441" t="s">
        <v>521</v>
      </c>
      <c r="CX258" s="441" t="s">
        <v>522</v>
      </c>
    </row>
    <row r="259" spans="1:102" x14ac:dyDescent="0.15">
      <c r="A259" s="1602" t="s">
        <v>529</v>
      </c>
      <c r="B259" s="1602"/>
      <c r="C259" s="1602"/>
      <c r="D259" s="1602"/>
      <c r="E259" s="1602"/>
    </row>
    <row r="260" spans="1:102" x14ac:dyDescent="0.15">
      <c r="A260" s="1602"/>
      <c r="B260" s="1602"/>
      <c r="C260" s="1602"/>
      <c r="D260" s="1602"/>
      <c r="E260" s="1602"/>
    </row>
    <row r="261" spans="1:102" x14ac:dyDescent="0.15">
      <c r="A261" s="441" t="s">
        <v>530</v>
      </c>
    </row>
    <row r="262" spans="1:102" x14ac:dyDescent="0.15">
      <c r="A262" s="441" t="s">
        <v>531</v>
      </c>
    </row>
    <row r="264" spans="1:102" ht="11.25" customHeight="1" x14ac:dyDescent="0.15">
      <c r="A264" s="1657" t="s">
        <v>951</v>
      </c>
      <c r="B264" s="1658"/>
      <c r="C264" s="1658"/>
      <c r="D264" s="1658"/>
      <c r="E264" s="1659"/>
    </row>
    <row r="265" spans="1:102" x14ac:dyDescent="0.15">
      <c r="A265" s="1660"/>
      <c r="B265" s="1661"/>
      <c r="C265" s="1661"/>
      <c r="D265" s="1661"/>
      <c r="E265" s="1662"/>
    </row>
    <row r="266" spans="1:102" x14ac:dyDescent="0.15">
      <c r="A266" s="1663"/>
      <c r="B266" s="1664"/>
      <c r="C266" s="1664"/>
      <c r="D266" s="1664"/>
      <c r="E266" s="1665"/>
    </row>
    <row r="267" spans="1:102" x14ac:dyDescent="0.15">
      <c r="A267" s="129"/>
    </row>
    <row r="268" spans="1:102" ht="12" customHeight="1" x14ac:dyDescent="0.15">
      <c r="A268" s="1666" t="s">
        <v>952</v>
      </c>
      <c r="B268" s="1666"/>
      <c r="C268" s="1666"/>
      <c r="D268" s="1666"/>
      <c r="E268" s="1666"/>
      <c r="F268" s="1666"/>
      <c r="G268" s="1660"/>
      <c r="H268" s="1661"/>
      <c r="I268" s="1662"/>
      <c r="J268" s="1673" t="s">
        <v>15</v>
      </c>
      <c r="M268" s="1485" t="s">
        <v>953</v>
      </c>
      <c r="N268" s="1485"/>
      <c r="O268" s="1485"/>
      <c r="P268" s="1485"/>
      <c r="Q268" s="1485"/>
      <c r="R268" s="1485"/>
      <c r="S268" s="1485"/>
      <c r="T268" s="1485"/>
      <c r="U268" s="1485"/>
      <c r="V268" s="1485"/>
      <c r="W268" s="1485"/>
      <c r="X268" s="1485"/>
      <c r="Y268" s="1485"/>
    </row>
    <row r="269" spans="1:102" ht="12" customHeight="1" x14ac:dyDescent="0.15">
      <c r="A269" s="1666"/>
      <c r="B269" s="1666"/>
      <c r="C269" s="1666"/>
      <c r="D269" s="1666"/>
      <c r="E269" s="1666"/>
      <c r="F269" s="1666"/>
      <c r="G269" s="1663"/>
      <c r="H269" s="1664"/>
      <c r="I269" s="1665"/>
      <c r="J269" s="1674"/>
      <c r="M269" s="1485"/>
      <c r="N269" s="1485"/>
      <c r="O269" s="1485"/>
      <c r="P269" s="1485"/>
      <c r="Q269" s="1485"/>
      <c r="R269" s="1485"/>
      <c r="S269" s="1485"/>
      <c r="T269" s="1485"/>
      <c r="U269" s="1485"/>
      <c r="V269" s="1485"/>
      <c r="W269" s="1485"/>
      <c r="X269" s="1485"/>
      <c r="Y269" s="1485"/>
    </row>
    <row r="270" spans="1:102" ht="12" customHeight="1" x14ac:dyDescent="0.15">
      <c r="A270" s="1291" t="s">
        <v>954</v>
      </c>
      <c r="B270" s="1291"/>
      <c r="C270" s="1291"/>
      <c r="D270" s="1291"/>
      <c r="E270" s="1291"/>
      <c r="F270" s="1291"/>
      <c r="G270" s="1660"/>
      <c r="H270" s="1661"/>
      <c r="I270" s="1662"/>
      <c r="J270" s="1673" t="s">
        <v>15</v>
      </c>
      <c r="M270" s="1485"/>
      <c r="N270" s="1485"/>
      <c r="O270" s="1485"/>
      <c r="P270" s="1485"/>
      <c r="Q270" s="1485"/>
      <c r="R270" s="1485"/>
      <c r="S270" s="1485"/>
      <c r="T270" s="1485"/>
      <c r="U270" s="1485"/>
      <c r="V270" s="1485"/>
      <c r="W270" s="1485"/>
      <c r="X270" s="1485"/>
      <c r="Y270" s="1485"/>
    </row>
    <row r="271" spans="1:102" ht="12" customHeight="1" x14ac:dyDescent="0.15">
      <c r="A271" s="1291"/>
      <c r="B271" s="1291"/>
      <c r="C271" s="1291"/>
      <c r="D271" s="1291"/>
      <c r="E271" s="1291"/>
      <c r="F271" s="1291"/>
      <c r="G271" s="1663"/>
      <c r="H271" s="1664"/>
      <c r="I271" s="1665"/>
      <c r="J271" s="1674"/>
      <c r="M271" s="1485"/>
      <c r="N271" s="1485"/>
      <c r="O271" s="1485"/>
      <c r="P271" s="1485"/>
      <c r="Q271" s="1485"/>
      <c r="R271" s="1485"/>
      <c r="S271" s="1485"/>
      <c r="T271" s="1485"/>
      <c r="U271" s="1485"/>
      <c r="V271" s="1485"/>
      <c r="W271" s="1485"/>
      <c r="X271" s="1485"/>
      <c r="Y271" s="1485"/>
    </row>
    <row r="272" spans="1:102" ht="12" customHeight="1" x14ac:dyDescent="0.15">
      <c r="A272" s="1291" t="s">
        <v>955</v>
      </c>
      <c r="B272" s="1291"/>
      <c r="C272" s="1291"/>
      <c r="D272" s="1291"/>
      <c r="E272" s="1291"/>
      <c r="F272" s="1291"/>
      <c r="G272" s="1660"/>
      <c r="H272" s="1661"/>
      <c r="I272" s="1662"/>
      <c r="J272" s="1673" t="s">
        <v>15</v>
      </c>
      <c r="M272" s="1485"/>
      <c r="N272" s="1485"/>
      <c r="O272" s="1485"/>
      <c r="P272" s="1485"/>
      <c r="Q272" s="1485"/>
      <c r="R272" s="1485"/>
      <c r="S272" s="1485"/>
      <c r="T272" s="1485"/>
      <c r="U272" s="1485"/>
      <c r="V272" s="1485"/>
      <c r="W272" s="1485"/>
      <c r="X272" s="1485"/>
      <c r="Y272" s="1485"/>
    </row>
    <row r="273" spans="1:25" ht="12" customHeight="1" x14ac:dyDescent="0.15">
      <c r="A273" s="1291"/>
      <c r="B273" s="1291"/>
      <c r="C273" s="1291"/>
      <c r="D273" s="1291"/>
      <c r="E273" s="1291"/>
      <c r="F273" s="1291"/>
      <c r="G273" s="1663"/>
      <c r="H273" s="1664"/>
      <c r="I273" s="1665"/>
      <c r="J273" s="1674"/>
      <c r="M273" s="1485"/>
      <c r="N273" s="1485"/>
      <c r="O273" s="1485"/>
      <c r="P273" s="1485"/>
      <c r="Q273" s="1485"/>
      <c r="R273" s="1485"/>
      <c r="S273" s="1485"/>
      <c r="T273" s="1485"/>
      <c r="U273" s="1485"/>
      <c r="V273" s="1485"/>
      <c r="W273" s="1485"/>
      <c r="X273" s="1485"/>
      <c r="Y273" s="1485"/>
    </row>
    <row r="274" spans="1:25" ht="12" customHeight="1" x14ac:dyDescent="0.15">
      <c r="A274" s="1666" t="s">
        <v>956</v>
      </c>
      <c r="B274" s="1666"/>
      <c r="C274" s="1666"/>
      <c r="D274" s="1666"/>
      <c r="E274" s="1666"/>
      <c r="F274" s="1666"/>
      <c r="G274" s="1660"/>
      <c r="H274" s="1661"/>
      <c r="I274" s="1662"/>
      <c r="J274" s="1673" t="s">
        <v>15</v>
      </c>
      <c r="M274" s="1485"/>
      <c r="N274" s="1485"/>
      <c r="O274" s="1485"/>
      <c r="P274" s="1485"/>
      <c r="Q274" s="1485"/>
      <c r="R274" s="1485"/>
      <c r="S274" s="1485"/>
      <c r="T274" s="1485"/>
      <c r="U274" s="1485"/>
      <c r="V274" s="1485"/>
      <c r="W274" s="1485"/>
      <c r="X274" s="1485"/>
      <c r="Y274" s="1485"/>
    </row>
    <row r="275" spans="1:25" ht="12" customHeight="1" x14ac:dyDescent="0.15">
      <c r="A275" s="1666"/>
      <c r="B275" s="1666"/>
      <c r="C275" s="1666"/>
      <c r="D275" s="1666"/>
      <c r="E275" s="1666"/>
      <c r="F275" s="1666"/>
      <c r="G275" s="1663"/>
      <c r="H275" s="1664"/>
      <c r="I275" s="1665"/>
      <c r="J275" s="1674"/>
      <c r="M275" s="1485"/>
      <c r="N275" s="1485"/>
      <c r="O275" s="1485"/>
      <c r="P275" s="1485"/>
      <c r="Q275" s="1485"/>
      <c r="R275" s="1485"/>
      <c r="S275" s="1485"/>
      <c r="T275" s="1485"/>
      <c r="U275" s="1485"/>
      <c r="V275" s="1485"/>
      <c r="W275" s="1485"/>
      <c r="X275" s="1485"/>
      <c r="Y275" s="1485"/>
    </row>
    <row r="276" spans="1:25"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row>
    <row r="279" spans="1:25" ht="12" customHeight="1" x14ac:dyDescent="0.15">
      <c r="A279" s="1666"/>
      <c r="B279" s="1666"/>
      <c r="C279" s="1666"/>
      <c r="D279" s="1666"/>
      <c r="E279" s="1666"/>
      <c r="F279" s="1666"/>
      <c r="G279" s="1663"/>
      <c r="H279" s="1664"/>
      <c r="I279" s="1665"/>
      <c r="J279" s="1674"/>
      <c r="K279" s="444"/>
      <c r="L279" s="444"/>
      <c r="M279" s="444"/>
      <c r="N279" s="444"/>
      <c r="O279" s="444"/>
    </row>
    <row r="280" spans="1:25" x14ac:dyDescent="0.15">
      <c r="A280" s="1666" t="s">
        <v>960</v>
      </c>
      <c r="B280" s="1666"/>
      <c r="C280" s="1666"/>
      <c r="D280" s="1666"/>
      <c r="E280" s="1666"/>
      <c r="F280" s="1666"/>
      <c r="G280" s="1660"/>
      <c r="H280" s="1661"/>
      <c r="I280" s="1662"/>
      <c r="J280" s="1673" t="s">
        <v>15</v>
      </c>
    </row>
    <row r="281" spans="1:25" x14ac:dyDescent="0.15">
      <c r="A281" s="1666"/>
      <c r="B281" s="1666"/>
      <c r="C281" s="1666"/>
      <c r="D281" s="1666"/>
      <c r="E281" s="1666"/>
      <c r="F281" s="1666"/>
      <c r="G281" s="1663"/>
      <c r="H281" s="1664"/>
      <c r="I281" s="1665"/>
      <c r="J281" s="1674"/>
    </row>
    <row r="282" spans="1:25" x14ac:dyDescent="0.15">
      <c r="A282" s="1666" t="s">
        <v>961</v>
      </c>
      <c r="B282" s="1666"/>
      <c r="C282" s="1666"/>
      <c r="D282" s="1666"/>
      <c r="E282" s="1666"/>
      <c r="F282" s="1666"/>
      <c r="G282" s="1667" t="str">
        <f>IF(G276="","自動で入力されます",(G274+G276)/G270*100)</f>
        <v>自動で入力されます</v>
      </c>
      <c r="H282" s="1668"/>
      <c r="I282" s="1669"/>
      <c r="J282" s="1673" t="s">
        <v>962</v>
      </c>
    </row>
    <row r="283" spans="1:25" x14ac:dyDescent="0.15">
      <c r="A283" s="1666"/>
      <c r="B283" s="1666"/>
      <c r="C283" s="1666"/>
      <c r="D283" s="1666"/>
      <c r="E283" s="1666"/>
      <c r="F283" s="1666"/>
      <c r="G283" s="1670"/>
      <c r="H283" s="1671"/>
      <c r="I283" s="1672"/>
      <c r="J283" s="1674"/>
    </row>
    <row r="284" spans="1:25" x14ac:dyDescent="0.15">
      <c r="A284" s="1666" t="s">
        <v>963</v>
      </c>
      <c r="B284" s="1666"/>
      <c r="C284" s="1666"/>
      <c r="D284" s="1666"/>
      <c r="E284" s="1666"/>
      <c r="F284" s="1666"/>
      <c r="G284" s="1675" t="str">
        <f>IF(G272="","自動で入力されます",(G278+G280)/G272*100)</f>
        <v>自動で入力されます</v>
      </c>
      <c r="H284" s="1676"/>
      <c r="I284" s="1677"/>
      <c r="J284" s="1673" t="s">
        <v>962</v>
      </c>
    </row>
    <row r="285" spans="1:25" x14ac:dyDescent="0.15">
      <c r="A285" s="1666"/>
      <c r="B285" s="1666"/>
      <c r="C285" s="1666"/>
      <c r="D285" s="1666"/>
      <c r="E285" s="1666"/>
      <c r="F285" s="1666"/>
      <c r="G285" s="1678"/>
      <c r="H285" s="1679"/>
      <c r="I285" s="1680"/>
      <c r="J285" s="1674"/>
    </row>
    <row r="286" spans="1:25" x14ac:dyDescent="0.15">
      <c r="A286" s="129"/>
    </row>
    <row r="287" spans="1:25" x14ac:dyDescent="0.15">
      <c r="A287" s="129"/>
    </row>
    <row r="288" spans="1:25" x14ac:dyDescent="0.15">
      <c r="A288" s="1602" t="s">
        <v>532</v>
      </c>
      <c r="B288" s="1602"/>
      <c r="C288" s="1602"/>
      <c r="D288" s="1602"/>
      <c r="E288" s="1602"/>
      <c r="F288" s="1602"/>
      <c r="G288" s="1602"/>
    </row>
    <row r="289" spans="1:19" x14ac:dyDescent="0.15">
      <c r="A289" s="1602"/>
      <c r="B289" s="1602"/>
      <c r="C289" s="1602"/>
      <c r="D289" s="1602"/>
      <c r="E289" s="1602"/>
      <c r="F289" s="1602"/>
      <c r="G289" s="1602"/>
    </row>
    <row r="290" spans="1:19" ht="12" customHeight="1" x14ac:dyDescent="0.15">
      <c r="A290" s="1681" t="s">
        <v>533</v>
      </c>
      <c r="B290" s="1681"/>
      <c r="C290" s="1681"/>
      <c r="D290" s="1681"/>
    </row>
    <row r="291" spans="1:19" ht="12" customHeight="1" x14ac:dyDescent="0.15">
      <c r="A291" s="1681"/>
      <c r="B291" s="1681"/>
      <c r="C291" s="1681"/>
      <c r="D291" s="1681"/>
    </row>
    <row r="292" spans="1:19"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48"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48"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48" customFormat="1" ht="15" customHeight="1" x14ac:dyDescent="0.15">
      <c r="A313" s="1485" t="s">
        <v>964</v>
      </c>
      <c r="B313" s="1485"/>
      <c r="C313" s="1485"/>
      <c r="D313" s="1485"/>
      <c r="E313" s="1485"/>
      <c r="F313" s="1485"/>
    </row>
    <row r="314" spans="1:132" s="448" customFormat="1" ht="15" customHeight="1" x14ac:dyDescent="0.15">
      <c r="A314" s="1683"/>
      <c r="B314" s="1683"/>
      <c r="C314" s="1683"/>
      <c r="D314" s="1683"/>
      <c r="E314" s="1683"/>
      <c r="F314" s="1683"/>
    </row>
    <row r="315" spans="1:132" s="448"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48"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48"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48"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48"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48"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48"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4" spans="1:26" x14ac:dyDescent="0.15">
      <c r="A324" s="1602" t="s">
        <v>582</v>
      </c>
      <c r="B324" s="1602"/>
      <c r="C324" s="1602"/>
      <c r="D324" s="1602"/>
      <c r="E324" s="1602"/>
      <c r="F324" s="1602"/>
      <c r="G324" s="1602"/>
    </row>
    <row r="325" spans="1:26" x14ac:dyDescent="0.15">
      <c r="A325" s="1602"/>
      <c r="B325" s="1602"/>
      <c r="C325" s="1602"/>
      <c r="D325" s="1602"/>
      <c r="E325" s="1716"/>
      <c r="F325" s="1716"/>
      <c r="G325" s="1716"/>
    </row>
    <row r="326" spans="1:26"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x14ac:dyDescent="0.15">
      <c r="A340" s="1496"/>
      <c r="B340" s="1496"/>
      <c r="C340" s="1496"/>
      <c r="D340" s="1497"/>
      <c r="E340" s="1663"/>
      <c r="F340" s="1664"/>
      <c r="G340" s="1664"/>
      <c r="H340" s="1664"/>
      <c r="I340" s="1664"/>
      <c r="J340" s="1664"/>
      <c r="K340" s="1665"/>
      <c r="L340" s="1706"/>
      <c r="M340" s="446"/>
      <c r="N340" s="445"/>
      <c r="O340" s="445"/>
      <c r="P340" s="445"/>
      <c r="Q340" s="445"/>
      <c r="R340" s="445"/>
      <c r="S340" s="445"/>
    </row>
    <row r="341" spans="1:19" ht="17.25" customHeight="1" x14ac:dyDescent="0.15">
      <c r="A341" s="1696" t="s">
        <v>966</v>
      </c>
      <c r="B341" s="1697"/>
      <c r="C341" s="1697"/>
      <c r="D341" s="1491"/>
      <c r="E341" s="1698"/>
      <c r="F341" s="1698"/>
      <c r="G341" s="1698"/>
      <c r="H341" s="1698"/>
      <c r="I341" s="1698"/>
      <c r="J341" s="1698"/>
      <c r="K341" s="1698"/>
      <c r="L341" s="1666" t="s">
        <v>967</v>
      </c>
      <c r="M341" s="154"/>
      <c r="N341" s="441"/>
      <c r="O341" s="441"/>
      <c r="P341" s="441"/>
      <c r="Q341" s="441"/>
    </row>
    <row r="342" spans="1:19" ht="17.25" customHeight="1" x14ac:dyDescent="0.15">
      <c r="A342" s="1606"/>
      <c r="B342" s="1496"/>
      <c r="C342" s="1496"/>
      <c r="D342" s="1497"/>
      <c r="E342" s="1699"/>
      <c r="F342" s="1699"/>
      <c r="G342" s="1699"/>
      <c r="H342" s="1699"/>
      <c r="I342" s="1699"/>
      <c r="J342" s="1699"/>
      <c r="K342" s="1699"/>
      <c r="L342" s="1700"/>
      <c r="M342" s="154"/>
      <c r="N342" s="441"/>
      <c r="O342" s="441"/>
      <c r="P342" s="441"/>
      <c r="Q342" s="441"/>
    </row>
    <row r="343" spans="1:19"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6" spans="1:19" ht="15.75" customHeight="1" x14ac:dyDescent="0.15">
      <c r="A356" s="149" t="s">
        <v>602</v>
      </c>
    </row>
    <row r="357" spans="1:19" x14ac:dyDescent="0.15">
      <c r="A357" s="441" t="s">
        <v>603</v>
      </c>
    </row>
  </sheetData>
  <sheetProtection formatRows="0" selectLockedCells="1"/>
  <mergeCells count="698">
    <mergeCell ref="A349:D354"/>
    <mergeCell ref="E349:S350"/>
    <mergeCell ref="E351:S354"/>
    <mergeCell ref="A341:D342"/>
    <mergeCell ref="E341:K342"/>
    <mergeCell ref="L341:L342"/>
    <mergeCell ref="A343:D348"/>
    <mergeCell ref="E343:S344"/>
    <mergeCell ref="E345:S348"/>
    <mergeCell ref="A332:D334"/>
    <mergeCell ref="E332:S334"/>
    <mergeCell ref="B335:D337"/>
    <mergeCell ref="E335:S337"/>
    <mergeCell ref="A338:D340"/>
    <mergeCell ref="E338:K340"/>
    <mergeCell ref="L338:L340"/>
    <mergeCell ref="M338:S339"/>
    <mergeCell ref="A324:G325"/>
    <mergeCell ref="A326:D328"/>
    <mergeCell ref="E326:S328"/>
    <mergeCell ref="T326:Z329"/>
    <mergeCell ref="B329:D331"/>
    <mergeCell ref="E329:S331"/>
    <mergeCell ref="G318:M318"/>
    <mergeCell ref="A319:D322"/>
    <mergeCell ref="E319:F320"/>
    <mergeCell ref="G319:S320"/>
    <mergeCell ref="E321:F322"/>
    <mergeCell ref="G321:M322"/>
    <mergeCell ref="N321:S322"/>
    <mergeCell ref="A312:S312"/>
    <mergeCell ref="A313:F314"/>
    <mergeCell ref="A315:D318"/>
    <mergeCell ref="E315:F315"/>
    <mergeCell ref="G315:M315"/>
    <mergeCell ref="N315:S316"/>
    <mergeCell ref="E316:F317"/>
    <mergeCell ref="G316:M317"/>
    <mergeCell ref="N317:S318"/>
    <mergeCell ref="E318:F318"/>
    <mergeCell ref="A306:D307"/>
    <mergeCell ref="E306:S307"/>
    <mergeCell ref="A308:D309"/>
    <mergeCell ref="E308:S309"/>
    <mergeCell ref="A310:XFD310"/>
    <mergeCell ref="A311:S311"/>
    <mergeCell ref="A300:D301"/>
    <mergeCell ref="E300:S301"/>
    <mergeCell ref="A302:D303"/>
    <mergeCell ref="E302:S303"/>
    <mergeCell ref="A304:D305"/>
    <mergeCell ref="E304:S305"/>
    <mergeCell ref="A294:D295"/>
    <mergeCell ref="E294:S295"/>
    <mergeCell ref="A296:D297"/>
    <mergeCell ref="E296:S297"/>
    <mergeCell ref="A298:D299"/>
    <mergeCell ref="E298:S299"/>
    <mergeCell ref="A284:F285"/>
    <mergeCell ref="G284:I285"/>
    <mergeCell ref="J284:J285"/>
    <mergeCell ref="A288:G289"/>
    <mergeCell ref="A290:D291"/>
    <mergeCell ref="A292:D293"/>
    <mergeCell ref="E292:S293"/>
    <mergeCell ref="A280:F281"/>
    <mergeCell ref="G280:I281"/>
    <mergeCell ref="J280:J281"/>
    <mergeCell ref="A282:F283"/>
    <mergeCell ref="G282:I283"/>
    <mergeCell ref="J282:J283"/>
    <mergeCell ref="A276:F277"/>
    <mergeCell ref="G276:I277"/>
    <mergeCell ref="J276:J277"/>
    <mergeCell ref="K277:P278"/>
    <mergeCell ref="A278:F279"/>
    <mergeCell ref="G278:I279"/>
    <mergeCell ref="J278:J279"/>
    <mergeCell ref="M268:Y276"/>
    <mergeCell ref="A270:F271"/>
    <mergeCell ref="G270:I271"/>
    <mergeCell ref="J270:J271"/>
    <mergeCell ref="A272:F273"/>
    <mergeCell ref="G272:I273"/>
    <mergeCell ref="J272:J273"/>
    <mergeCell ref="A274:F275"/>
    <mergeCell ref="G274:I275"/>
    <mergeCell ref="J274:J275"/>
    <mergeCell ref="A259:E260"/>
    <mergeCell ref="A264:E264"/>
    <mergeCell ref="A265:E266"/>
    <mergeCell ref="A268:F269"/>
    <mergeCell ref="G268:I269"/>
    <mergeCell ref="J268:J269"/>
    <mergeCell ref="A256:K256"/>
    <mergeCell ref="L256:N256"/>
    <mergeCell ref="A257:K257"/>
    <mergeCell ref="L257:N257"/>
    <mergeCell ref="A258:K258"/>
    <mergeCell ref="L258:N258"/>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9:R169"/>
    <mergeCell ref="A170:D170"/>
    <mergeCell ref="E170:H170"/>
    <mergeCell ref="I170:J170"/>
    <mergeCell ref="K170:R170"/>
    <mergeCell ref="A163:D169"/>
    <mergeCell ref="E163:R163"/>
    <mergeCell ref="E164:G164"/>
    <mergeCell ref="H164:R164"/>
    <mergeCell ref="E165:R165"/>
    <mergeCell ref="E166:G166"/>
    <mergeCell ref="H166:R166"/>
    <mergeCell ref="E167:R167"/>
    <mergeCell ref="E168:G168"/>
    <mergeCell ref="H168:R168"/>
    <mergeCell ref="A159:D160"/>
    <mergeCell ref="E159:R159"/>
    <mergeCell ref="F160:R160"/>
    <mergeCell ref="A161:D162"/>
    <mergeCell ref="E161:R161"/>
    <mergeCell ref="E162:R162"/>
    <mergeCell ref="A151:D156"/>
    <mergeCell ref="F151:R152"/>
    <mergeCell ref="F153:R153"/>
    <mergeCell ref="F154:R154"/>
    <mergeCell ref="F155:H155"/>
    <mergeCell ref="I155:R155"/>
    <mergeCell ref="F156:H156"/>
    <mergeCell ref="I156:R156"/>
    <mergeCell ref="A140:Z143"/>
    <mergeCell ref="A145:S145"/>
    <mergeCell ref="A147:C148"/>
    <mergeCell ref="D147:R148"/>
    <mergeCell ref="A149:R149"/>
    <mergeCell ref="A150:S150"/>
    <mergeCell ref="S135:T135"/>
    <mergeCell ref="Q136:R136"/>
    <mergeCell ref="S136:T136"/>
    <mergeCell ref="Q137:R137"/>
    <mergeCell ref="S137:T137"/>
    <mergeCell ref="A138:K139"/>
    <mergeCell ref="L138:M138"/>
    <mergeCell ref="N138:Z139"/>
    <mergeCell ref="L139:M139"/>
    <mergeCell ref="O132:O137"/>
    <mergeCell ref="P132:P137"/>
    <mergeCell ref="Q132:R132"/>
    <mergeCell ref="S132:T132"/>
    <mergeCell ref="V132:Z137"/>
    <mergeCell ref="Q133:R133"/>
    <mergeCell ref="S133:T133"/>
    <mergeCell ref="Q134:R134"/>
    <mergeCell ref="S134:T134"/>
    <mergeCell ref="Q135:R135"/>
    <mergeCell ref="S129:T129"/>
    <mergeCell ref="Q130:R130"/>
    <mergeCell ref="S130:T130"/>
    <mergeCell ref="Q131:R131"/>
    <mergeCell ref="S131:T131"/>
    <mergeCell ref="A132:A137"/>
    <mergeCell ref="B132:F137"/>
    <mergeCell ref="G132:K137"/>
    <mergeCell ref="L132:M136"/>
    <mergeCell ref="N132:N137"/>
    <mergeCell ref="O126:O131"/>
    <mergeCell ref="P126:P131"/>
    <mergeCell ref="Q126:R126"/>
    <mergeCell ref="S126:T126"/>
    <mergeCell ref="A126:A131"/>
    <mergeCell ref="B126:F131"/>
    <mergeCell ref="G126:K131"/>
    <mergeCell ref="L126:M130"/>
    <mergeCell ref="N126:N131"/>
    <mergeCell ref="V120:Z125"/>
    <mergeCell ref="Q121:R121"/>
    <mergeCell ref="S121:T121"/>
    <mergeCell ref="Q122:R122"/>
    <mergeCell ref="S122:T122"/>
    <mergeCell ref="Q123:R123"/>
    <mergeCell ref="V126:Z131"/>
    <mergeCell ref="Q127:R127"/>
    <mergeCell ref="S127:T127"/>
    <mergeCell ref="Q128:R128"/>
    <mergeCell ref="S128:T128"/>
    <mergeCell ref="Q129:R129"/>
    <mergeCell ref="S123:T123"/>
    <mergeCell ref="Q124:R124"/>
    <mergeCell ref="S124:T124"/>
    <mergeCell ref="Q125:R125"/>
    <mergeCell ref="S125:T125"/>
    <mergeCell ref="A120:A125"/>
    <mergeCell ref="B120:F125"/>
    <mergeCell ref="G120:K125"/>
    <mergeCell ref="L120:M124"/>
    <mergeCell ref="N120:N125"/>
    <mergeCell ref="O114:O119"/>
    <mergeCell ref="P114:P119"/>
    <mergeCell ref="Q114:R114"/>
    <mergeCell ref="S114:T114"/>
    <mergeCell ref="A114:A119"/>
    <mergeCell ref="B114:F119"/>
    <mergeCell ref="G114:K119"/>
    <mergeCell ref="L114:M118"/>
    <mergeCell ref="N114:N119"/>
    <mergeCell ref="O120:O125"/>
    <mergeCell ref="P120:P125"/>
    <mergeCell ref="Q120:R120"/>
    <mergeCell ref="S120:T120"/>
    <mergeCell ref="V108:Z113"/>
    <mergeCell ref="Q109:R109"/>
    <mergeCell ref="S109:T109"/>
    <mergeCell ref="Q110:R110"/>
    <mergeCell ref="S110:T110"/>
    <mergeCell ref="Q111:R111"/>
    <mergeCell ref="V114:Z119"/>
    <mergeCell ref="Q115:R115"/>
    <mergeCell ref="S115:T115"/>
    <mergeCell ref="Q116:R116"/>
    <mergeCell ref="S116:T116"/>
    <mergeCell ref="Q117:R117"/>
    <mergeCell ref="S111:T111"/>
    <mergeCell ref="Q112:R112"/>
    <mergeCell ref="S112:T112"/>
    <mergeCell ref="Q113:R113"/>
    <mergeCell ref="S113:T113"/>
    <mergeCell ref="S117:T117"/>
    <mergeCell ref="Q118:R118"/>
    <mergeCell ref="S118:T118"/>
    <mergeCell ref="Q119:R119"/>
    <mergeCell ref="S119:T119"/>
    <mergeCell ref="A108:A113"/>
    <mergeCell ref="B108:F113"/>
    <mergeCell ref="G108:K113"/>
    <mergeCell ref="L108:M112"/>
    <mergeCell ref="N108:N113"/>
    <mergeCell ref="O102:O107"/>
    <mergeCell ref="P102:P107"/>
    <mergeCell ref="Q102:R102"/>
    <mergeCell ref="S102:T102"/>
    <mergeCell ref="A102:A107"/>
    <mergeCell ref="B102:F107"/>
    <mergeCell ref="G102:K107"/>
    <mergeCell ref="L102:M106"/>
    <mergeCell ref="N102:N107"/>
    <mergeCell ref="O108:O113"/>
    <mergeCell ref="P108:P113"/>
    <mergeCell ref="Q108:R108"/>
    <mergeCell ref="S108:T108"/>
    <mergeCell ref="V96:Z101"/>
    <mergeCell ref="Q97:R97"/>
    <mergeCell ref="S97:T97"/>
    <mergeCell ref="Q98:R98"/>
    <mergeCell ref="S98:T98"/>
    <mergeCell ref="Q99:R99"/>
    <mergeCell ref="V102:Z107"/>
    <mergeCell ref="Q103:R103"/>
    <mergeCell ref="S103:T103"/>
    <mergeCell ref="Q104:R104"/>
    <mergeCell ref="S104:T104"/>
    <mergeCell ref="Q105:R105"/>
    <mergeCell ref="S99:T99"/>
    <mergeCell ref="Q100:R100"/>
    <mergeCell ref="S100:T100"/>
    <mergeCell ref="Q101:R101"/>
    <mergeCell ref="S101:T101"/>
    <mergeCell ref="S105:T105"/>
    <mergeCell ref="Q106:R106"/>
    <mergeCell ref="S106:T106"/>
    <mergeCell ref="Q107:R107"/>
    <mergeCell ref="S107:T107"/>
    <mergeCell ref="A96:A101"/>
    <mergeCell ref="B96:F101"/>
    <mergeCell ref="G96:K101"/>
    <mergeCell ref="L96:M100"/>
    <mergeCell ref="N96:N101"/>
    <mergeCell ref="O90:O95"/>
    <mergeCell ref="P90:P95"/>
    <mergeCell ref="Q90:R90"/>
    <mergeCell ref="S90:T90"/>
    <mergeCell ref="A90:A95"/>
    <mergeCell ref="B90:F95"/>
    <mergeCell ref="G90:K95"/>
    <mergeCell ref="L90:M94"/>
    <mergeCell ref="N90:N95"/>
    <mergeCell ref="O96:O101"/>
    <mergeCell ref="P96:P101"/>
    <mergeCell ref="Q96:R96"/>
    <mergeCell ref="S96:T96"/>
    <mergeCell ref="V84:Z89"/>
    <mergeCell ref="Q85:R85"/>
    <mergeCell ref="S85:T85"/>
    <mergeCell ref="Q86:R86"/>
    <mergeCell ref="S86:T86"/>
    <mergeCell ref="Q87:R87"/>
    <mergeCell ref="V90:Z95"/>
    <mergeCell ref="Q91:R91"/>
    <mergeCell ref="S91:T91"/>
    <mergeCell ref="Q92:R92"/>
    <mergeCell ref="S92:T92"/>
    <mergeCell ref="Q93:R93"/>
    <mergeCell ref="S87:T87"/>
    <mergeCell ref="Q88:R88"/>
    <mergeCell ref="S88:T88"/>
    <mergeCell ref="Q89:R89"/>
    <mergeCell ref="S89:T89"/>
    <mergeCell ref="S93:T93"/>
    <mergeCell ref="Q94:R94"/>
    <mergeCell ref="S94:T94"/>
    <mergeCell ref="Q95:R95"/>
    <mergeCell ref="S95:T95"/>
    <mergeCell ref="A84:A89"/>
    <mergeCell ref="B84:F89"/>
    <mergeCell ref="G84:K89"/>
    <mergeCell ref="L84:M88"/>
    <mergeCell ref="N84:N89"/>
    <mergeCell ref="O78:O83"/>
    <mergeCell ref="P78:P83"/>
    <mergeCell ref="Q78:R78"/>
    <mergeCell ref="S78:T78"/>
    <mergeCell ref="A78:A83"/>
    <mergeCell ref="B78:F83"/>
    <mergeCell ref="G78:K83"/>
    <mergeCell ref="L78:M82"/>
    <mergeCell ref="N78:N83"/>
    <mergeCell ref="O84:O89"/>
    <mergeCell ref="P84:P89"/>
    <mergeCell ref="Q84:R84"/>
    <mergeCell ref="S84:T84"/>
    <mergeCell ref="V72:Z77"/>
    <mergeCell ref="Q73:R73"/>
    <mergeCell ref="S73:T73"/>
    <mergeCell ref="Q74:R74"/>
    <mergeCell ref="S74:T74"/>
    <mergeCell ref="Q75:R75"/>
    <mergeCell ref="V78:Z83"/>
    <mergeCell ref="Q79:R79"/>
    <mergeCell ref="S79:T79"/>
    <mergeCell ref="Q80:R80"/>
    <mergeCell ref="S80:T80"/>
    <mergeCell ref="Q81:R81"/>
    <mergeCell ref="S75:T75"/>
    <mergeCell ref="Q76:R76"/>
    <mergeCell ref="S76:T76"/>
    <mergeCell ref="Q77:R77"/>
    <mergeCell ref="S77:T77"/>
    <mergeCell ref="S81:T81"/>
    <mergeCell ref="Q82:R82"/>
    <mergeCell ref="S82:T82"/>
    <mergeCell ref="Q83:R83"/>
    <mergeCell ref="S83:T83"/>
    <mergeCell ref="A72:A77"/>
    <mergeCell ref="B72:F77"/>
    <mergeCell ref="G72:K77"/>
    <mergeCell ref="L72:M76"/>
    <mergeCell ref="N72:N77"/>
    <mergeCell ref="O66:O71"/>
    <mergeCell ref="P66:P71"/>
    <mergeCell ref="Q66:R66"/>
    <mergeCell ref="S66:T66"/>
    <mergeCell ref="A66:A71"/>
    <mergeCell ref="B66:F71"/>
    <mergeCell ref="G66:K71"/>
    <mergeCell ref="L66:M70"/>
    <mergeCell ref="N66:N71"/>
    <mergeCell ref="O72:O77"/>
    <mergeCell ref="P72:P77"/>
    <mergeCell ref="Q72:R72"/>
    <mergeCell ref="S72:T72"/>
    <mergeCell ref="V60:Z65"/>
    <mergeCell ref="Q61:R61"/>
    <mergeCell ref="S61:T61"/>
    <mergeCell ref="Q62:R62"/>
    <mergeCell ref="S62:T62"/>
    <mergeCell ref="Q63:R63"/>
    <mergeCell ref="V66:Z71"/>
    <mergeCell ref="Q67:R67"/>
    <mergeCell ref="S67:T67"/>
    <mergeCell ref="Q68:R68"/>
    <mergeCell ref="S68:T68"/>
    <mergeCell ref="Q69:R69"/>
    <mergeCell ref="S63:T63"/>
    <mergeCell ref="Q64:R64"/>
    <mergeCell ref="S64:T64"/>
    <mergeCell ref="Q65:R65"/>
    <mergeCell ref="S65:T65"/>
    <mergeCell ref="S69:T69"/>
    <mergeCell ref="Q70:R70"/>
    <mergeCell ref="S70:T70"/>
    <mergeCell ref="Q71:R71"/>
    <mergeCell ref="S71:T71"/>
    <mergeCell ref="A60:A65"/>
    <mergeCell ref="B60:F65"/>
    <mergeCell ref="G60:K65"/>
    <mergeCell ref="L60:M64"/>
    <mergeCell ref="N60:N65"/>
    <mergeCell ref="O54:O59"/>
    <mergeCell ref="P54:P59"/>
    <mergeCell ref="Q54:R54"/>
    <mergeCell ref="S54:T54"/>
    <mergeCell ref="A54:A59"/>
    <mergeCell ref="B54:F59"/>
    <mergeCell ref="G54:K59"/>
    <mergeCell ref="L54:M58"/>
    <mergeCell ref="N54:N59"/>
    <mergeCell ref="O60:O65"/>
    <mergeCell ref="P60:P65"/>
    <mergeCell ref="Q60:R60"/>
    <mergeCell ref="S60:T60"/>
    <mergeCell ref="S50:T50"/>
    <mergeCell ref="Q51:R51"/>
    <mergeCell ref="V54:Z59"/>
    <mergeCell ref="Q55:R55"/>
    <mergeCell ref="S55:T55"/>
    <mergeCell ref="Q56:R56"/>
    <mergeCell ref="S56:T56"/>
    <mergeCell ref="Q57:R57"/>
    <mergeCell ref="S51:T51"/>
    <mergeCell ref="Q52:R52"/>
    <mergeCell ref="S52:T52"/>
    <mergeCell ref="Q53:R53"/>
    <mergeCell ref="S53:T53"/>
    <mergeCell ref="S57:T57"/>
    <mergeCell ref="Q58:R58"/>
    <mergeCell ref="S58:T58"/>
    <mergeCell ref="Q59:R59"/>
    <mergeCell ref="S59:T59"/>
    <mergeCell ref="P46:P47"/>
    <mergeCell ref="Q46:U46"/>
    <mergeCell ref="V46:Z47"/>
    <mergeCell ref="Q47:R47"/>
    <mergeCell ref="S47:T47"/>
    <mergeCell ref="A48:A53"/>
    <mergeCell ref="B48:F53"/>
    <mergeCell ref="G48:K53"/>
    <mergeCell ref="L48:M52"/>
    <mergeCell ref="N48:N53"/>
    <mergeCell ref="A46:A47"/>
    <mergeCell ref="B46:F47"/>
    <mergeCell ref="G46:K47"/>
    <mergeCell ref="L46:M47"/>
    <mergeCell ref="N46:N47"/>
    <mergeCell ref="O46:O47"/>
    <mergeCell ref="O48:O53"/>
    <mergeCell ref="P48:P53"/>
    <mergeCell ref="Q48:R48"/>
    <mergeCell ref="S48:T48"/>
    <mergeCell ref="V48:Z53"/>
    <mergeCell ref="Q49:R49"/>
    <mergeCell ref="S49:T49"/>
    <mergeCell ref="Q50:R50"/>
    <mergeCell ref="A36:D36"/>
    <mergeCell ref="E36:R36"/>
    <mergeCell ref="A37:R38"/>
    <mergeCell ref="A39:R41"/>
    <mergeCell ref="A42:R42"/>
    <mergeCell ref="A45:R45"/>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9:D29"/>
    <mergeCell ref="E29:R29"/>
    <mergeCell ref="A30:D35"/>
    <mergeCell ref="E30:G30"/>
    <mergeCell ref="H30:J30"/>
    <mergeCell ref="K30:M30"/>
    <mergeCell ref="N30:P30"/>
    <mergeCell ref="Q30:R35"/>
    <mergeCell ref="E31:G31"/>
    <mergeCell ref="H31:J3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N24:O24"/>
    <mergeCell ref="F19:H19"/>
    <mergeCell ref="A20:D20"/>
    <mergeCell ref="E20:H20"/>
    <mergeCell ref="I20:L20"/>
    <mergeCell ref="M20:R20"/>
    <mergeCell ref="A21:D21"/>
    <mergeCell ref="E21:G21"/>
    <mergeCell ref="I21:L21"/>
    <mergeCell ref="M21:N21"/>
    <mergeCell ref="O21:R21"/>
    <mergeCell ref="A15:D15"/>
    <mergeCell ref="E15:G15"/>
    <mergeCell ref="I15:L15"/>
    <mergeCell ref="M15:R15"/>
    <mergeCell ref="A16:D19"/>
    <mergeCell ref="F16:H16"/>
    <mergeCell ref="I16:L19"/>
    <mergeCell ref="E17:E19"/>
    <mergeCell ref="F17:H17"/>
    <mergeCell ref="F18:H18"/>
    <mergeCell ref="O1:R1"/>
    <mergeCell ref="O2:R2"/>
    <mergeCell ref="O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s>
  <phoneticPr fontId="18"/>
  <conditionalFormatting sqref="C7:R7 C8:C9 N8:P8 O3">
    <cfRule type="cellIs" dxfId="28" priority="9" operator="equal">
      <formula>0</formula>
    </cfRule>
  </conditionalFormatting>
  <conditionalFormatting sqref="Z173">
    <cfRule type="expression" dxfId="27" priority="8">
      <formula>"P73=""なし"""</formula>
    </cfRule>
  </conditionalFormatting>
  <conditionalFormatting sqref="F177">
    <cfRule type="expression" dxfId="26" priority="7">
      <formula>"P73=""なし"""</formula>
    </cfRule>
  </conditionalFormatting>
  <conditionalFormatting sqref="E191:R191">
    <cfRule type="cellIs" dxfId="25" priority="6" operator="equal">
      <formula>"自動で入力されます"</formula>
    </cfRule>
  </conditionalFormatting>
  <conditionalFormatting sqref="G282:I283">
    <cfRule type="cellIs" dxfId="24" priority="5" operator="equal">
      <formula>"自動で入力されます"</formula>
    </cfRule>
  </conditionalFormatting>
  <conditionalFormatting sqref="G284:I285">
    <cfRule type="cellIs" dxfId="23" priority="4" operator="equal">
      <formula>"自動で入力されます"</formula>
    </cfRule>
  </conditionalFormatting>
  <conditionalFormatting sqref="H164:R164">
    <cfRule type="cellIs" dxfId="22" priority="3" operator="equal">
      <formula>"自動で入力されます"</formula>
    </cfRule>
  </conditionalFormatting>
  <conditionalFormatting sqref="H166:R166">
    <cfRule type="cellIs" dxfId="21" priority="2" operator="equal">
      <formula>"自動で入力されます"</formula>
    </cfRule>
  </conditionalFormatting>
  <conditionalFormatting sqref="H168:R168">
    <cfRule type="cellIs" dxfId="20" priority="1" operator="equal">
      <formula>"自動で入力されます"</formula>
    </cfRule>
  </conditionalFormatting>
  <dataValidations count="44">
    <dataValidation type="list" allowBlank="1" showInputMessage="1" showErrorMessage="1" sqref="E31:P31 E33:P33 E35:P35" xr:uid="{180AAD1D-DC5E-43DA-B04C-69D97796C1C8}">
      <formula1>"　,○"</formula1>
    </dataValidation>
    <dataValidation type="list" allowBlank="1" showInputMessage="1" showErrorMessage="1" sqref="U48:U137" xr:uid="{2F38997E-5242-47EA-95AE-D9558F636C95}">
      <formula1>INDIRECT($S48)</formula1>
    </dataValidation>
    <dataValidation type="list" allowBlank="1" showInputMessage="1" showErrorMessage="1" sqref="S48:T107 S108:S137" xr:uid="{4F1AA700-E4A6-4DB9-9DFB-369411680801}">
      <formula1>INDIRECT($Q48)</formula1>
    </dataValidation>
    <dataValidation type="list" allowBlank="1" showInputMessage="1" showErrorMessage="1" sqref="E332:S334" xr:uid="{B71E6616-FAD1-4119-B26B-169C2C9F3842}">
      <formula1>"定期的に見直している,見直していない"</formula1>
    </dataValidation>
    <dataValidation type="list" allowBlank="1" showInputMessage="1" showErrorMessage="1" sqref="E326:S328" xr:uid="{48BD985A-D860-4CC7-B739-1F9C9ADC44FE}">
      <formula1>"講座実績の検証を行っている,検証を行っていない"</formula1>
    </dataValidation>
    <dataValidation type="list" allowBlank="1" showInputMessage="1" showErrorMessage="1" sqref="E292:S293" xr:uid="{6FB4176F-D5D8-47A1-A84D-A41B305BC1D4}">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Q48:R137" xr:uid="{4A214523-2C61-47AC-8930-BA843FDFC1D3}">
      <formula1>別表１</formula1>
    </dataValidation>
    <dataValidation type="list" allowBlank="1" showInputMessage="1" showErrorMessage="1" sqref="L254:L257" xr:uid="{6DBBB63B-F42B-4868-8C5A-E95915348B89}">
      <formula1>"はい,いいえ"</formula1>
    </dataValidation>
    <dataValidation imeMode="off" allowBlank="1" showInputMessage="1" showErrorMessage="1" prompt="教育訓練の時間が短いもの（２０時間以下）は対象外" sqref="M14:N14" xr:uid="{F22AED46-3954-4D3A-BE0A-1FA34096081A}"/>
    <dataValidation imeMode="off" allowBlank="1" showInputMessage="1" showErrorMessage="1" sqref="E15:G15 E14" xr:uid="{F6D0A508-9ABB-456A-91BF-E90A67197DD4}"/>
    <dataValidation allowBlank="1" showInputMessage="1" showErrorMessage="1" prompt="新規のカリキュラムを加えるなど内容を変更した講座を申請を選択の場合→「（９）申請にあたり、新たに追加・変更した内容」へ。" sqref="O25:R25" xr:uid="{858B379A-3DA1-4933-ADEA-3991FE30E870}"/>
    <dataValidation allowBlank="1" showInputMessage="1" showErrorMessage="1" prompt="ホームページ等で公表することが必要。" sqref="E216:R216" xr:uid="{56012FF9-0CFC-4EB0-8F02-A40F04250958}"/>
    <dataValidation allowBlank="1" showInputMessage="1" showErrorMessage="1" prompt="演習を通学で行う（eラーニングで実施しない）場合は、記載不要。_x000a_双方向又は多方向に授業を行うための措置が取られていることが必要。" sqref="E207:R207" xr:uid="{DADD566F-25C5-4873-B385-5E90E372DED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6CB5E693-8017-4E6F-820F-08A8AD68B721}"/>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D0E6101B-E83D-43FE-BEA6-C2AFDFE05448}"/>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C7E96677-9CB8-46AA-B7EC-68916161233F}">
      <formula1>"全部,一部,実施なし"</formula1>
    </dataValidation>
    <dataValidation allowBlank="1" showInputMessage="1" showErrorMessage="1" prompt="講義（演習）の内容と到達目標が分かるように具体的に記載。" sqref="G48 G54 G60 G66 G72 G78 G84 G90 G96 G102 G108 G114 G120 G126 G132" xr:uid="{5CC8768A-F557-4622-9551-30D6BEC64D6D}"/>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AF907861-9E93-4AB5-871E-8C8485479001}"/>
    <dataValidation allowBlank="1" showInputMessage="1" showErrorMessage="1" prompt="受講前に身に付けておくことが推奨される知識・技術を記載。" sqref="E174" xr:uid="{DECFA4BE-4B4E-4BC4-B29A-9ECD9E6AB412}"/>
    <dataValidation allowBlank="1" showInputMessage="1" showErrorMessage="1" prompt="受講前に経験しておくことが推奨される実務経験を記載。" sqref="E173" xr:uid="{115E4A37-5837-4D70-8396-9D76D3BE35BD}"/>
    <dataValidation allowBlank="1" showInputMessage="1" showErrorMessage="1" prompt="身に付けられるスキルの具体的な内容を記載。" sqref="E162:R162" xr:uid="{5BD076F3-B0F5-489C-86B4-1BC87F040CCA}"/>
    <dataValidation allowBlank="1" showInputMessage="1" showErrorMessage="1" prompt="再認定申請講座の場合は、改善内容や時期が分かるように具体的に記載してください。" sqref="E36:R36" xr:uid="{81F5F5C1-C08E-48A3-9D8E-F2E9D0672086}"/>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4B6F6CAC-8B9A-497B-8405-C1A2123D77D8}"/>
    <dataValidation allowBlank="1" showInputMessage="1" showErrorMessage="1" prompt="パッケージ前の各講座のカリキュラム（単元／章）が分かるように、「５．教育訓練の内容 （カリキュラム）」の「単元／章」の「番号」を記載してください。" sqref="E28 J28" xr:uid="{A7609FD8-F19B-4A50-904C-6E65D9AADB60}"/>
    <dataValidation allowBlank="1" showInputMessage="1" showErrorMessage="1" prompt="前回の認定適用日から申請書提出前日までの実績を記載してください。" sqref="F22:G24 N22:O24" xr:uid="{5E6BE4A6-5B26-48DE-8B3A-195F7E09D56C}"/>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29670006-CE97-4E45-8DC2-93BE8BE47635}"/>
    <dataValidation allowBlank="1" showInputMessage="1" showErrorMessage="1" prompt="既存講座の申請の場合→「２．教育訓練の対象分野」へ" sqref="E25" xr:uid="{1ECFAC38-BE0F-4A80-BA82-29A45072EF76}"/>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56ACDB97-DFCF-423D-867F-2A47C2B27860}">
      <formula1>1</formula1>
      <formula2>99999</formula2>
    </dataValidation>
    <dataValidation allowBlank="1" showInputMessage="1" showErrorMessage="1" prompt="教育訓練の時間が短いもの（２０時間以下）は対象外" sqref="I14:L14" xr:uid="{26CA9256-3BE1-480A-B569-A38BF5E7659B}"/>
    <dataValidation type="list" allowBlank="1" showInputMessage="1" showErrorMessage="1" sqref="M20:R20 E176:E177 O48:P48 O54:P54 O60:P60 O66:P66 O72:P72 O78:P78 O84:P84 O90:P90 O96:P96 O102:P102 O108:P108 O114:P114 O120:P120 O126:P126 O132:P132" xr:uid="{6A4B9A4F-85D6-4A37-962B-490E312F545C}">
      <formula1>"有,無"</formula1>
    </dataValidation>
    <dataValidation type="list" allowBlank="1" showInputMessage="1" showErrorMessage="1" sqref="E194" xr:uid="{B7AC8250-EA71-4FC3-9FCC-8CC1BE823BC5}">
      <formula1>"あり（必須）,あり（任意）,なし"</formula1>
    </dataValidation>
    <dataValidation type="list" allowBlank="1" showInputMessage="1" showErrorMessage="1" sqref="E17:E19 AB10" xr:uid="{D34AE85A-00A5-436A-831F-E2561B608FC8}">
      <formula1>"通学,通信"</formula1>
    </dataValidation>
    <dataValidation type="list" allowBlank="1" showInputMessage="1" showErrorMessage="1" sqref="G185:H185 G188:H188" xr:uid="{3A8CF74A-F1E0-4705-ABFD-D5359BF9A9B8}">
      <formula1>"100％,90%以上,70%以上,66%(2/3)以上,60%以上,50%以上,50%未満でも可,その他"</formula1>
    </dataValidation>
    <dataValidation type="list" allowBlank="1" showInputMessage="1" showErrorMessage="1" sqref="K185 K188" xr:uid="{643FA439-0AB9-4CC0-A2B8-9CDCEB63F30C}">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185 Q188" xr:uid="{4334779C-5D2D-4653-9EA8-B6843CA5FE1E}">
      <formula1>"認める,認めない,その他"</formula1>
    </dataValidation>
    <dataValidation type="list" allowBlank="1" showInputMessage="1" showErrorMessage="1" sqref="F19:H19" xr:uid="{80E35F32-A92A-43BB-B691-524ED7D2473A}">
      <formula1>"通信,一部eラーニング,eラーニング"</formula1>
    </dataValidation>
    <dataValidation type="list" allowBlank="1" showInputMessage="1" showErrorMessage="1" sqref="F17:H17" xr:uid="{A9BC50B3-1526-4E11-AACD-139892686C20}">
      <formula1>"昼間（平日）,夜間（平日）,土日,昼間（平日）＋土日,夜間（平日）＋土日"</formula1>
    </dataValidation>
    <dataValidation type="list" allowBlank="1" showInputMessage="1" showErrorMessage="1" sqref="L258:N258" xr:uid="{EFA4F04E-9FFB-4ABD-A774-FDD175CC58C8}">
      <formula1>"該当する,該当しない"</formula1>
    </dataValidation>
    <dataValidation type="list" allowBlank="1" showInputMessage="1" showErrorMessage="1" sqref="E26:R26 E160" xr:uid="{760F24EC-41C2-4578-8EA6-D9E2F649E62E}">
      <formula1>"○"</formula1>
    </dataValidation>
    <dataValidation type="list" allowBlank="1" showInputMessage="1" showErrorMessage="1" sqref="E183:G183" xr:uid="{4CB252AF-E1E6-44C3-B085-63FFF16C2F19}">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3DB44BFE-1276-4078-B0A0-799356FA830C}"/>
    <dataValidation type="list" allowBlank="1" showInputMessage="1" showErrorMessage="1" sqref="E203:H203" xr:uid="{50188AF1-0C5F-43BB-B30C-B3413A57DDDB}">
      <formula1>"パンフレット,ホームページ(右にURLを記載),パンフレット＋ホームページ(右にURLを記載)"</formula1>
    </dataValidation>
    <dataValidation type="list" allowBlank="1" showInputMessage="1" showErrorMessage="1" sqref="E170:H170" xr:uid="{11E36422-FBE4-427F-822A-0A2242A8EAA9}">
      <formula1>"パンフレット,パンフレット＋ホームページ（右にURLを記載）,ホームページ（右にURLを記載）"</formula1>
    </dataValidation>
    <dataValidation type="list" allowBlank="1" showErrorMessage="1" sqref="N48:N107" xr:uid="{E5A45CF3-8DCC-417E-96ED-72DADA91F9D4}">
      <formula1>"全部,一部,実施なし"</formula1>
    </dataValidation>
  </dataValidations>
  <hyperlinks>
    <hyperlink ref="A145:F145" r:id="rId1" location="page=70　　" display="＜各スキル項目における具体的な学習項目例等について＞" xr:uid="{FA606125-1DA7-4336-8285-F8FD4BFE3D3E}"/>
    <hyperlink ref="A150:S150" r:id="rId2" location="page=79" display="＜各人材類型における「ロール」の定義について＞" xr:uid="{7785D605-108A-4FD5-A9F4-36CCF6AD3D21}"/>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EB01168-B2E0-45B0-B157-8FF1145EC2F0}">
          <x14:formula1>
            <xm:f>'リスト (2)'!$BJ$20:$BJ$34</xm:f>
          </x14:formula1>
          <xm:sqref>F153:R153 I155:R156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820DF-CA53-447C-B392-6D5AED109ED3}">
  <sheetPr codeName="Sheet44"/>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999</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1005</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1004</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422" t="s">
        <v>784</v>
      </c>
      <c r="D14" s="405"/>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05"/>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05"/>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05"/>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05"/>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05"/>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05"/>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05"/>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05"/>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05"/>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05"/>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05"/>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05"/>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05"/>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05"/>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05"/>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05"/>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05"/>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05"/>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05"/>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05"/>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05"/>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05"/>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05"/>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05"/>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05"/>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05"/>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05"/>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05"/>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05"/>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05"/>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05"/>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05"/>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05"/>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05"/>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05"/>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05"/>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05"/>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05"/>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05"/>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05"/>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05"/>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06"/>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kStrqClfGYi7Owse+UIEBeIM+8tMTGocD9DehHIlcYpJmikkHfO0PV2F8q4XjEbLXmzku98ln0g01Xs+yMwSaA==" saltValue="IRFujrJnX5uf2zVPa+UqgA=="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8:S8"/>
    <mergeCell ref="A9:S9"/>
    <mergeCell ref="A11:D12"/>
    <mergeCell ref="E11:G11"/>
    <mergeCell ref="H11:J11"/>
    <mergeCell ref="K11:M11"/>
    <mergeCell ref="N11:Q11"/>
    <mergeCell ref="R11:S11"/>
    <mergeCell ref="A7:S7"/>
    <mergeCell ref="A1:S1"/>
    <mergeCell ref="A3:S3"/>
    <mergeCell ref="A4:S4"/>
    <mergeCell ref="A5:S5"/>
    <mergeCell ref="A6:S6"/>
  </mergeCells>
  <phoneticPr fontId="18"/>
  <conditionalFormatting sqref="E12">
    <cfRule type="expression" dxfId="19" priority="15">
      <formula>$E$57=1</formula>
    </cfRule>
  </conditionalFormatting>
  <conditionalFormatting sqref="F12">
    <cfRule type="expression" dxfId="18" priority="14">
      <formula>$F$57=1</formula>
    </cfRule>
  </conditionalFormatting>
  <conditionalFormatting sqref="G12">
    <cfRule type="expression" dxfId="17" priority="13">
      <formula>$G$57=1</formula>
    </cfRule>
  </conditionalFormatting>
  <conditionalFormatting sqref="H12">
    <cfRule type="expression" dxfId="16" priority="12">
      <formula>$H$57=1</formula>
    </cfRule>
  </conditionalFormatting>
  <conditionalFormatting sqref="I12">
    <cfRule type="expression" dxfId="15" priority="11">
      <formula>$I$57=1</formula>
    </cfRule>
  </conditionalFormatting>
  <conditionalFormatting sqref="J12">
    <cfRule type="expression" dxfId="14" priority="10">
      <formula>$J$57=1</formula>
    </cfRule>
  </conditionalFormatting>
  <conditionalFormatting sqref="K12">
    <cfRule type="expression" dxfId="13" priority="9">
      <formula>$K$57=1</formula>
    </cfRule>
  </conditionalFormatting>
  <conditionalFormatting sqref="L12">
    <cfRule type="expression" dxfId="12" priority="8">
      <formula>$L$57=1</formula>
    </cfRule>
  </conditionalFormatting>
  <conditionalFormatting sqref="M12">
    <cfRule type="expression" dxfId="11" priority="7">
      <formula>$M$57=1</formula>
    </cfRule>
  </conditionalFormatting>
  <conditionalFormatting sqref="N12">
    <cfRule type="expression" dxfId="10" priority="6">
      <formula>$N$57=1</formula>
    </cfRule>
  </conditionalFormatting>
  <conditionalFormatting sqref="O12">
    <cfRule type="expression" dxfId="9" priority="5">
      <formula>$O$57=1</formula>
    </cfRule>
  </conditionalFormatting>
  <conditionalFormatting sqref="P12">
    <cfRule type="expression" dxfId="8" priority="4">
      <formula>$P$57=1</formula>
    </cfRule>
  </conditionalFormatting>
  <conditionalFormatting sqref="Q12">
    <cfRule type="expression" dxfId="7" priority="3">
      <formula>$Q$57=1</formula>
    </cfRule>
  </conditionalFormatting>
  <conditionalFormatting sqref="R12">
    <cfRule type="expression" dxfId="6" priority="2">
      <formula>$R$57=1</formula>
    </cfRule>
  </conditionalFormatting>
  <conditionalFormatting sqref="S12">
    <cfRule type="expression" dxfId="5" priority="1">
      <formula>$S$57=1</formula>
    </cfRule>
  </conditionalFormatting>
  <dataValidations count="1">
    <dataValidation type="list" allowBlank="1" showInputMessage="1" showErrorMessage="1" sqref="D14:D56" xr:uid="{BE736B2A-E964-4890-98E4-969A681FA01D}">
      <formula1>"　,○"</formula1>
    </dataValidation>
  </dataValidations>
  <hyperlinks>
    <hyperlink ref="A5:F5" r:id="rId1" location="page=70　　" display="＜各スキル項目における具体的な学習項目例等について＞" xr:uid="{C97E70BD-1BAC-40A9-ADA7-40950C84372C}"/>
    <hyperlink ref="A9:S9" r:id="rId2" location="page=79" display="＜各人材類型における「ロール」の定義について＞" xr:uid="{9D3DE5BA-A9E5-48DB-BD14-B1691E9AEFB0}"/>
  </hyperlinks>
  <pageMargins left="0.7" right="0.7" top="0.75" bottom="0.75" header="0.3" footer="0.3"/>
  <pageSetup paperSize="9" scale="3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FC9F7-C377-4D07-B6BE-63B9AD91FAB6}">
  <sheetPr codeName="Sheet45">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420" customWidth="1"/>
    <col min="5" max="6" width="8" style="420" customWidth="1"/>
    <col min="7" max="19" width="6.25" style="420" customWidth="1"/>
    <col min="20" max="23" width="6.25" style="6" customWidth="1"/>
    <col min="24" max="24" width="6.25" style="420" customWidth="1"/>
    <col min="25" max="16384" width="9" style="420"/>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0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421"/>
      <c r="B5" s="421"/>
      <c r="C5" s="421"/>
      <c r="D5" s="421"/>
      <c r="E5" s="421"/>
      <c r="F5" s="421"/>
      <c r="G5" s="421"/>
      <c r="H5" s="421"/>
      <c r="I5" s="421"/>
      <c r="J5" s="421"/>
      <c r="K5" s="421"/>
      <c r="L5" s="421"/>
      <c r="M5" s="421"/>
      <c r="N5" s="421"/>
      <c r="O5" s="421"/>
      <c r="P5" s="421"/>
      <c r="Q5" s="421"/>
      <c r="R5" s="421"/>
      <c r="S5" s="421"/>
      <c r="T5" s="201"/>
      <c r="U5" s="421"/>
      <c r="V5" s="421"/>
      <c r="W5" s="421"/>
      <c r="X5" s="421"/>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'申請書・総括票（共通）'!D241</f>
        <v>0</v>
      </c>
      <c r="F7" s="1884"/>
      <c r="G7" s="1884"/>
      <c r="H7" s="1884"/>
      <c r="I7" s="1884"/>
      <c r="J7" s="1884"/>
      <c r="K7" s="1884"/>
      <c r="L7" s="1884"/>
      <c r="M7" s="1884"/>
      <c r="N7" s="1884"/>
      <c r="O7" s="1884"/>
      <c r="P7" s="1884"/>
      <c r="Q7" s="1885"/>
      <c r="R7" s="1892" t="s">
        <v>142</v>
      </c>
      <c r="S7" s="1893"/>
      <c r="T7" s="1894"/>
      <c r="U7" s="1895">
        <f>'申請書・総括票（共通）'!A241</f>
        <v>2010</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'申請書・総括票（共通）'!B241</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個票ｰ2010!E14</f>
        <v>0</v>
      </c>
      <c r="V9" s="94" t="s">
        <v>174</v>
      </c>
      <c r="W9" s="61">
        <f>個票ｰ2010!G14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420"/>
      <c r="V13" s="420"/>
      <c r="W13" s="420"/>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420"/>
      <c r="V14" s="420"/>
      <c r="W14" s="420"/>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420"/>
      <c r="V15" s="420"/>
      <c r="W15" s="420"/>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420"/>
      <c r="V16" s="420"/>
      <c r="W16" s="420"/>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420"/>
      <c r="V17" s="420"/>
      <c r="W17" s="420"/>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420"/>
      <c r="V18" s="420"/>
      <c r="W18" s="420"/>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420"/>
      <c r="V19" s="420"/>
      <c r="W19" s="420"/>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420"/>
      <c r="V20" s="420"/>
      <c r="W20" s="420"/>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420"/>
      <c r="V21" s="420"/>
      <c r="W21" s="420"/>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420"/>
      <c r="V22" s="420"/>
      <c r="W22" s="420"/>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420"/>
      <c r="V23" s="420"/>
      <c r="W23" s="420"/>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420"/>
      <c r="V24" s="420"/>
      <c r="W24" s="420"/>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420"/>
      <c r="V25" s="420"/>
      <c r="W25" s="420"/>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424"/>
      <c r="B29" s="424"/>
      <c r="C29" s="424"/>
      <c r="D29" s="424"/>
      <c r="E29" s="424"/>
      <c r="F29" s="424"/>
      <c r="G29" s="424"/>
      <c r="H29" s="424"/>
      <c r="I29" s="424"/>
      <c r="J29" s="424"/>
      <c r="K29" s="424"/>
      <c r="L29" s="424"/>
      <c r="M29" s="424"/>
      <c r="N29" s="424"/>
      <c r="O29" s="424"/>
      <c r="P29" s="424"/>
      <c r="Q29" s="424"/>
      <c r="R29" s="424"/>
      <c r="S29" s="424"/>
      <c r="T29" s="424"/>
      <c r="U29" s="424"/>
      <c r="V29" s="424"/>
      <c r="W29" s="424"/>
      <c r="X29" s="424"/>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426"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426"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426"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426"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54" customFormat="1" ht="21" customHeight="1" x14ac:dyDescent="0.15">
      <c r="A65" s="26" t="s">
        <v>554</v>
      </c>
      <c r="N65" s="25"/>
    </row>
    <row r="66" spans="1:16" s="54" customFormat="1" ht="21" customHeight="1" x14ac:dyDescent="0.15">
      <c r="A66" s="26" t="s">
        <v>663</v>
      </c>
      <c r="N66" s="25"/>
    </row>
    <row r="67" spans="1:16" s="5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54" customFormat="1" ht="27" customHeight="1" x14ac:dyDescent="0.15">
      <c r="A68" s="2034">
        <v>1</v>
      </c>
      <c r="B68" s="2035"/>
      <c r="C68" s="2030"/>
      <c r="D68" s="749"/>
      <c r="E68" s="749"/>
      <c r="F68" s="749"/>
      <c r="G68" s="2031"/>
      <c r="H68" s="2030"/>
      <c r="I68" s="749"/>
      <c r="J68" s="749"/>
      <c r="K68" s="749"/>
      <c r="L68" s="2031"/>
      <c r="M68" s="2032"/>
      <c r="N68" s="2033"/>
      <c r="O68" s="99" t="s">
        <v>169</v>
      </c>
    </row>
    <row r="69" spans="1:16" s="5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5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54" customFormat="1" ht="27" customHeight="1" x14ac:dyDescent="0.15">
      <c r="A71" s="1848">
        <v>4</v>
      </c>
      <c r="B71" s="1849"/>
      <c r="C71" s="847"/>
      <c r="D71" s="848"/>
      <c r="E71" s="848"/>
      <c r="F71" s="848"/>
      <c r="G71" s="1823"/>
      <c r="H71" s="847"/>
      <c r="I71" s="848"/>
      <c r="J71" s="848"/>
      <c r="K71" s="848"/>
      <c r="L71" s="1823"/>
      <c r="M71" s="1830"/>
      <c r="N71" s="1831"/>
      <c r="O71" s="100" t="s">
        <v>169</v>
      </c>
    </row>
    <row r="72" spans="1:16" s="54" customFormat="1" ht="27" customHeight="1" x14ac:dyDescent="0.15">
      <c r="A72" s="1848">
        <v>5</v>
      </c>
      <c r="B72" s="1849"/>
      <c r="C72" s="847"/>
      <c r="D72" s="848"/>
      <c r="E72" s="848"/>
      <c r="F72" s="848"/>
      <c r="G72" s="1823"/>
      <c r="H72" s="847"/>
      <c r="I72" s="848"/>
      <c r="J72" s="848"/>
      <c r="K72" s="848"/>
      <c r="L72" s="1823"/>
      <c r="M72" s="1830"/>
      <c r="N72" s="1831"/>
      <c r="O72" s="100" t="s">
        <v>169</v>
      </c>
    </row>
    <row r="73" spans="1:16" s="54" customFormat="1" ht="27" customHeight="1" x14ac:dyDescent="0.15">
      <c r="A73" s="1848">
        <v>6</v>
      </c>
      <c r="B73" s="1849"/>
      <c r="C73" s="847"/>
      <c r="D73" s="848"/>
      <c r="E73" s="848"/>
      <c r="F73" s="848"/>
      <c r="G73" s="1823"/>
      <c r="H73" s="847"/>
      <c r="I73" s="848"/>
      <c r="J73" s="848"/>
      <c r="K73" s="848"/>
      <c r="L73" s="1823"/>
      <c r="M73" s="1830"/>
      <c r="N73" s="1831"/>
      <c r="O73" s="100" t="s">
        <v>169</v>
      </c>
    </row>
    <row r="74" spans="1:16" s="54" customFormat="1" ht="27" customHeight="1" x14ac:dyDescent="0.15">
      <c r="A74" s="1848">
        <v>7</v>
      </c>
      <c r="B74" s="1849"/>
      <c r="C74" s="847"/>
      <c r="D74" s="848"/>
      <c r="E74" s="848"/>
      <c r="F74" s="848"/>
      <c r="G74" s="1823"/>
      <c r="H74" s="847"/>
      <c r="I74" s="848"/>
      <c r="J74" s="848"/>
      <c r="K74" s="848"/>
      <c r="L74" s="1823"/>
      <c r="M74" s="1830"/>
      <c r="N74" s="1831"/>
      <c r="O74" s="100" t="s">
        <v>169</v>
      </c>
    </row>
    <row r="75" spans="1:16" s="54" customFormat="1" ht="27" customHeight="1" x14ac:dyDescent="0.15">
      <c r="A75" s="1848">
        <v>8</v>
      </c>
      <c r="B75" s="1849"/>
      <c r="C75" s="847"/>
      <c r="D75" s="848"/>
      <c r="E75" s="848"/>
      <c r="F75" s="848"/>
      <c r="G75" s="1823"/>
      <c r="H75" s="847"/>
      <c r="I75" s="848"/>
      <c r="J75" s="848"/>
      <c r="K75" s="848"/>
      <c r="L75" s="1823"/>
      <c r="M75" s="1830"/>
      <c r="N75" s="1831"/>
      <c r="O75" s="100" t="s">
        <v>169</v>
      </c>
    </row>
    <row r="76" spans="1:16" s="54" customFormat="1" ht="27" customHeight="1" x14ac:dyDescent="0.15">
      <c r="A76" s="1848">
        <v>9</v>
      </c>
      <c r="B76" s="1849"/>
      <c r="C76" s="847"/>
      <c r="D76" s="848"/>
      <c r="E76" s="848"/>
      <c r="F76" s="848"/>
      <c r="G76" s="1823"/>
      <c r="H76" s="847"/>
      <c r="I76" s="848"/>
      <c r="J76" s="848"/>
      <c r="K76" s="848"/>
      <c r="L76" s="1823"/>
      <c r="M76" s="1830"/>
      <c r="N76" s="1831"/>
      <c r="O76" s="100" t="s">
        <v>169</v>
      </c>
    </row>
    <row r="77" spans="1:16" s="5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5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54" customFormat="1" ht="27" customHeight="1" x14ac:dyDescent="0.15">
      <c r="A79" s="1824">
        <v>1</v>
      </c>
      <c r="B79" s="1825"/>
      <c r="C79" s="847"/>
      <c r="D79" s="848"/>
      <c r="E79" s="848"/>
      <c r="F79" s="848"/>
      <c r="G79" s="1823"/>
      <c r="H79" s="847"/>
      <c r="I79" s="848"/>
      <c r="J79" s="848"/>
      <c r="K79" s="848"/>
      <c r="L79" s="1823"/>
      <c r="M79" s="1826"/>
      <c r="N79" s="1827"/>
      <c r="O79" s="157" t="s">
        <v>169</v>
      </c>
    </row>
    <row r="80" spans="1:16" s="54" customFormat="1" ht="27" customHeight="1" x14ac:dyDescent="0.15">
      <c r="A80" s="1828">
        <v>2</v>
      </c>
      <c r="B80" s="1829"/>
      <c r="C80" s="847"/>
      <c r="D80" s="848"/>
      <c r="E80" s="848"/>
      <c r="F80" s="848"/>
      <c r="G80" s="1823"/>
      <c r="H80" s="847"/>
      <c r="I80" s="848"/>
      <c r="J80" s="848"/>
      <c r="K80" s="848"/>
      <c r="L80" s="1823"/>
      <c r="M80" s="1830"/>
      <c r="N80" s="1831"/>
      <c r="O80" s="100" t="s">
        <v>169</v>
      </c>
    </row>
    <row r="81" spans="1:15" s="5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54" customFormat="1" ht="27" customHeight="1" x14ac:dyDescent="0.15">
      <c r="A84" s="1821">
        <v>6</v>
      </c>
      <c r="B84" s="1822"/>
      <c r="C84" s="847"/>
      <c r="D84" s="848"/>
      <c r="E84" s="848"/>
      <c r="F84" s="848"/>
      <c r="G84" s="1823"/>
      <c r="H84" s="847"/>
      <c r="I84" s="848"/>
      <c r="J84" s="848"/>
      <c r="K84" s="848"/>
      <c r="L84" s="1823"/>
      <c r="M84" s="1830"/>
      <c r="N84" s="1831"/>
      <c r="O84" s="100" t="s">
        <v>169</v>
      </c>
    </row>
    <row r="85" spans="1:15" s="54" customFormat="1" ht="27" customHeight="1" x14ac:dyDescent="0.15">
      <c r="A85" s="1821">
        <v>7</v>
      </c>
      <c r="B85" s="1822"/>
      <c r="C85" s="847"/>
      <c r="D85" s="848"/>
      <c r="E85" s="848"/>
      <c r="F85" s="848"/>
      <c r="G85" s="1823"/>
      <c r="H85" s="847"/>
      <c r="I85" s="848"/>
      <c r="J85" s="848"/>
      <c r="K85" s="848"/>
      <c r="L85" s="1823"/>
      <c r="M85" s="1830"/>
      <c r="N85" s="1831"/>
      <c r="O85" s="100" t="s">
        <v>169</v>
      </c>
    </row>
    <row r="86" spans="1:15" s="54" customFormat="1" ht="27" customHeight="1" x14ac:dyDescent="0.15">
      <c r="A86" s="1848">
        <v>8</v>
      </c>
      <c r="B86" s="1849"/>
      <c r="C86" s="847"/>
      <c r="D86" s="848"/>
      <c r="E86" s="848"/>
      <c r="F86" s="848"/>
      <c r="G86" s="1823"/>
      <c r="H86" s="847"/>
      <c r="I86" s="848"/>
      <c r="J86" s="848"/>
      <c r="K86" s="848"/>
      <c r="L86" s="1823"/>
      <c r="M86" s="1830"/>
      <c r="N86" s="1831"/>
      <c r="O86" s="100" t="s">
        <v>169</v>
      </c>
    </row>
    <row r="87" spans="1:15" s="54" customFormat="1" ht="27" customHeight="1" x14ac:dyDescent="0.15">
      <c r="A87" s="1828">
        <v>9</v>
      </c>
      <c r="B87" s="1829"/>
      <c r="C87" s="847"/>
      <c r="D87" s="848"/>
      <c r="E87" s="848"/>
      <c r="F87" s="848"/>
      <c r="G87" s="1823"/>
      <c r="H87" s="847"/>
      <c r="I87" s="848"/>
      <c r="J87" s="848"/>
      <c r="K87" s="848"/>
      <c r="L87" s="1823"/>
      <c r="M87" s="1830"/>
      <c r="N87" s="1831"/>
      <c r="O87" s="100" t="s">
        <v>169</v>
      </c>
    </row>
    <row r="88" spans="1:15" s="54" customFormat="1" ht="27" customHeight="1" x14ac:dyDescent="0.15">
      <c r="A88" s="1838">
        <v>10</v>
      </c>
      <c r="B88" s="1839"/>
      <c r="C88" s="853"/>
      <c r="D88" s="854"/>
      <c r="E88" s="854"/>
      <c r="F88" s="854"/>
      <c r="G88" s="1840"/>
      <c r="H88" s="853"/>
      <c r="I88" s="854"/>
      <c r="J88" s="854"/>
      <c r="K88" s="854"/>
      <c r="L88" s="1840"/>
      <c r="M88" s="1841"/>
      <c r="N88" s="1842"/>
      <c r="O88" s="101" t="s">
        <v>169</v>
      </c>
    </row>
    <row r="89" spans="1:15" s="5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5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49:D51"/>
    <mergeCell ref="E49:U51"/>
    <mergeCell ref="A52:D54"/>
    <mergeCell ref="E52:U54"/>
    <mergeCell ref="A56:I57"/>
    <mergeCell ref="A58:D60"/>
    <mergeCell ref="E58:U60"/>
    <mergeCell ref="A42:U43"/>
    <mergeCell ref="A44:F45"/>
    <mergeCell ref="A46:D48"/>
    <mergeCell ref="E46:I48"/>
    <mergeCell ref="J46:L48"/>
    <mergeCell ref="M46:U48"/>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A7:D9"/>
    <mergeCell ref="E7:Q9"/>
    <mergeCell ref="R7:T7"/>
    <mergeCell ref="U7:X7"/>
    <mergeCell ref="R8:T8"/>
    <mergeCell ref="U8:X8"/>
    <mergeCell ref="R9:T9"/>
    <mergeCell ref="T1:X1"/>
    <mergeCell ref="T2:X2"/>
    <mergeCell ref="T3:X3"/>
    <mergeCell ref="A4:X4"/>
    <mergeCell ref="A6:D6"/>
    <mergeCell ref="E6:X6"/>
  </mergeCells>
  <phoneticPr fontId="18"/>
  <conditionalFormatting sqref="E6:X9">
    <cfRule type="cellIs" dxfId="4" priority="2" operator="equal">
      <formula>0</formula>
    </cfRule>
  </conditionalFormatting>
  <conditionalFormatting sqref="T3:X3">
    <cfRule type="cellIs" dxfId="3" priority="1" operator="equal">
      <formula>0</formula>
    </cfRule>
  </conditionalFormatting>
  <dataValidations count="6">
    <dataValidation allowBlank="1" showInputMessage="1" showErrorMessage="1" prompt="本様式３．教材費の内訳より自動計算されます" sqref="G20:H20" xr:uid="{97988821-603A-4052-AC5E-7C5BD38DB96C}"/>
    <dataValidation allowBlank="1" showInputMessage="1" showErrorMessage="1" prompt="費用の決定にあたり、参考とした例がある場合に記載。（社内基準で定めている場合は、その旨を記載。）" sqref="N30:X30" xr:uid="{003FB68E-9F1D-4B03-B5B5-0427AB97389B}"/>
    <dataValidation allowBlank="1" showInputMessage="1" showErrorMessage="1" prompt="受講料に占めるそれぞれの内訳（ベースとなる考え方）を記載。" sqref="S37:T37 S39:T39" xr:uid="{B7F7CEDF-849A-422E-AB9A-A2DBD500E76A}"/>
    <dataValidation type="list" allowBlank="1" showInputMessage="1" showErrorMessage="1" sqref="E46" xr:uid="{222CB01E-2C57-4A5B-AA45-10903FC9C077}">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B9D80AD0-78D1-405F-BE86-CA16C982BEE4}"/>
    <dataValidation allowBlank="1" showInputMessage="1" showErrorMessage="1" prompt="本様式４．教材費の内訳より自動計算されます" sqref="G16:H16" xr:uid="{6DD2FBE8-5DC0-49B0-833F-57C1018AD396}"/>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35146BA-2605-4A4F-9B22-ECBA9322B180}">
          <x14:formula1>
            <xm:f>リスト!$AO$1:$AO$3</xm:f>
          </x14:formula1>
          <xm:sqref>C30:I30</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C17E-5E0D-4B99-9EC0-B40F23BF280D}">
  <sheetPr codeName="Sheet46"/>
  <dimension ref="A1:Z450"/>
  <sheetViews>
    <sheetView showGridLines="0" view="pageBreakPreview" zoomScaleNormal="100" zoomScaleSheetLayoutView="100" workbookViewId="0">
      <selection activeCell="F13" sqref="F13"/>
    </sheetView>
  </sheetViews>
  <sheetFormatPr defaultColWidth="9" defaultRowHeight="13.5" outlineLevelRow="1" x14ac:dyDescent="0.15"/>
  <cols>
    <col min="1" max="1" width="0.875" style="32" customWidth="1"/>
    <col min="2" max="2" width="15.375" style="32" customWidth="1"/>
    <col min="3" max="3" width="16.5" style="32" customWidth="1"/>
    <col min="4" max="4" width="3.875" style="32" customWidth="1"/>
    <col min="5" max="5" width="16.5" style="32" customWidth="1"/>
    <col min="6" max="7" width="15" style="32" customWidth="1"/>
    <col min="8" max="8" width="6.875" style="32" customWidth="1"/>
    <col min="9" max="9" width="4.375" style="32" customWidth="1"/>
    <col min="10" max="10" width="6.875" style="32" customWidth="1"/>
    <col min="11" max="11" width="2.5" style="32" customWidth="1"/>
    <col min="12" max="16384" width="9" style="32"/>
  </cols>
  <sheetData>
    <row r="1" spans="1:11" s="54" customFormat="1" ht="12" customHeight="1" x14ac:dyDescent="0.15">
      <c r="C1" s="423"/>
      <c r="H1" s="1866" t="s">
        <v>661</v>
      </c>
      <c r="I1" s="1866"/>
      <c r="J1" s="1866"/>
      <c r="K1" s="1866"/>
    </row>
    <row r="2" spans="1:11" s="54" customFormat="1" ht="12" customHeight="1" x14ac:dyDescent="0.15">
      <c r="C2" s="423"/>
      <c r="H2" s="2048" t="s">
        <v>703</v>
      </c>
      <c r="I2" s="2048"/>
      <c r="J2" s="2048"/>
      <c r="K2" s="2048"/>
    </row>
    <row r="3" spans="1:11" s="54" customFormat="1" ht="12" customHeight="1" x14ac:dyDescent="0.15">
      <c r="C3" s="423"/>
      <c r="H3" s="1867">
        <f>'申請書・総括票（共通）'!L3</f>
        <v>0</v>
      </c>
      <c r="I3" s="1867"/>
      <c r="J3" s="1867"/>
      <c r="K3" s="1867"/>
    </row>
    <row r="4" spans="1:11" s="54" customFormat="1" ht="12" customHeight="1" x14ac:dyDescent="0.15">
      <c r="C4" s="423"/>
      <c r="H4" s="201"/>
      <c r="K4" s="55"/>
    </row>
    <row r="5" spans="1:11" s="54" customFormat="1" ht="30" customHeight="1" x14ac:dyDescent="0.15">
      <c r="A5" s="2200" t="s">
        <v>683</v>
      </c>
      <c r="B5" s="2201"/>
      <c r="C5" s="2201"/>
      <c r="D5" s="2201"/>
      <c r="E5" s="2201"/>
      <c r="F5" s="2201"/>
      <c r="G5" s="2201"/>
      <c r="H5" s="2201"/>
      <c r="I5" s="2201"/>
      <c r="J5" s="2201"/>
      <c r="K5" s="2201"/>
    </row>
    <row r="6" spans="1:11" s="54" customFormat="1" ht="11.25" customHeight="1" x14ac:dyDescent="0.15">
      <c r="A6" s="167"/>
      <c r="B6" s="167"/>
      <c r="C6" s="167"/>
      <c r="D6" s="167"/>
      <c r="E6" s="167"/>
      <c r="F6" s="167"/>
      <c r="G6" s="167"/>
      <c r="H6" s="167"/>
      <c r="I6" s="167"/>
      <c r="J6" s="167"/>
      <c r="K6" s="167"/>
    </row>
    <row r="7" spans="1:11" s="54" customFormat="1" ht="45" customHeight="1" x14ac:dyDescent="0.15">
      <c r="A7" s="2024" t="s">
        <v>202</v>
      </c>
      <c r="B7" s="2203"/>
      <c r="C7" s="2038">
        <f>'申請書・総括票（共通）'!C19</f>
        <v>0</v>
      </c>
      <c r="D7" s="2039"/>
      <c r="E7" s="2039"/>
      <c r="F7" s="2039"/>
      <c r="G7" s="2039"/>
      <c r="H7" s="2039"/>
      <c r="I7" s="2039"/>
      <c r="J7" s="2039"/>
      <c r="K7" s="184"/>
    </row>
    <row r="8" spans="1:11" s="54" customFormat="1" ht="26.25" customHeight="1" x14ac:dyDescent="0.15">
      <c r="A8" s="2204" t="s">
        <v>87</v>
      </c>
      <c r="B8" s="2203"/>
      <c r="C8" s="2038">
        <f>'申請書・総括票（共通）'!D241</f>
        <v>0</v>
      </c>
      <c r="D8" s="2039"/>
      <c r="E8" s="2039"/>
      <c r="F8" s="2202"/>
      <c r="G8" s="178" t="s">
        <v>88</v>
      </c>
      <c r="H8" s="2043">
        <f>'申請書・総括票（共通）'!A241</f>
        <v>2010</v>
      </c>
      <c r="I8" s="2044"/>
      <c r="J8" s="2045"/>
      <c r="K8" s="56"/>
    </row>
    <row r="9" spans="1:11" s="54" customFormat="1" ht="26.25" customHeight="1" x14ac:dyDescent="0.15">
      <c r="A9" s="2205"/>
      <c r="B9" s="2206"/>
      <c r="C9" s="2038"/>
      <c r="D9" s="2039"/>
      <c r="E9" s="2039"/>
      <c r="F9" s="2202"/>
      <c r="G9" s="177" t="s">
        <v>648</v>
      </c>
      <c r="H9" s="2043">
        <f>'申請書・総括票（共通）'!B241</f>
        <v>0</v>
      </c>
      <c r="I9" s="2044"/>
      <c r="J9" s="2045"/>
      <c r="K9" s="57"/>
    </row>
    <row r="10" spans="1:11" s="54" customFormat="1" ht="15" customHeight="1" x14ac:dyDescent="0.15">
      <c r="K10" s="25"/>
    </row>
    <row r="11" spans="1:11" s="54" customFormat="1" ht="18.75" customHeight="1" x14ac:dyDescent="0.15">
      <c r="B11" s="26" t="s">
        <v>191</v>
      </c>
      <c r="K11" s="25"/>
    </row>
    <row r="12" spans="1:11" s="54" customFormat="1" ht="5.25" customHeight="1" x14ac:dyDescent="0.15">
      <c r="K12" s="25"/>
    </row>
    <row r="13" spans="1:11" s="54" customFormat="1" ht="27" customHeight="1" x14ac:dyDescent="0.15">
      <c r="A13" s="76"/>
      <c r="B13" s="2054" t="s">
        <v>263</v>
      </c>
      <c r="C13" s="2054"/>
      <c r="D13" s="2055"/>
      <c r="E13" s="185" t="s">
        <v>249</v>
      </c>
      <c r="F13" s="476"/>
      <c r="G13" s="2046" t="s">
        <v>652</v>
      </c>
      <c r="H13" s="2046"/>
      <c r="I13" s="2046"/>
      <c r="J13" s="2047"/>
      <c r="K13" s="184"/>
    </row>
    <row r="14" spans="1:11" s="54" customFormat="1" ht="27" customHeight="1" x14ac:dyDescent="0.15">
      <c r="A14" s="77"/>
      <c r="B14" s="2207"/>
      <c r="C14" s="2207"/>
      <c r="D14" s="2208"/>
      <c r="E14" s="185" t="s">
        <v>250</v>
      </c>
      <c r="F14" s="476"/>
      <c r="G14" s="2046" t="s">
        <v>652</v>
      </c>
      <c r="H14" s="2046"/>
      <c r="I14" s="2046"/>
      <c r="J14" s="2047"/>
      <c r="K14" s="184"/>
    </row>
    <row r="15" spans="1:11" s="54" customFormat="1" ht="27" customHeight="1" x14ac:dyDescent="0.15">
      <c r="A15" s="64"/>
      <c r="B15" s="2209"/>
      <c r="C15" s="2209"/>
      <c r="D15" s="2210"/>
      <c r="E15" s="185" t="s">
        <v>251</v>
      </c>
      <c r="F15" s="476"/>
      <c r="G15" s="2046" t="s">
        <v>652</v>
      </c>
      <c r="H15" s="2046"/>
      <c r="I15" s="2046"/>
      <c r="J15" s="2046"/>
      <c r="K15" s="184"/>
    </row>
    <row r="16" spans="1:11" s="54" customFormat="1" ht="21" customHeight="1" x14ac:dyDescent="0.15">
      <c r="A16" s="77"/>
      <c r="B16" s="2054" t="s">
        <v>264</v>
      </c>
      <c r="C16" s="2054"/>
      <c r="D16" s="2055"/>
      <c r="E16" s="2051"/>
      <c r="F16" s="2052"/>
      <c r="G16" s="2052"/>
      <c r="H16" s="2052"/>
      <c r="I16" s="2052"/>
      <c r="J16" s="2053"/>
      <c r="K16" s="182"/>
    </row>
    <row r="17" spans="1:26" s="54" customFormat="1" ht="27" customHeight="1" x14ac:dyDescent="0.15">
      <c r="A17" s="76" t="s">
        <v>651</v>
      </c>
      <c r="B17" s="2054" t="s">
        <v>650</v>
      </c>
      <c r="C17" s="2054"/>
      <c r="D17" s="2055"/>
      <c r="E17" s="2051"/>
      <c r="F17" s="2052"/>
      <c r="G17" s="2052"/>
      <c r="H17" s="2052"/>
      <c r="I17" s="2052"/>
      <c r="J17" s="2053"/>
      <c r="K17" s="430"/>
    </row>
    <row r="18" spans="1:26" s="54" customFormat="1" ht="69" customHeight="1" x14ac:dyDescent="0.15">
      <c r="A18" s="2199"/>
      <c r="B18" s="2040" t="s">
        <v>190</v>
      </c>
      <c r="C18" s="2041"/>
      <c r="D18" s="2042"/>
      <c r="E18" s="2108"/>
      <c r="F18" s="2109"/>
      <c r="G18" s="2109"/>
      <c r="H18" s="2109"/>
      <c r="I18" s="2109"/>
      <c r="J18" s="2110"/>
      <c r="K18" s="180"/>
    </row>
    <row r="19" spans="1:26" s="54" customFormat="1" ht="45.75" customHeight="1" x14ac:dyDescent="0.15">
      <c r="A19" s="2199"/>
      <c r="B19" s="2040" t="s">
        <v>189</v>
      </c>
      <c r="C19" s="2041"/>
      <c r="D19" s="2042"/>
      <c r="E19" s="2108"/>
      <c r="F19" s="2109"/>
      <c r="G19" s="2109"/>
      <c r="H19" s="2109"/>
      <c r="I19" s="2109"/>
      <c r="J19" s="2110"/>
      <c r="K19" s="182"/>
      <c r="M19" s="2049"/>
      <c r="N19" s="2050"/>
      <c r="O19" s="2050"/>
      <c r="P19" s="2050"/>
      <c r="Q19" s="2050"/>
      <c r="R19" s="2050"/>
      <c r="S19" s="2050"/>
      <c r="T19" s="2050"/>
      <c r="U19" s="2050"/>
    </row>
    <row r="20" spans="1:26" s="54" customFormat="1" ht="69" customHeight="1" x14ac:dyDescent="0.15">
      <c r="A20" s="63"/>
      <c r="B20" s="2040" t="s">
        <v>188</v>
      </c>
      <c r="C20" s="2041"/>
      <c r="D20" s="2042"/>
      <c r="E20" s="2108"/>
      <c r="F20" s="2109"/>
      <c r="G20" s="2109"/>
      <c r="H20" s="2109"/>
      <c r="I20" s="2109"/>
      <c r="J20" s="2110"/>
      <c r="K20" s="180"/>
    </row>
    <row r="21" spans="1:26" s="54" customFormat="1" ht="27" customHeight="1" x14ac:dyDescent="0.15">
      <c r="A21" s="76" t="s">
        <v>262</v>
      </c>
      <c r="B21" s="2054" t="s">
        <v>649</v>
      </c>
      <c r="C21" s="2054"/>
      <c r="D21" s="2055"/>
      <c r="E21" s="2051"/>
      <c r="F21" s="2052"/>
      <c r="G21" s="2052"/>
      <c r="H21" s="2052"/>
      <c r="I21" s="2052"/>
      <c r="J21" s="2053"/>
      <c r="K21" s="181"/>
      <c r="M21" s="2049"/>
      <c r="N21" s="2050"/>
      <c r="O21" s="2050"/>
      <c r="P21" s="2050"/>
      <c r="Q21" s="2050"/>
      <c r="R21" s="2050"/>
      <c r="S21" s="2050"/>
      <c r="T21" s="2050"/>
      <c r="U21" s="2050"/>
    </row>
    <row r="22" spans="1:26" s="54" customFormat="1" ht="69" customHeight="1" x14ac:dyDescent="0.15">
      <c r="A22" s="64"/>
      <c r="B22" s="2040" t="s">
        <v>187</v>
      </c>
      <c r="C22" s="2041"/>
      <c r="D22" s="2042"/>
      <c r="E22" s="2108"/>
      <c r="F22" s="2109"/>
      <c r="G22" s="2109"/>
      <c r="H22" s="2109"/>
      <c r="I22" s="2109"/>
      <c r="J22" s="2110"/>
      <c r="K22" s="180"/>
    </row>
    <row r="25" spans="1:26" ht="13.35" customHeight="1" x14ac:dyDescent="0.15">
      <c r="B25" s="42" t="s">
        <v>203</v>
      </c>
      <c r="G25" s="41"/>
      <c r="H25" s="2119" t="s">
        <v>662</v>
      </c>
      <c r="I25" s="2119"/>
      <c r="J25" s="2119"/>
      <c r="K25" s="2119"/>
    </row>
    <row r="26" spans="1:26" x14ac:dyDescent="0.15">
      <c r="G26" s="41"/>
      <c r="H26" s="2120">
        <f>'申請書・総括票（共通）'!L3</f>
        <v>0</v>
      </c>
      <c r="I26" s="2120"/>
      <c r="J26" s="2120"/>
      <c r="K26" s="2120"/>
    </row>
    <row r="27" spans="1:26" ht="15" customHeight="1" x14ac:dyDescent="0.15"/>
    <row r="28" spans="1:26" ht="22.5" customHeight="1" x14ac:dyDescent="0.15">
      <c r="B28" s="2104" t="s">
        <v>682</v>
      </c>
      <c r="C28" s="2104"/>
      <c r="D28" s="2104"/>
      <c r="E28" s="2104"/>
      <c r="F28" s="2104"/>
      <c r="G28" s="2104"/>
      <c r="H28" s="2104"/>
      <c r="I28" s="2104"/>
      <c r="J28" s="2104"/>
    </row>
    <row r="30" spans="1:26" s="36" customFormat="1" ht="18.75" customHeight="1" x14ac:dyDescent="0.15">
      <c r="A30" s="40"/>
      <c r="B30" s="40"/>
      <c r="C30" s="40"/>
      <c r="D30" s="40"/>
      <c r="E30" s="40"/>
      <c r="F30" s="40"/>
      <c r="G30" s="39"/>
      <c r="H30" s="39"/>
      <c r="I30" s="39"/>
      <c r="J30" s="2037"/>
      <c r="K30" s="2037"/>
      <c r="L30" s="2037"/>
      <c r="M30" s="38"/>
      <c r="N30" s="2036"/>
      <c r="O30" s="2036"/>
      <c r="P30" s="2036"/>
      <c r="Q30" s="2036"/>
      <c r="R30" s="37"/>
      <c r="V30" s="38"/>
      <c r="W30" s="38"/>
      <c r="X30" s="38"/>
      <c r="Y30" s="38"/>
      <c r="Z30" s="37"/>
    </row>
    <row r="31" spans="1:26" ht="41.25" customHeight="1" x14ac:dyDescent="0.15">
      <c r="B31" s="432" t="s">
        <v>202</v>
      </c>
      <c r="C31" s="2105">
        <f>'申請書・総括票（共通）'!C19</f>
        <v>0</v>
      </c>
      <c r="D31" s="2106"/>
      <c r="E31" s="2106"/>
      <c r="F31" s="2106"/>
      <c r="G31" s="2106"/>
      <c r="H31" s="2106"/>
      <c r="I31" s="2106"/>
      <c r="J31" s="2107"/>
    </row>
    <row r="32" spans="1:26" ht="27.75" customHeight="1" x14ac:dyDescent="0.15">
      <c r="B32" s="2069" t="s">
        <v>201</v>
      </c>
      <c r="C32" s="2071">
        <f>'申請書・総括票（共通）'!D241</f>
        <v>0</v>
      </c>
      <c r="D32" s="2072"/>
      <c r="E32" s="2072"/>
      <c r="F32" s="2073"/>
      <c r="G32" s="178" t="s">
        <v>88</v>
      </c>
      <c r="H32" s="2077">
        <f>'申請書・総括票（共通）'!A241</f>
        <v>2010</v>
      </c>
      <c r="I32" s="2078"/>
      <c r="J32" s="2079"/>
    </row>
    <row r="33" spans="2:10" ht="27.75" customHeight="1" x14ac:dyDescent="0.15">
      <c r="B33" s="2070"/>
      <c r="C33" s="2074"/>
      <c r="D33" s="2075"/>
      <c r="E33" s="2075"/>
      <c r="F33" s="2076"/>
      <c r="G33" s="177" t="s">
        <v>648</v>
      </c>
      <c r="H33" s="2080">
        <f>'申請書・総括票（共通）'!B241</f>
        <v>0</v>
      </c>
      <c r="I33" s="2081"/>
      <c r="J33" s="2082"/>
    </row>
    <row r="34" spans="2:10" ht="15" customHeight="1" x14ac:dyDescent="0.15"/>
    <row r="35" spans="2:10" ht="15" customHeight="1" x14ac:dyDescent="0.15"/>
    <row r="36" spans="2:10" ht="15" customHeight="1" x14ac:dyDescent="0.15">
      <c r="B36" s="32" t="s">
        <v>252</v>
      </c>
    </row>
    <row r="37" spans="2:10" ht="6.4" customHeight="1" thickBot="1" x14ac:dyDescent="0.2"/>
    <row r="38" spans="2:10" ht="33.75" customHeight="1" x14ac:dyDescent="0.15">
      <c r="B38" s="83" t="s">
        <v>200</v>
      </c>
      <c r="C38" s="2174">
        <f>個票ｰ2010!B234</f>
        <v>0</v>
      </c>
      <c r="D38" s="2175"/>
      <c r="E38" s="2175"/>
      <c r="F38" s="2176"/>
      <c r="G38" s="84" t="s">
        <v>667</v>
      </c>
      <c r="H38" s="2177">
        <v>1</v>
      </c>
      <c r="I38" s="2178"/>
      <c r="J38" s="2179"/>
    </row>
    <row r="39" spans="2:10" ht="30" customHeight="1" x14ac:dyDescent="0.15">
      <c r="B39" s="431" t="s">
        <v>215</v>
      </c>
      <c r="C39" s="2191" t="s">
        <v>214</v>
      </c>
      <c r="D39" s="2192"/>
      <c r="E39" s="2192"/>
      <c r="F39" s="2192"/>
      <c r="G39" s="2192"/>
      <c r="H39" s="2192"/>
      <c r="I39" s="2192"/>
      <c r="J39" s="2193"/>
    </row>
    <row r="40" spans="2:10" ht="30" customHeight="1" x14ac:dyDescent="0.15">
      <c r="B40" s="428" t="s">
        <v>199</v>
      </c>
      <c r="C40" s="2083"/>
      <c r="D40" s="2084"/>
      <c r="E40" s="2084"/>
      <c r="F40" s="2084"/>
      <c r="G40" s="2084"/>
      <c r="H40" s="2084"/>
      <c r="I40" s="2084"/>
      <c r="J40" s="2085"/>
    </row>
    <row r="41" spans="2:10" ht="30" customHeight="1" x14ac:dyDescent="0.15">
      <c r="B41" s="429" t="s">
        <v>198</v>
      </c>
      <c r="C41" s="2066"/>
      <c r="D41" s="2186"/>
      <c r="E41" s="2186"/>
      <c r="F41" s="2186"/>
      <c r="G41" s="2186"/>
      <c r="H41" s="2186"/>
      <c r="I41" s="2186"/>
      <c r="J41" s="2187"/>
    </row>
    <row r="42" spans="2:10" ht="14.25" customHeight="1" x14ac:dyDescent="0.15">
      <c r="B42" s="2068" t="s">
        <v>664</v>
      </c>
      <c r="C42" s="2087" t="s">
        <v>196</v>
      </c>
      <c r="D42" s="2183"/>
      <c r="E42" s="2184"/>
      <c r="F42" s="2087" t="s">
        <v>197</v>
      </c>
      <c r="G42" s="2183"/>
      <c r="H42" s="2183"/>
      <c r="I42" s="2183"/>
      <c r="J42" s="2185"/>
    </row>
    <row r="43" spans="2:10" ht="34.5" customHeight="1" x14ac:dyDescent="0.15">
      <c r="B43" s="2068"/>
      <c r="C43" s="477"/>
      <c r="D43" s="171" t="s">
        <v>186</v>
      </c>
      <c r="E43" s="477"/>
      <c r="F43" s="2194"/>
      <c r="G43" s="2195"/>
      <c r="H43" s="2195"/>
      <c r="I43" s="2195"/>
      <c r="J43" s="2196"/>
    </row>
    <row r="44" spans="2:10" ht="34.5" customHeight="1" x14ac:dyDescent="0.15">
      <c r="B44" s="2068"/>
      <c r="C44" s="477"/>
      <c r="D44" s="65" t="s">
        <v>186</v>
      </c>
      <c r="E44" s="477"/>
      <c r="F44" s="2060"/>
      <c r="G44" s="2197"/>
      <c r="H44" s="2197"/>
      <c r="I44" s="2197"/>
      <c r="J44" s="2198"/>
    </row>
    <row r="45" spans="2:10" ht="34.5" customHeight="1" x14ac:dyDescent="0.15">
      <c r="B45" s="2068"/>
      <c r="C45" s="477"/>
      <c r="D45" s="65" t="s">
        <v>186</v>
      </c>
      <c r="E45" s="477"/>
      <c r="F45" s="2060"/>
      <c r="G45" s="2197"/>
      <c r="H45" s="2197"/>
      <c r="I45" s="2197"/>
      <c r="J45" s="2198"/>
    </row>
    <row r="46" spans="2:10" ht="34.5" customHeight="1" x14ac:dyDescent="0.15">
      <c r="B46" s="2068"/>
      <c r="C46" s="477"/>
      <c r="D46" s="65" t="s">
        <v>186</v>
      </c>
      <c r="E46" s="477"/>
      <c r="F46" s="2060"/>
      <c r="G46" s="2197"/>
      <c r="H46" s="2197"/>
      <c r="I46" s="2197"/>
      <c r="J46" s="2198"/>
    </row>
    <row r="47" spans="2:10" ht="34.5" customHeight="1" x14ac:dyDescent="0.15">
      <c r="B47" s="2068"/>
      <c r="C47" s="477"/>
      <c r="D47" s="79" t="s">
        <v>186</v>
      </c>
      <c r="E47" s="477"/>
      <c r="F47" s="2188"/>
      <c r="G47" s="2189"/>
      <c r="H47" s="2189"/>
      <c r="I47" s="2189"/>
      <c r="J47" s="2190"/>
    </row>
    <row r="48" spans="2:10" ht="15" customHeight="1" x14ac:dyDescent="0.15">
      <c r="B48" s="2101" t="s">
        <v>253</v>
      </c>
      <c r="C48" s="2087" t="s">
        <v>196</v>
      </c>
      <c r="D48" s="2183"/>
      <c r="E48" s="2184"/>
      <c r="F48" s="2087" t="s">
        <v>195</v>
      </c>
      <c r="G48" s="2183"/>
      <c r="H48" s="2183"/>
      <c r="I48" s="2183"/>
      <c r="J48" s="2185"/>
    </row>
    <row r="49" spans="1:26" ht="31.5" customHeight="1" x14ac:dyDescent="0.15">
      <c r="B49" s="2102"/>
      <c r="C49" s="478"/>
      <c r="D49" s="170" t="s">
        <v>185</v>
      </c>
      <c r="E49" s="481"/>
      <c r="F49" s="2056"/>
      <c r="G49" s="2056"/>
      <c r="H49" s="2057"/>
      <c r="I49" s="2057"/>
      <c r="J49" s="2058"/>
    </row>
    <row r="50" spans="1:26" ht="31.5" customHeight="1" x14ac:dyDescent="0.15">
      <c r="B50" s="2102"/>
      <c r="C50" s="479"/>
      <c r="D50" s="66" t="s">
        <v>185</v>
      </c>
      <c r="E50" s="482"/>
      <c r="F50" s="2059"/>
      <c r="G50" s="2059"/>
      <c r="H50" s="2060"/>
      <c r="I50" s="2060"/>
      <c r="J50" s="2061"/>
    </row>
    <row r="51" spans="1:26" ht="31.5" customHeight="1" x14ac:dyDescent="0.15">
      <c r="B51" s="2102"/>
      <c r="C51" s="479"/>
      <c r="D51" s="66" t="s">
        <v>185</v>
      </c>
      <c r="E51" s="482"/>
      <c r="F51" s="2059"/>
      <c r="G51" s="2059"/>
      <c r="H51" s="2060"/>
      <c r="I51" s="2060"/>
      <c r="J51" s="2061"/>
    </row>
    <row r="52" spans="1:26" ht="31.5" customHeight="1" x14ac:dyDescent="0.15">
      <c r="B52" s="2102"/>
      <c r="C52" s="479"/>
      <c r="D52" s="66" t="s">
        <v>185</v>
      </c>
      <c r="E52" s="482"/>
      <c r="F52" s="2059"/>
      <c r="G52" s="2059"/>
      <c r="H52" s="2060"/>
      <c r="I52" s="2060"/>
      <c r="J52" s="2061"/>
    </row>
    <row r="53" spans="1:26" ht="31.5" customHeight="1" x14ac:dyDescent="0.15">
      <c r="B53" s="2103"/>
      <c r="C53" s="480"/>
      <c r="D53" s="67" t="s">
        <v>185</v>
      </c>
      <c r="E53" s="483"/>
      <c r="F53" s="2092"/>
      <c r="G53" s="2092"/>
      <c r="H53" s="2093"/>
      <c r="I53" s="2093"/>
      <c r="J53" s="2094"/>
    </row>
    <row r="54" spans="1:26" ht="15" customHeight="1" x14ac:dyDescent="0.15">
      <c r="B54" s="2160" t="s">
        <v>645</v>
      </c>
      <c r="C54" s="2135" t="s">
        <v>208</v>
      </c>
      <c r="D54" s="2136"/>
      <c r="E54" s="2137"/>
      <c r="F54" s="2161" t="s">
        <v>209</v>
      </c>
      <c r="G54" s="2162"/>
      <c r="H54" s="2162"/>
      <c r="I54" s="2162"/>
      <c r="J54" s="2163"/>
    </row>
    <row r="55" spans="1:26" ht="30" customHeight="1" x14ac:dyDescent="0.15">
      <c r="B55" s="2102"/>
      <c r="C55" s="479"/>
      <c r="D55" s="66" t="s">
        <v>185</v>
      </c>
      <c r="E55" s="477"/>
      <c r="F55" s="2089"/>
      <c r="G55" s="2089"/>
      <c r="H55" s="2090"/>
      <c r="I55" s="2090"/>
      <c r="J55" s="2091"/>
    </row>
    <row r="56" spans="1:26" ht="30" customHeight="1" x14ac:dyDescent="0.15">
      <c r="B56" s="2102"/>
      <c r="C56" s="479"/>
      <c r="D56" s="66" t="s">
        <v>185</v>
      </c>
      <c r="E56" s="477"/>
      <c r="F56" s="2059"/>
      <c r="G56" s="2059"/>
      <c r="H56" s="2060"/>
      <c r="I56" s="2060"/>
      <c r="J56" s="2061"/>
    </row>
    <row r="57" spans="1:26" ht="30" customHeight="1" x14ac:dyDescent="0.15">
      <c r="B57" s="2102"/>
      <c r="C57" s="479"/>
      <c r="D57" s="66" t="s">
        <v>185</v>
      </c>
      <c r="E57" s="477"/>
      <c r="F57" s="2059"/>
      <c r="G57" s="2059"/>
      <c r="H57" s="2060"/>
      <c r="I57" s="2060"/>
      <c r="J57" s="2061"/>
    </row>
    <row r="58" spans="1:26" ht="30" customHeight="1" thickBot="1" x14ac:dyDescent="0.2">
      <c r="B58" s="2134"/>
      <c r="C58" s="485"/>
      <c r="D58" s="68" t="s">
        <v>185</v>
      </c>
      <c r="E58" s="484"/>
      <c r="F58" s="2062"/>
      <c r="G58" s="2062"/>
      <c r="H58" s="2063"/>
      <c r="I58" s="2063"/>
      <c r="J58" s="2064"/>
    </row>
    <row r="59" spans="1:26" s="36" customFormat="1" ht="18.75" customHeight="1" thickBot="1" x14ac:dyDescent="0.2">
      <c r="A59" s="40"/>
      <c r="B59" s="33"/>
      <c r="C59" s="40"/>
      <c r="D59" s="40"/>
      <c r="E59" s="40"/>
      <c r="F59" s="40"/>
      <c r="G59" s="39"/>
      <c r="H59" s="39"/>
      <c r="I59" s="39"/>
      <c r="J59" s="39"/>
      <c r="K59" s="39"/>
      <c r="L59" s="39"/>
      <c r="M59" s="38"/>
      <c r="N59" s="2036"/>
      <c r="O59" s="2036"/>
      <c r="P59" s="2036"/>
      <c r="Q59" s="2036"/>
      <c r="R59" s="37"/>
      <c r="V59" s="38"/>
      <c r="W59" s="38"/>
      <c r="X59" s="38"/>
      <c r="Y59" s="38"/>
      <c r="Z59" s="37"/>
    </row>
    <row r="60" spans="1:26" ht="18.75" customHeight="1" x14ac:dyDescent="0.15">
      <c r="B60" s="2144" t="s">
        <v>194</v>
      </c>
      <c r="C60" s="2146"/>
      <c r="D60" s="2147"/>
      <c r="E60" s="2147"/>
      <c r="F60" s="2147"/>
      <c r="G60" s="2147"/>
      <c r="H60" s="2147"/>
      <c r="I60" s="2147"/>
      <c r="J60" s="2148"/>
    </row>
    <row r="61" spans="1:26" ht="18.75" customHeight="1" x14ac:dyDescent="0.15">
      <c r="B61" s="2122"/>
      <c r="C61" s="2127"/>
      <c r="D61" s="2128"/>
      <c r="E61" s="2128"/>
      <c r="F61" s="2128"/>
      <c r="G61" s="2128"/>
      <c r="H61" s="2128"/>
      <c r="I61" s="2128"/>
      <c r="J61" s="2129"/>
    </row>
    <row r="62" spans="1:26" ht="18.75" customHeight="1" x14ac:dyDescent="0.15">
      <c r="B62" s="2145"/>
      <c r="C62" s="2149"/>
      <c r="D62" s="2150"/>
      <c r="E62" s="2150"/>
      <c r="F62" s="2150"/>
      <c r="G62" s="2150"/>
      <c r="H62" s="2150"/>
      <c r="I62" s="2150"/>
      <c r="J62" s="2151"/>
    </row>
    <row r="63" spans="1:26" ht="18.75" customHeight="1" x14ac:dyDescent="0.15">
      <c r="B63" s="2156" t="s">
        <v>193</v>
      </c>
      <c r="C63" s="2157"/>
      <c r="D63" s="2158"/>
      <c r="E63" s="2158"/>
      <c r="F63" s="2158"/>
      <c r="G63" s="2158"/>
      <c r="H63" s="2158"/>
      <c r="I63" s="2158"/>
      <c r="J63" s="2159"/>
    </row>
    <row r="64" spans="1:26" ht="18.75" customHeight="1" x14ac:dyDescent="0.15">
      <c r="B64" s="2122"/>
      <c r="C64" s="2127"/>
      <c r="D64" s="2128"/>
      <c r="E64" s="2128"/>
      <c r="F64" s="2128"/>
      <c r="G64" s="2128"/>
      <c r="H64" s="2128"/>
      <c r="I64" s="2128"/>
      <c r="J64" s="2129"/>
    </row>
    <row r="65" spans="2:11" ht="18.75" customHeight="1" thickBot="1" x14ac:dyDescent="0.2">
      <c r="B65" s="2123"/>
      <c r="C65" s="2130"/>
      <c r="D65" s="2131"/>
      <c r="E65" s="2131"/>
      <c r="F65" s="2131"/>
      <c r="G65" s="2131"/>
      <c r="H65" s="2131"/>
      <c r="I65" s="2131"/>
      <c r="J65" s="2132"/>
    </row>
    <row r="66" spans="2:11" ht="18.75" customHeight="1" thickBot="1" x14ac:dyDescent="0.2">
      <c r="B66" s="35"/>
      <c r="C66" s="34"/>
      <c r="D66" s="34"/>
      <c r="E66" s="34"/>
      <c r="F66" s="34"/>
      <c r="G66" s="34"/>
      <c r="H66" s="34"/>
      <c r="I66" s="34"/>
      <c r="J66" s="34"/>
    </row>
    <row r="67" spans="2:11" ht="18.75" customHeight="1" x14ac:dyDescent="0.15">
      <c r="B67" s="70" t="s">
        <v>192</v>
      </c>
      <c r="C67" s="71"/>
      <c r="D67" s="71"/>
      <c r="E67" s="71"/>
      <c r="F67" s="72"/>
      <c r="G67" s="72"/>
      <c r="H67" s="72"/>
      <c r="I67" s="72"/>
      <c r="J67" s="73"/>
    </row>
    <row r="68" spans="2:11" ht="18.75" customHeight="1" x14ac:dyDescent="0.15">
      <c r="B68" s="2111" t="s">
        <v>258</v>
      </c>
      <c r="C68" s="2112"/>
      <c r="D68" s="2112"/>
      <c r="E68" s="2112"/>
      <c r="F68" s="2112"/>
      <c r="G68" s="2112"/>
      <c r="H68" s="2112"/>
      <c r="I68" s="2112"/>
      <c r="J68" s="2113"/>
    </row>
    <row r="69" spans="2:11" ht="12" customHeight="1" thickBot="1" x14ac:dyDescent="0.2">
      <c r="B69" s="427"/>
      <c r="C69" s="74"/>
      <c r="D69" s="74"/>
      <c r="E69" s="74"/>
      <c r="F69" s="74"/>
      <c r="G69" s="74"/>
      <c r="H69" s="74"/>
      <c r="I69" s="74"/>
      <c r="J69" s="75"/>
    </row>
    <row r="70" spans="2:11" ht="17.25" customHeight="1" x14ac:dyDescent="0.15"/>
    <row r="71" spans="2:11" ht="17.25" customHeight="1" x14ac:dyDescent="0.15">
      <c r="B71" s="176"/>
      <c r="C71" s="176"/>
      <c r="D71" s="176"/>
      <c r="E71" s="176"/>
      <c r="F71" s="176"/>
      <c r="G71" s="176"/>
      <c r="H71" s="176"/>
      <c r="I71" s="176"/>
      <c r="J71" s="176"/>
      <c r="K71" s="176"/>
    </row>
    <row r="72" spans="2:11" ht="33.75" customHeight="1" x14ac:dyDescent="0.15">
      <c r="B72" s="175" t="s">
        <v>200</v>
      </c>
      <c r="C72" s="2152">
        <f>個票ｰ2010!B235</f>
        <v>0</v>
      </c>
      <c r="D72" s="2106"/>
      <c r="E72" s="2106"/>
      <c r="F72" s="2107"/>
      <c r="G72" s="174" t="s">
        <v>667</v>
      </c>
      <c r="H72" s="2077">
        <v>2</v>
      </c>
      <c r="I72" s="2078"/>
      <c r="J72" s="2118"/>
    </row>
    <row r="73" spans="2:11" ht="30" hidden="1" customHeight="1" outlineLevel="1" x14ac:dyDescent="0.15">
      <c r="B73" s="431" t="s">
        <v>215</v>
      </c>
      <c r="C73" s="2180" t="s">
        <v>214</v>
      </c>
      <c r="D73" s="2181"/>
      <c r="E73" s="2181"/>
      <c r="F73" s="2181"/>
      <c r="G73" s="2181"/>
      <c r="H73" s="2181"/>
      <c r="I73" s="2181"/>
      <c r="J73" s="2182"/>
    </row>
    <row r="74" spans="2:11" ht="30" hidden="1" customHeight="1" outlineLevel="1" x14ac:dyDescent="0.15">
      <c r="B74" s="428" t="s">
        <v>199</v>
      </c>
      <c r="C74" s="2083" t="s">
        <v>255</v>
      </c>
      <c r="D74" s="2084"/>
      <c r="E74" s="2084"/>
      <c r="F74" s="2084"/>
      <c r="G74" s="2084"/>
      <c r="H74" s="2084"/>
      <c r="I74" s="2084"/>
      <c r="J74" s="2085"/>
    </row>
    <row r="75" spans="2:11" ht="30" hidden="1" customHeight="1" outlineLevel="1" x14ac:dyDescent="0.15">
      <c r="B75" s="429" t="s">
        <v>198</v>
      </c>
      <c r="C75" s="2065"/>
      <c r="D75" s="2065"/>
      <c r="E75" s="2065"/>
      <c r="F75" s="2065"/>
      <c r="G75" s="2065"/>
      <c r="H75" s="2066"/>
      <c r="I75" s="2066"/>
      <c r="J75" s="2067"/>
    </row>
    <row r="76" spans="2:11" ht="14.25" hidden="1" customHeight="1" outlineLevel="1" x14ac:dyDescent="0.15">
      <c r="B76" s="2068" t="s">
        <v>646</v>
      </c>
      <c r="C76" s="2086" t="s">
        <v>196</v>
      </c>
      <c r="D76" s="2086"/>
      <c r="E76" s="2086"/>
      <c r="F76" s="2086" t="s">
        <v>197</v>
      </c>
      <c r="G76" s="2086"/>
      <c r="H76" s="2087"/>
      <c r="I76" s="2087"/>
      <c r="J76" s="2088"/>
    </row>
    <row r="77" spans="2:11" ht="34.5" hidden="1" customHeight="1" outlineLevel="1" x14ac:dyDescent="0.15">
      <c r="B77" s="2068"/>
      <c r="C77" s="477"/>
      <c r="D77" s="171" t="s">
        <v>186</v>
      </c>
      <c r="E77" s="477"/>
      <c r="F77" s="2056"/>
      <c r="G77" s="2056"/>
      <c r="H77" s="2057"/>
      <c r="I77" s="2057"/>
      <c r="J77" s="2058"/>
    </row>
    <row r="78" spans="2:11" ht="34.5" hidden="1" customHeight="1" outlineLevel="1" x14ac:dyDescent="0.15">
      <c r="B78" s="2068"/>
      <c r="C78" s="477"/>
      <c r="D78" s="65" t="s">
        <v>186</v>
      </c>
      <c r="E78" s="477"/>
      <c r="F78" s="2059"/>
      <c r="G78" s="2059"/>
      <c r="H78" s="2060"/>
      <c r="I78" s="2060"/>
      <c r="J78" s="2061"/>
    </row>
    <row r="79" spans="2:11" ht="34.5" hidden="1" customHeight="1" outlineLevel="1" x14ac:dyDescent="0.15">
      <c r="B79" s="2068"/>
      <c r="C79" s="477"/>
      <c r="D79" s="65" t="s">
        <v>186</v>
      </c>
      <c r="E79" s="477"/>
      <c r="F79" s="2059"/>
      <c r="G79" s="2059"/>
      <c r="H79" s="2060"/>
      <c r="I79" s="2060"/>
      <c r="J79" s="2061"/>
    </row>
    <row r="80" spans="2:11" ht="34.5" hidden="1" customHeight="1" outlineLevel="1" x14ac:dyDescent="0.15">
      <c r="B80" s="2068"/>
      <c r="C80" s="477"/>
      <c r="D80" s="65" t="s">
        <v>186</v>
      </c>
      <c r="E80" s="477"/>
      <c r="F80" s="2059"/>
      <c r="G80" s="2059"/>
      <c r="H80" s="2060"/>
      <c r="I80" s="2060"/>
      <c r="J80" s="2061"/>
    </row>
    <row r="81" spans="1:26" ht="34.5" hidden="1" customHeight="1" outlineLevel="1" x14ac:dyDescent="0.15">
      <c r="B81" s="2068"/>
      <c r="C81" s="477"/>
      <c r="D81" s="79" t="s">
        <v>186</v>
      </c>
      <c r="E81" s="477"/>
      <c r="F81" s="2114"/>
      <c r="G81" s="2115"/>
      <c r="H81" s="2116"/>
      <c r="I81" s="2116"/>
      <c r="J81" s="2117"/>
    </row>
    <row r="82" spans="1:26" ht="15" hidden="1" customHeight="1" outlineLevel="1" x14ac:dyDescent="0.15">
      <c r="B82" s="2101" t="s">
        <v>253</v>
      </c>
      <c r="C82" s="2086" t="s">
        <v>196</v>
      </c>
      <c r="D82" s="2086"/>
      <c r="E82" s="2086"/>
      <c r="F82" s="2086" t="s">
        <v>195</v>
      </c>
      <c r="G82" s="2086"/>
      <c r="H82" s="2087"/>
      <c r="I82" s="2087"/>
      <c r="J82" s="2088"/>
    </row>
    <row r="83" spans="1:26" ht="31.5" hidden="1" customHeight="1" outlineLevel="1" x14ac:dyDescent="0.15">
      <c r="B83" s="2102"/>
      <c r="C83" s="478"/>
      <c r="D83" s="170" t="s">
        <v>185</v>
      </c>
      <c r="E83" s="481"/>
      <c r="F83" s="2056"/>
      <c r="G83" s="2056"/>
      <c r="H83" s="2057"/>
      <c r="I83" s="2057"/>
      <c r="J83" s="2058"/>
    </row>
    <row r="84" spans="1:26" ht="31.5" hidden="1" customHeight="1" outlineLevel="1" x14ac:dyDescent="0.15">
      <c r="B84" s="2102"/>
      <c r="C84" s="479"/>
      <c r="D84" s="66" t="s">
        <v>185</v>
      </c>
      <c r="E84" s="482"/>
      <c r="F84" s="2059"/>
      <c r="G84" s="2059"/>
      <c r="H84" s="2060"/>
      <c r="I84" s="2060"/>
      <c r="J84" s="2061"/>
    </row>
    <row r="85" spans="1:26" ht="31.5" hidden="1" customHeight="1" outlineLevel="1" x14ac:dyDescent="0.15">
      <c r="B85" s="2102"/>
      <c r="C85" s="479"/>
      <c r="D85" s="66" t="s">
        <v>185</v>
      </c>
      <c r="E85" s="482"/>
      <c r="F85" s="2059"/>
      <c r="G85" s="2059"/>
      <c r="H85" s="2060"/>
      <c r="I85" s="2060"/>
      <c r="J85" s="2061"/>
    </row>
    <row r="86" spans="1:26" ht="31.5" hidden="1" customHeight="1" outlineLevel="1" x14ac:dyDescent="0.15">
      <c r="B86" s="2102"/>
      <c r="C86" s="479"/>
      <c r="D86" s="66" t="s">
        <v>185</v>
      </c>
      <c r="E86" s="482"/>
      <c r="F86" s="2059"/>
      <c r="G86" s="2059"/>
      <c r="H86" s="2060"/>
      <c r="I86" s="2060"/>
      <c r="J86" s="2061"/>
    </row>
    <row r="87" spans="1:26" ht="31.5" hidden="1" customHeight="1" outlineLevel="1" x14ac:dyDescent="0.15">
      <c r="B87" s="2103"/>
      <c r="C87" s="480"/>
      <c r="D87" s="67" t="s">
        <v>185</v>
      </c>
      <c r="E87" s="483"/>
      <c r="F87" s="2092"/>
      <c r="G87" s="2092"/>
      <c r="H87" s="2093"/>
      <c r="I87" s="2093"/>
      <c r="J87" s="2094"/>
    </row>
    <row r="88" spans="1:26" ht="15" hidden="1" customHeight="1" outlineLevel="1" x14ac:dyDescent="0.15">
      <c r="B88" s="2160" t="s">
        <v>645</v>
      </c>
      <c r="C88" s="2135" t="s">
        <v>208</v>
      </c>
      <c r="D88" s="2136"/>
      <c r="E88" s="2137"/>
      <c r="F88" s="2161" t="s">
        <v>209</v>
      </c>
      <c r="G88" s="2162"/>
      <c r="H88" s="2162"/>
      <c r="I88" s="2162"/>
      <c r="J88" s="2163"/>
    </row>
    <row r="89" spans="1:26" ht="30" hidden="1" customHeight="1" outlineLevel="1" x14ac:dyDescent="0.15">
      <c r="B89" s="2102"/>
      <c r="C89" s="479"/>
      <c r="D89" s="66" t="s">
        <v>185</v>
      </c>
      <c r="E89" s="477"/>
      <c r="F89" s="2089"/>
      <c r="G89" s="2089"/>
      <c r="H89" s="2090"/>
      <c r="I89" s="2090"/>
      <c r="J89" s="2091"/>
    </row>
    <row r="90" spans="1:26" ht="30" hidden="1" customHeight="1" outlineLevel="1" x14ac:dyDescent="0.15">
      <c r="B90" s="2102"/>
      <c r="C90" s="479"/>
      <c r="D90" s="66" t="s">
        <v>185</v>
      </c>
      <c r="E90" s="477"/>
      <c r="F90" s="2059"/>
      <c r="G90" s="2059"/>
      <c r="H90" s="2060"/>
      <c r="I90" s="2060"/>
      <c r="J90" s="2061"/>
    </row>
    <row r="91" spans="1:26" ht="30" hidden="1" customHeight="1" outlineLevel="1" x14ac:dyDescent="0.15">
      <c r="B91" s="2102"/>
      <c r="C91" s="479"/>
      <c r="D91" s="66" t="s">
        <v>185</v>
      </c>
      <c r="E91" s="477"/>
      <c r="F91" s="2059"/>
      <c r="G91" s="2059"/>
      <c r="H91" s="2060"/>
      <c r="I91" s="2060"/>
      <c r="J91" s="2061"/>
    </row>
    <row r="92" spans="1:26" ht="30" hidden="1" customHeight="1" outlineLevel="1" thickBot="1" x14ac:dyDescent="0.2">
      <c r="B92" s="2134"/>
      <c r="C92" s="485"/>
      <c r="D92" s="68" t="s">
        <v>185</v>
      </c>
      <c r="E92" s="484"/>
      <c r="F92" s="2062"/>
      <c r="G92" s="2062"/>
      <c r="H92" s="2063"/>
      <c r="I92" s="2063"/>
      <c r="J92" s="2064"/>
    </row>
    <row r="93" spans="1:26" s="36" customFormat="1" ht="18.75" hidden="1" customHeight="1" outlineLevel="1" thickBot="1" x14ac:dyDescent="0.2">
      <c r="A93" s="40"/>
      <c r="B93" s="33"/>
      <c r="C93" s="40"/>
      <c r="D93" s="40"/>
      <c r="E93" s="40"/>
      <c r="F93" s="40"/>
      <c r="G93" s="39"/>
      <c r="H93" s="39"/>
      <c r="I93" s="39"/>
      <c r="J93" s="39"/>
      <c r="K93" s="39"/>
      <c r="L93" s="39"/>
      <c r="M93" s="38"/>
      <c r="N93" s="2036"/>
      <c r="O93" s="2036"/>
      <c r="P93" s="2036"/>
      <c r="Q93" s="2036"/>
      <c r="R93" s="37"/>
      <c r="V93" s="38"/>
      <c r="W93" s="38"/>
      <c r="X93" s="38"/>
      <c r="Y93" s="38"/>
      <c r="Z93" s="37"/>
    </row>
    <row r="94" spans="1:26" ht="18.75" hidden="1" customHeight="1" outlineLevel="1" x14ac:dyDescent="0.15">
      <c r="B94" s="2144" t="s">
        <v>194</v>
      </c>
      <c r="C94" s="2146"/>
      <c r="D94" s="2147"/>
      <c r="E94" s="2147"/>
      <c r="F94" s="2147"/>
      <c r="G94" s="2147"/>
      <c r="H94" s="2147"/>
      <c r="I94" s="2147"/>
      <c r="J94" s="2148"/>
    </row>
    <row r="95" spans="1:26" ht="18.75" hidden="1" customHeight="1" outlineLevel="1" x14ac:dyDescent="0.15">
      <c r="B95" s="2122"/>
      <c r="C95" s="2127"/>
      <c r="D95" s="2128"/>
      <c r="E95" s="2128"/>
      <c r="F95" s="2128"/>
      <c r="G95" s="2128"/>
      <c r="H95" s="2128"/>
      <c r="I95" s="2128"/>
      <c r="J95" s="2129"/>
    </row>
    <row r="96" spans="1:26" ht="18.75" hidden="1" customHeight="1" outlineLevel="1" x14ac:dyDescent="0.15">
      <c r="B96" s="2145"/>
      <c r="C96" s="2149"/>
      <c r="D96" s="2150"/>
      <c r="E96" s="2150"/>
      <c r="F96" s="2150"/>
      <c r="G96" s="2150"/>
      <c r="H96" s="2150"/>
      <c r="I96" s="2150"/>
      <c r="J96" s="2151"/>
    </row>
    <row r="97" spans="1:18" ht="18.75" hidden="1" customHeight="1" outlineLevel="1" x14ac:dyDescent="0.15">
      <c r="B97" s="2156" t="s">
        <v>193</v>
      </c>
      <c r="C97" s="2157"/>
      <c r="D97" s="2158"/>
      <c r="E97" s="2158"/>
      <c r="F97" s="2158"/>
      <c r="G97" s="2158"/>
      <c r="H97" s="2158"/>
      <c r="I97" s="2158"/>
      <c r="J97" s="2159"/>
    </row>
    <row r="98" spans="1:18" ht="18.75" hidden="1" customHeight="1" outlineLevel="1" x14ac:dyDescent="0.15">
      <c r="B98" s="2122"/>
      <c r="C98" s="2127"/>
      <c r="D98" s="2128"/>
      <c r="E98" s="2128"/>
      <c r="F98" s="2128"/>
      <c r="G98" s="2128"/>
      <c r="H98" s="2128"/>
      <c r="I98" s="2128"/>
      <c r="J98" s="2129"/>
    </row>
    <row r="99" spans="1:18" ht="18.75" hidden="1" customHeight="1" outlineLevel="1" thickBot="1" x14ac:dyDescent="0.2">
      <c r="B99" s="2123"/>
      <c r="C99" s="2130"/>
      <c r="D99" s="2131"/>
      <c r="E99" s="2131"/>
      <c r="F99" s="2131"/>
      <c r="G99" s="2131"/>
      <c r="H99" s="2131"/>
      <c r="I99" s="2131"/>
      <c r="J99" s="2132"/>
    </row>
    <row r="100" spans="1:18" ht="18.75" hidden="1" customHeight="1" outlineLevel="1" thickBot="1" x14ac:dyDescent="0.2">
      <c r="B100" s="35"/>
      <c r="C100" s="34"/>
      <c r="D100" s="34"/>
      <c r="E100" s="34"/>
      <c r="F100" s="34"/>
      <c r="G100" s="34"/>
      <c r="H100" s="34"/>
      <c r="I100" s="34"/>
      <c r="J100" s="34"/>
    </row>
    <row r="101" spans="1:18" ht="18.75" hidden="1" customHeight="1" outlineLevel="1" x14ac:dyDescent="0.15">
      <c r="B101" s="70" t="s">
        <v>192</v>
      </c>
      <c r="C101" s="71"/>
      <c r="D101" s="71"/>
      <c r="E101" s="71"/>
      <c r="F101" s="72"/>
      <c r="G101" s="72"/>
      <c r="H101" s="72"/>
      <c r="I101" s="72"/>
      <c r="J101" s="73"/>
    </row>
    <row r="102" spans="1:18" ht="18.75" hidden="1" customHeight="1" outlineLevel="1" x14ac:dyDescent="0.15">
      <c r="B102" s="2111" t="s">
        <v>258</v>
      </c>
      <c r="C102" s="2112"/>
      <c r="D102" s="2112"/>
      <c r="E102" s="2112"/>
      <c r="F102" s="2112"/>
      <c r="G102" s="2112"/>
      <c r="H102" s="2112"/>
      <c r="I102" s="2112"/>
      <c r="J102" s="2113"/>
    </row>
    <row r="103" spans="1:18" ht="12" hidden="1" customHeight="1" outlineLevel="1" thickBot="1" x14ac:dyDescent="0.2">
      <c r="B103" s="427"/>
      <c r="C103" s="74"/>
      <c r="D103" s="74"/>
      <c r="E103" s="74"/>
      <c r="F103" s="74"/>
      <c r="G103" s="74"/>
      <c r="H103" s="74"/>
      <c r="I103" s="74"/>
      <c r="J103" s="75"/>
    </row>
    <row r="104" spans="1:18" ht="17.25" customHeight="1" collapsed="1" x14ac:dyDescent="0.15"/>
    <row r="105" spans="1:18" ht="17.25" customHeight="1" x14ac:dyDescent="0.15"/>
    <row r="106" spans="1:18" ht="15" customHeight="1" x14ac:dyDescent="0.15">
      <c r="B106" s="32" t="s">
        <v>254</v>
      </c>
    </row>
    <row r="107" spans="1:18" ht="6.4" customHeight="1" x14ac:dyDescent="0.15"/>
    <row r="108" spans="1:18" x14ac:dyDescent="0.15">
      <c r="B108" s="38" t="s">
        <v>402</v>
      </c>
      <c r="C108" s="69"/>
    </row>
    <row r="109" spans="1:18" s="8" customFormat="1" ht="14.25" customHeight="1" thickBot="1" x14ac:dyDescent="0.2">
      <c r="A109" s="15" t="s">
        <v>134</v>
      </c>
      <c r="B109" s="1619"/>
      <c r="C109" s="1619"/>
      <c r="D109" s="1619"/>
      <c r="E109" s="1619"/>
      <c r="F109" s="1619"/>
      <c r="G109" s="1619"/>
      <c r="H109" s="1619"/>
      <c r="I109" s="1619"/>
      <c r="J109" s="1619"/>
      <c r="K109" s="1619"/>
      <c r="L109" s="1619"/>
      <c r="M109" s="1619"/>
      <c r="N109" s="1619"/>
      <c r="O109" s="1619"/>
      <c r="P109" s="1619"/>
      <c r="Q109" s="1619"/>
      <c r="R109" s="1619"/>
    </row>
    <row r="110" spans="1:18" ht="33.75" customHeight="1" x14ac:dyDescent="0.15">
      <c r="B110" s="83" t="s">
        <v>200</v>
      </c>
      <c r="C110" s="2174">
        <f>個票ｰ2010!B238</f>
        <v>0</v>
      </c>
      <c r="D110" s="2175"/>
      <c r="E110" s="2175"/>
      <c r="F110" s="2176"/>
      <c r="G110" s="84" t="s">
        <v>667</v>
      </c>
      <c r="H110" s="2177">
        <v>11</v>
      </c>
      <c r="I110" s="2178"/>
      <c r="J110" s="2179"/>
    </row>
    <row r="111" spans="1:18" ht="30" customHeight="1" outlineLevel="1" x14ac:dyDescent="0.15">
      <c r="B111" s="431" t="s">
        <v>215</v>
      </c>
      <c r="C111" s="2153" t="s">
        <v>261</v>
      </c>
      <c r="D111" s="2154"/>
      <c r="E111" s="2154"/>
      <c r="F111" s="2154"/>
      <c r="G111" s="2154"/>
      <c r="H111" s="2154"/>
      <c r="I111" s="2154"/>
      <c r="J111" s="2155"/>
    </row>
    <row r="112" spans="1:18" ht="30" customHeight="1" outlineLevel="1" x14ac:dyDescent="0.15">
      <c r="B112" s="428" t="s">
        <v>199</v>
      </c>
      <c r="C112" s="2083" t="s">
        <v>255</v>
      </c>
      <c r="D112" s="2084"/>
      <c r="E112" s="2084"/>
      <c r="F112" s="2084"/>
      <c r="G112" s="2084"/>
      <c r="H112" s="2084"/>
      <c r="I112" s="2084"/>
      <c r="J112" s="2085"/>
    </row>
    <row r="113" spans="2:10" ht="30" customHeight="1" outlineLevel="1" x14ac:dyDescent="0.15">
      <c r="B113" s="429" t="s">
        <v>198</v>
      </c>
      <c r="C113" s="2065"/>
      <c r="D113" s="2065"/>
      <c r="E113" s="2065"/>
      <c r="F113" s="2065"/>
      <c r="G113" s="2065"/>
      <c r="H113" s="2066"/>
      <c r="I113" s="2066"/>
      <c r="J113" s="2067"/>
    </row>
    <row r="114" spans="2:10" ht="14.25" customHeight="1" outlineLevel="1" x14ac:dyDescent="0.15">
      <c r="B114" s="2068" t="s">
        <v>646</v>
      </c>
      <c r="C114" s="2086" t="s">
        <v>196</v>
      </c>
      <c r="D114" s="2086"/>
      <c r="E114" s="2086"/>
      <c r="F114" s="2086" t="s">
        <v>197</v>
      </c>
      <c r="G114" s="2086"/>
      <c r="H114" s="2087"/>
      <c r="I114" s="2087"/>
      <c r="J114" s="2088"/>
    </row>
    <row r="115" spans="2:10" ht="34.5" customHeight="1" outlineLevel="1" x14ac:dyDescent="0.15">
      <c r="B115" s="2068"/>
      <c r="C115" s="477"/>
      <c r="D115" s="171" t="s">
        <v>186</v>
      </c>
      <c r="E115" s="477"/>
      <c r="F115" s="2056"/>
      <c r="G115" s="2056"/>
      <c r="H115" s="2057"/>
      <c r="I115" s="2057"/>
      <c r="J115" s="2058"/>
    </row>
    <row r="116" spans="2:10" ht="34.5" customHeight="1" outlineLevel="1" x14ac:dyDescent="0.15">
      <c r="B116" s="2068"/>
      <c r="C116" s="477"/>
      <c r="D116" s="65" t="s">
        <v>186</v>
      </c>
      <c r="E116" s="477"/>
      <c r="F116" s="2059"/>
      <c r="G116" s="2059"/>
      <c r="H116" s="2060"/>
      <c r="I116" s="2060"/>
      <c r="J116" s="2061"/>
    </row>
    <row r="117" spans="2:10" ht="34.5" customHeight="1" outlineLevel="1" x14ac:dyDescent="0.15">
      <c r="B117" s="2068"/>
      <c r="C117" s="477"/>
      <c r="D117" s="65" t="s">
        <v>186</v>
      </c>
      <c r="E117" s="477"/>
      <c r="F117" s="2059"/>
      <c r="G117" s="2059"/>
      <c r="H117" s="2060"/>
      <c r="I117" s="2060"/>
      <c r="J117" s="2061"/>
    </row>
    <row r="118" spans="2:10" ht="34.5" customHeight="1" outlineLevel="1" x14ac:dyDescent="0.15">
      <c r="B118" s="2068"/>
      <c r="C118" s="477"/>
      <c r="D118" s="65" t="s">
        <v>186</v>
      </c>
      <c r="E118" s="477"/>
      <c r="F118" s="2059"/>
      <c r="G118" s="2059"/>
      <c r="H118" s="2060"/>
      <c r="I118" s="2060"/>
      <c r="J118" s="2061"/>
    </row>
    <row r="119" spans="2:10" ht="34.5" customHeight="1" outlineLevel="1" x14ac:dyDescent="0.15">
      <c r="B119" s="2068"/>
      <c r="C119" s="477"/>
      <c r="D119" s="79" t="s">
        <v>186</v>
      </c>
      <c r="E119" s="477"/>
      <c r="F119" s="2114"/>
      <c r="G119" s="2115"/>
      <c r="H119" s="2116"/>
      <c r="I119" s="2116"/>
      <c r="J119" s="2117"/>
    </row>
    <row r="120" spans="2:10" ht="15" customHeight="1" outlineLevel="1" x14ac:dyDescent="0.15">
      <c r="B120" s="2101" t="s">
        <v>253</v>
      </c>
      <c r="C120" s="2086" t="s">
        <v>196</v>
      </c>
      <c r="D120" s="2086"/>
      <c r="E120" s="2086"/>
      <c r="F120" s="2086" t="s">
        <v>195</v>
      </c>
      <c r="G120" s="2086"/>
      <c r="H120" s="2087"/>
      <c r="I120" s="2087"/>
      <c r="J120" s="2088"/>
    </row>
    <row r="121" spans="2:10" ht="31.5" customHeight="1" outlineLevel="1" x14ac:dyDescent="0.15">
      <c r="B121" s="2102"/>
      <c r="C121" s="478"/>
      <c r="D121" s="170" t="s">
        <v>185</v>
      </c>
      <c r="E121" s="481"/>
      <c r="F121" s="2056"/>
      <c r="G121" s="2056"/>
      <c r="H121" s="2057"/>
      <c r="I121" s="2057"/>
      <c r="J121" s="2058"/>
    </row>
    <row r="122" spans="2:10" ht="31.5" customHeight="1" outlineLevel="1" x14ac:dyDescent="0.15">
      <c r="B122" s="2102"/>
      <c r="C122" s="479"/>
      <c r="D122" s="66" t="s">
        <v>185</v>
      </c>
      <c r="E122" s="482"/>
      <c r="F122" s="2059"/>
      <c r="G122" s="2059"/>
      <c r="H122" s="2060"/>
      <c r="I122" s="2060"/>
      <c r="J122" s="2061"/>
    </row>
    <row r="123" spans="2:10" ht="31.5" customHeight="1" outlineLevel="1" x14ac:dyDescent="0.15">
      <c r="B123" s="2102"/>
      <c r="C123" s="479"/>
      <c r="D123" s="66" t="s">
        <v>185</v>
      </c>
      <c r="E123" s="482"/>
      <c r="F123" s="2059"/>
      <c r="G123" s="2059"/>
      <c r="H123" s="2060"/>
      <c r="I123" s="2060"/>
      <c r="J123" s="2061"/>
    </row>
    <row r="124" spans="2:10" ht="31.5" customHeight="1" outlineLevel="1" x14ac:dyDescent="0.15">
      <c r="B124" s="2102"/>
      <c r="C124" s="479"/>
      <c r="D124" s="66" t="s">
        <v>185</v>
      </c>
      <c r="E124" s="482"/>
      <c r="F124" s="2059"/>
      <c r="G124" s="2059"/>
      <c r="H124" s="2060"/>
      <c r="I124" s="2060"/>
      <c r="J124" s="2061"/>
    </row>
    <row r="125" spans="2:10" ht="31.5" customHeight="1" outlineLevel="1" x14ac:dyDescent="0.15">
      <c r="B125" s="2103"/>
      <c r="C125" s="480"/>
      <c r="D125" s="67" t="s">
        <v>185</v>
      </c>
      <c r="E125" s="483"/>
      <c r="F125" s="2092"/>
      <c r="G125" s="2092"/>
      <c r="H125" s="2093"/>
      <c r="I125" s="2093"/>
      <c r="J125" s="2094"/>
    </row>
    <row r="126" spans="2:10" ht="15" customHeight="1" outlineLevel="1" x14ac:dyDescent="0.15">
      <c r="B126" s="2160" t="s">
        <v>645</v>
      </c>
      <c r="C126" s="2135" t="s">
        <v>208</v>
      </c>
      <c r="D126" s="2136"/>
      <c r="E126" s="2137"/>
      <c r="F126" s="2161" t="s">
        <v>209</v>
      </c>
      <c r="G126" s="2162"/>
      <c r="H126" s="2162"/>
      <c r="I126" s="2162"/>
      <c r="J126" s="2163"/>
    </row>
    <row r="127" spans="2:10" ht="30" customHeight="1" outlineLevel="1" x14ac:dyDescent="0.15">
      <c r="B127" s="2102"/>
      <c r="C127" s="479"/>
      <c r="D127" s="66" t="s">
        <v>185</v>
      </c>
      <c r="E127" s="477"/>
      <c r="F127" s="2089"/>
      <c r="G127" s="2089"/>
      <c r="H127" s="2090"/>
      <c r="I127" s="2090"/>
      <c r="J127" s="2091"/>
    </row>
    <row r="128" spans="2:10" ht="30" customHeight="1" outlineLevel="1" x14ac:dyDescent="0.15">
      <c r="B128" s="2102"/>
      <c r="C128" s="479"/>
      <c r="D128" s="66" t="s">
        <v>185</v>
      </c>
      <c r="E128" s="477"/>
      <c r="F128" s="2059"/>
      <c r="G128" s="2059"/>
      <c r="H128" s="2060"/>
      <c r="I128" s="2060"/>
      <c r="J128" s="2061"/>
    </row>
    <row r="129" spans="1:26" ht="30" customHeight="1" outlineLevel="1" x14ac:dyDescent="0.15">
      <c r="B129" s="2102"/>
      <c r="C129" s="479"/>
      <c r="D129" s="66" t="s">
        <v>185</v>
      </c>
      <c r="E129" s="477"/>
      <c r="F129" s="2059"/>
      <c r="G129" s="2059"/>
      <c r="H129" s="2060"/>
      <c r="I129" s="2060"/>
      <c r="J129" s="2061"/>
    </row>
    <row r="130" spans="1:26" ht="30" customHeight="1" outlineLevel="1" thickBot="1" x14ac:dyDescent="0.2">
      <c r="B130" s="2134"/>
      <c r="C130" s="485"/>
      <c r="D130" s="68" t="s">
        <v>185</v>
      </c>
      <c r="E130" s="484"/>
      <c r="F130" s="2062"/>
      <c r="G130" s="2062"/>
      <c r="H130" s="2063"/>
      <c r="I130" s="2063"/>
      <c r="J130" s="2064"/>
    </row>
    <row r="131" spans="1:26" s="36" customFormat="1" ht="18.75" customHeight="1" outlineLevel="1" thickBot="1" x14ac:dyDescent="0.2">
      <c r="A131" s="40"/>
      <c r="B131" s="33"/>
      <c r="C131" s="40"/>
      <c r="D131" s="40"/>
      <c r="E131" s="40"/>
      <c r="F131" s="40"/>
      <c r="G131" s="39"/>
      <c r="H131" s="39"/>
      <c r="I131" s="39"/>
      <c r="J131" s="39"/>
      <c r="K131" s="39"/>
      <c r="L131" s="39"/>
      <c r="M131" s="38"/>
      <c r="N131" s="2036"/>
      <c r="O131" s="2036"/>
      <c r="P131" s="2036"/>
      <c r="Q131" s="2036"/>
      <c r="R131" s="37"/>
      <c r="V131" s="38"/>
      <c r="W131" s="38"/>
      <c r="X131" s="38"/>
      <c r="Y131" s="38"/>
      <c r="Z131" s="37"/>
    </row>
    <row r="132" spans="1:26" ht="18.75" customHeight="1" outlineLevel="1" x14ac:dyDescent="0.15">
      <c r="B132" s="2144" t="s">
        <v>194</v>
      </c>
      <c r="C132" s="2146"/>
      <c r="D132" s="2147"/>
      <c r="E132" s="2147"/>
      <c r="F132" s="2147"/>
      <c r="G132" s="2147"/>
      <c r="H132" s="2147"/>
      <c r="I132" s="2147"/>
      <c r="J132" s="2148"/>
    </row>
    <row r="133" spans="1:26" ht="18.75" customHeight="1" outlineLevel="1" x14ac:dyDescent="0.15">
      <c r="B133" s="2122"/>
      <c r="C133" s="2127"/>
      <c r="D133" s="2128"/>
      <c r="E133" s="2128"/>
      <c r="F133" s="2128"/>
      <c r="G133" s="2128"/>
      <c r="H133" s="2128"/>
      <c r="I133" s="2128"/>
      <c r="J133" s="2129"/>
    </row>
    <row r="134" spans="1:26" ht="18.75" customHeight="1" outlineLevel="1" x14ac:dyDescent="0.15">
      <c r="B134" s="2145"/>
      <c r="C134" s="2149"/>
      <c r="D134" s="2150"/>
      <c r="E134" s="2150"/>
      <c r="F134" s="2150"/>
      <c r="G134" s="2150"/>
      <c r="H134" s="2150"/>
      <c r="I134" s="2150"/>
      <c r="J134" s="2151"/>
    </row>
    <row r="135" spans="1:26" ht="18.75" customHeight="1" outlineLevel="1" x14ac:dyDescent="0.15">
      <c r="B135" s="2156" t="s">
        <v>193</v>
      </c>
      <c r="C135" s="2157"/>
      <c r="D135" s="2158"/>
      <c r="E135" s="2158"/>
      <c r="F135" s="2158"/>
      <c r="G135" s="2158"/>
      <c r="H135" s="2158"/>
      <c r="I135" s="2158"/>
      <c r="J135" s="2159"/>
    </row>
    <row r="136" spans="1:26" ht="18.75" customHeight="1" outlineLevel="1" x14ac:dyDescent="0.15">
      <c r="B136" s="2122"/>
      <c r="C136" s="2127"/>
      <c r="D136" s="2128"/>
      <c r="E136" s="2128"/>
      <c r="F136" s="2128"/>
      <c r="G136" s="2128"/>
      <c r="H136" s="2128"/>
      <c r="I136" s="2128"/>
      <c r="J136" s="2129"/>
    </row>
    <row r="137" spans="1:26" ht="18.75" customHeight="1" outlineLevel="1" thickBot="1" x14ac:dyDescent="0.2">
      <c r="B137" s="2123"/>
      <c r="C137" s="2130"/>
      <c r="D137" s="2131"/>
      <c r="E137" s="2131"/>
      <c r="F137" s="2131"/>
      <c r="G137" s="2131"/>
      <c r="H137" s="2131"/>
      <c r="I137" s="2131"/>
      <c r="J137" s="2132"/>
    </row>
    <row r="138" spans="1:26" ht="18.75" customHeight="1" outlineLevel="1" thickBot="1" x14ac:dyDescent="0.2">
      <c r="B138" s="35"/>
      <c r="C138" s="34"/>
      <c r="D138" s="34"/>
      <c r="E138" s="34"/>
      <c r="F138" s="34"/>
      <c r="G138" s="34"/>
      <c r="H138" s="34"/>
      <c r="I138" s="34"/>
      <c r="J138" s="34"/>
    </row>
    <row r="139" spans="1:26" ht="18.75" customHeight="1" outlineLevel="1" x14ac:dyDescent="0.15">
      <c r="B139" s="70" t="s">
        <v>192</v>
      </c>
      <c r="C139" s="71"/>
      <c r="D139" s="71"/>
      <c r="E139" s="71"/>
      <c r="F139" s="72"/>
      <c r="G139" s="72"/>
      <c r="H139" s="72"/>
      <c r="I139" s="72"/>
      <c r="J139" s="73"/>
    </row>
    <row r="140" spans="1:26" ht="18.75" customHeight="1" outlineLevel="1" x14ac:dyDescent="0.15">
      <c r="B140" s="2111"/>
      <c r="C140" s="2112"/>
      <c r="D140" s="2112"/>
      <c r="E140" s="2112"/>
      <c r="F140" s="2112"/>
      <c r="G140" s="2112"/>
      <c r="H140" s="2112"/>
      <c r="I140" s="2112"/>
      <c r="J140" s="2113"/>
    </row>
    <row r="141" spans="1:26" ht="12" customHeight="1" outlineLevel="1" thickBot="1" x14ac:dyDescent="0.2">
      <c r="B141" s="427"/>
      <c r="C141" s="74"/>
      <c r="D141" s="74"/>
      <c r="E141" s="74"/>
      <c r="F141" s="74"/>
      <c r="G141" s="74"/>
      <c r="H141" s="74"/>
      <c r="I141" s="74"/>
      <c r="J141" s="75"/>
    </row>
    <row r="144" spans="1:26" ht="17.25" customHeight="1" x14ac:dyDescent="0.15">
      <c r="B144" s="176"/>
      <c r="C144" s="176"/>
      <c r="D144" s="176"/>
      <c r="E144" s="176"/>
      <c r="F144" s="176"/>
      <c r="G144" s="176"/>
      <c r="H144" s="176"/>
      <c r="I144" s="176"/>
      <c r="J144" s="176"/>
      <c r="K144" s="176"/>
    </row>
    <row r="145" spans="2:10" ht="33.75" customHeight="1" x14ac:dyDescent="0.15">
      <c r="B145" s="175" t="s">
        <v>200</v>
      </c>
      <c r="C145" s="2152">
        <f>個票ｰ2010!B239</f>
        <v>0</v>
      </c>
      <c r="D145" s="2106"/>
      <c r="E145" s="2106"/>
      <c r="F145" s="2107"/>
      <c r="G145" s="174" t="s">
        <v>667</v>
      </c>
      <c r="H145" s="2077">
        <v>12</v>
      </c>
      <c r="I145" s="2078"/>
      <c r="J145" s="2118"/>
    </row>
    <row r="146" spans="2:10" ht="30" customHeight="1" outlineLevel="1" x14ac:dyDescent="0.15">
      <c r="B146" s="431" t="s">
        <v>215</v>
      </c>
      <c r="C146" s="2153" t="s">
        <v>260</v>
      </c>
      <c r="D146" s="2154"/>
      <c r="E146" s="2154"/>
      <c r="F146" s="2154"/>
      <c r="G146" s="2154"/>
      <c r="H146" s="2154"/>
      <c r="I146" s="2154"/>
      <c r="J146" s="2155"/>
    </row>
    <row r="147" spans="2:10" ht="30" customHeight="1" outlineLevel="1" x14ac:dyDescent="0.15">
      <c r="B147" s="428" t="s">
        <v>199</v>
      </c>
      <c r="C147" s="2083" t="s">
        <v>255</v>
      </c>
      <c r="D147" s="2084"/>
      <c r="E147" s="2084"/>
      <c r="F147" s="2084"/>
      <c r="G147" s="2084"/>
      <c r="H147" s="2084"/>
      <c r="I147" s="2084"/>
      <c r="J147" s="2085"/>
    </row>
    <row r="148" spans="2:10" ht="30" customHeight="1" outlineLevel="1" x14ac:dyDescent="0.15">
      <c r="B148" s="429" t="s">
        <v>198</v>
      </c>
      <c r="C148" s="2065"/>
      <c r="D148" s="2065"/>
      <c r="E148" s="2065"/>
      <c r="F148" s="2065"/>
      <c r="G148" s="2065"/>
      <c r="H148" s="2066"/>
      <c r="I148" s="2066"/>
      <c r="J148" s="2067"/>
    </row>
    <row r="149" spans="2:10" ht="14.25" customHeight="1" outlineLevel="1" x14ac:dyDescent="0.15">
      <c r="B149" s="2068" t="s">
        <v>646</v>
      </c>
      <c r="C149" s="2086" t="s">
        <v>196</v>
      </c>
      <c r="D149" s="2086"/>
      <c r="E149" s="2086"/>
      <c r="F149" s="2086" t="s">
        <v>197</v>
      </c>
      <c r="G149" s="2086"/>
      <c r="H149" s="2087"/>
      <c r="I149" s="2087"/>
      <c r="J149" s="2088"/>
    </row>
    <row r="150" spans="2:10" ht="34.5" customHeight="1" outlineLevel="1" x14ac:dyDescent="0.15">
      <c r="B150" s="2068"/>
      <c r="C150" s="477"/>
      <c r="D150" s="171" t="s">
        <v>186</v>
      </c>
      <c r="E150" s="477"/>
      <c r="F150" s="2056"/>
      <c r="G150" s="2056"/>
      <c r="H150" s="2057"/>
      <c r="I150" s="2057"/>
      <c r="J150" s="2058"/>
    </row>
    <row r="151" spans="2:10" ht="34.5" customHeight="1" outlineLevel="1" x14ac:dyDescent="0.15">
      <c r="B151" s="2068"/>
      <c r="C151" s="477"/>
      <c r="D151" s="65" t="s">
        <v>186</v>
      </c>
      <c r="E151" s="477"/>
      <c r="F151" s="2059"/>
      <c r="G151" s="2059"/>
      <c r="H151" s="2060"/>
      <c r="I151" s="2060"/>
      <c r="J151" s="2061"/>
    </row>
    <row r="152" spans="2:10" ht="34.5" customHeight="1" outlineLevel="1" x14ac:dyDescent="0.15">
      <c r="B152" s="2068"/>
      <c r="C152" s="477"/>
      <c r="D152" s="65" t="s">
        <v>186</v>
      </c>
      <c r="E152" s="477"/>
      <c r="F152" s="2059"/>
      <c r="G152" s="2059"/>
      <c r="H152" s="2060"/>
      <c r="I152" s="2060"/>
      <c r="J152" s="2061"/>
    </row>
    <row r="153" spans="2:10" ht="34.5" customHeight="1" outlineLevel="1" x14ac:dyDescent="0.15">
      <c r="B153" s="2068"/>
      <c r="C153" s="477"/>
      <c r="D153" s="65" t="s">
        <v>186</v>
      </c>
      <c r="E153" s="477"/>
      <c r="F153" s="2059"/>
      <c r="G153" s="2059"/>
      <c r="H153" s="2060"/>
      <c r="I153" s="2060"/>
      <c r="J153" s="2061"/>
    </row>
    <row r="154" spans="2:10" ht="34.5" customHeight="1" outlineLevel="1" x14ac:dyDescent="0.15">
      <c r="B154" s="2068"/>
      <c r="C154" s="477"/>
      <c r="D154" s="79" t="s">
        <v>186</v>
      </c>
      <c r="E154" s="477"/>
      <c r="F154" s="2114"/>
      <c r="G154" s="2115"/>
      <c r="H154" s="2116"/>
      <c r="I154" s="2116"/>
      <c r="J154" s="2117"/>
    </row>
    <row r="155" spans="2:10" ht="15" customHeight="1" outlineLevel="1" x14ac:dyDescent="0.15">
      <c r="B155" s="2101" t="s">
        <v>253</v>
      </c>
      <c r="C155" s="2171" t="s">
        <v>196</v>
      </c>
      <c r="D155" s="2171"/>
      <c r="E155" s="2171"/>
      <c r="F155" s="2171" t="s">
        <v>195</v>
      </c>
      <c r="G155" s="2171"/>
      <c r="H155" s="2172"/>
      <c r="I155" s="2172"/>
      <c r="J155" s="2173"/>
    </row>
    <row r="156" spans="2:10" ht="31.5" customHeight="1" outlineLevel="1" x14ac:dyDescent="0.15">
      <c r="B156" s="2102"/>
      <c r="C156" s="478"/>
      <c r="D156" s="170" t="s">
        <v>185</v>
      </c>
      <c r="E156" s="481"/>
      <c r="F156" s="2056"/>
      <c r="G156" s="2056"/>
      <c r="H156" s="2057"/>
      <c r="I156" s="2057"/>
      <c r="J156" s="2058"/>
    </row>
    <row r="157" spans="2:10" ht="31.5" customHeight="1" outlineLevel="1" x14ac:dyDescent="0.15">
      <c r="B157" s="2102"/>
      <c r="C157" s="479"/>
      <c r="D157" s="66" t="s">
        <v>185</v>
      </c>
      <c r="E157" s="482"/>
      <c r="F157" s="2059"/>
      <c r="G157" s="2059"/>
      <c r="H157" s="2060"/>
      <c r="I157" s="2060"/>
      <c r="J157" s="2061"/>
    </row>
    <row r="158" spans="2:10" ht="31.5" customHeight="1" outlineLevel="1" x14ac:dyDescent="0.15">
      <c r="B158" s="2102"/>
      <c r="C158" s="479"/>
      <c r="D158" s="66" t="s">
        <v>185</v>
      </c>
      <c r="E158" s="482"/>
      <c r="F158" s="2059"/>
      <c r="G158" s="2059"/>
      <c r="H158" s="2060"/>
      <c r="I158" s="2060"/>
      <c r="J158" s="2061"/>
    </row>
    <row r="159" spans="2:10" ht="31.5" customHeight="1" outlineLevel="1" x14ac:dyDescent="0.15">
      <c r="B159" s="2102"/>
      <c r="C159" s="479"/>
      <c r="D159" s="66" t="s">
        <v>185</v>
      </c>
      <c r="E159" s="482"/>
      <c r="F159" s="2059"/>
      <c r="G159" s="2059"/>
      <c r="H159" s="2060"/>
      <c r="I159" s="2060"/>
      <c r="J159" s="2061"/>
    </row>
    <row r="160" spans="2:10" ht="31.5" customHeight="1" outlineLevel="1" x14ac:dyDescent="0.15">
      <c r="B160" s="2103"/>
      <c r="C160" s="480"/>
      <c r="D160" s="67" t="s">
        <v>185</v>
      </c>
      <c r="E160" s="483"/>
      <c r="F160" s="2092"/>
      <c r="G160" s="2092"/>
      <c r="H160" s="2093"/>
      <c r="I160" s="2093"/>
      <c r="J160" s="2094"/>
    </row>
    <row r="161" spans="1:26" ht="15" customHeight="1" outlineLevel="1" x14ac:dyDescent="0.15">
      <c r="B161" s="2160" t="s">
        <v>645</v>
      </c>
      <c r="C161" s="2135" t="s">
        <v>208</v>
      </c>
      <c r="D161" s="2136"/>
      <c r="E161" s="2137"/>
      <c r="F161" s="2161" t="s">
        <v>209</v>
      </c>
      <c r="G161" s="2162"/>
      <c r="H161" s="2162"/>
      <c r="I161" s="2162"/>
      <c r="J161" s="2163"/>
    </row>
    <row r="162" spans="1:26" ht="30" customHeight="1" outlineLevel="1" x14ac:dyDescent="0.15">
      <c r="B162" s="2102"/>
      <c r="C162" s="479"/>
      <c r="D162" s="66" t="s">
        <v>185</v>
      </c>
      <c r="E162" s="477"/>
      <c r="F162" s="2089"/>
      <c r="G162" s="2089"/>
      <c r="H162" s="2090"/>
      <c r="I162" s="2090"/>
      <c r="J162" s="2091"/>
    </row>
    <row r="163" spans="1:26" ht="30" customHeight="1" outlineLevel="1" x14ac:dyDescent="0.15">
      <c r="B163" s="2102"/>
      <c r="C163" s="479"/>
      <c r="D163" s="66" t="s">
        <v>185</v>
      </c>
      <c r="E163" s="477"/>
      <c r="F163" s="2059"/>
      <c r="G163" s="2059"/>
      <c r="H163" s="2060"/>
      <c r="I163" s="2060"/>
      <c r="J163" s="2061"/>
    </row>
    <row r="164" spans="1:26" ht="30" customHeight="1" outlineLevel="1" x14ac:dyDescent="0.15">
      <c r="B164" s="2102"/>
      <c r="C164" s="479"/>
      <c r="D164" s="66" t="s">
        <v>185</v>
      </c>
      <c r="E164" s="477"/>
      <c r="F164" s="2059"/>
      <c r="G164" s="2059"/>
      <c r="H164" s="2060"/>
      <c r="I164" s="2060"/>
      <c r="J164" s="2061"/>
    </row>
    <row r="165" spans="1:26" ht="30" customHeight="1" outlineLevel="1" thickBot="1" x14ac:dyDescent="0.2">
      <c r="B165" s="2134"/>
      <c r="C165" s="485"/>
      <c r="D165" s="68" t="s">
        <v>185</v>
      </c>
      <c r="E165" s="484"/>
      <c r="F165" s="2062"/>
      <c r="G165" s="2062"/>
      <c r="H165" s="2063"/>
      <c r="I165" s="2063"/>
      <c r="J165" s="2064"/>
    </row>
    <row r="166" spans="1:26" s="36" customFormat="1" ht="18.75" customHeight="1" outlineLevel="1" thickBot="1" x14ac:dyDescent="0.2">
      <c r="A166" s="40"/>
      <c r="B166" s="33"/>
      <c r="C166" s="40"/>
      <c r="D166" s="40"/>
      <c r="E166" s="40"/>
      <c r="F166" s="40"/>
      <c r="G166" s="39"/>
      <c r="H166" s="39"/>
      <c r="I166" s="39"/>
      <c r="J166" s="39"/>
      <c r="K166" s="39"/>
      <c r="L166" s="39"/>
      <c r="M166" s="38"/>
      <c r="N166" s="2036"/>
      <c r="O166" s="2036"/>
      <c r="P166" s="2036"/>
      <c r="Q166" s="2036"/>
      <c r="R166" s="37"/>
      <c r="V166" s="38"/>
      <c r="W166" s="38"/>
      <c r="X166" s="38"/>
      <c r="Y166" s="38"/>
      <c r="Z166" s="37"/>
    </row>
    <row r="167" spans="1:26" ht="18.75" customHeight="1" outlineLevel="1" x14ac:dyDescent="0.15">
      <c r="B167" s="2144" t="s">
        <v>194</v>
      </c>
      <c r="C167" s="2146"/>
      <c r="D167" s="2147"/>
      <c r="E167" s="2147"/>
      <c r="F167" s="2147"/>
      <c r="G167" s="2147"/>
      <c r="H167" s="2147"/>
      <c r="I167" s="2147"/>
      <c r="J167" s="2148"/>
    </row>
    <row r="168" spans="1:26" ht="18.75" customHeight="1" outlineLevel="1" x14ac:dyDescent="0.15">
      <c r="B168" s="2122"/>
      <c r="C168" s="2127"/>
      <c r="D168" s="2128"/>
      <c r="E168" s="2128"/>
      <c r="F168" s="2128"/>
      <c r="G168" s="2128"/>
      <c r="H168" s="2128"/>
      <c r="I168" s="2128"/>
      <c r="J168" s="2129"/>
    </row>
    <row r="169" spans="1:26" ht="18.75" customHeight="1" outlineLevel="1" x14ac:dyDescent="0.15">
      <c r="B169" s="2145"/>
      <c r="C169" s="2149"/>
      <c r="D169" s="2150"/>
      <c r="E169" s="2150"/>
      <c r="F169" s="2150"/>
      <c r="G169" s="2150"/>
      <c r="H169" s="2150"/>
      <c r="I169" s="2150"/>
      <c r="J169" s="2151"/>
    </row>
    <row r="170" spans="1:26" ht="18.75" customHeight="1" outlineLevel="1" x14ac:dyDescent="0.15">
      <c r="B170" s="2156" t="s">
        <v>193</v>
      </c>
      <c r="C170" s="2157"/>
      <c r="D170" s="2158"/>
      <c r="E170" s="2158"/>
      <c r="F170" s="2158"/>
      <c r="G170" s="2158"/>
      <c r="H170" s="2158"/>
      <c r="I170" s="2158"/>
      <c r="J170" s="2159"/>
    </row>
    <row r="171" spans="1:26" ht="18.75" customHeight="1" outlineLevel="1" x14ac:dyDescent="0.15">
      <c r="B171" s="2122"/>
      <c r="C171" s="2127"/>
      <c r="D171" s="2128"/>
      <c r="E171" s="2128"/>
      <c r="F171" s="2128"/>
      <c r="G171" s="2128"/>
      <c r="H171" s="2128"/>
      <c r="I171" s="2128"/>
      <c r="J171" s="2129"/>
    </row>
    <row r="172" spans="1:26" ht="18.75" customHeight="1" outlineLevel="1" thickBot="1" x14ac:dyDescent="0.2">
      <c r="B172" s="2123"/>
      <c r="C172" s="2130"/>
      <c r="D172" s="2131"/>
      <c r="E172" s="2131"/>
      <c r="F172" s="2131"/>
      <c r="G172" s="2131"/>
      <c r="H172" s="2131"/>
      <c r="I172" s="2131"/>
      <c r="J172" s="2132"/>
    </row>
    <row r="173" spans="1:26" ht="18.75" customHeight="1" outlineLevel="1" thickBot="1" x14ac:dyDescent="0.2">
      <c r="B173" s="35"/>
      <c r="C173" s="34"/>
      <c r="D173" s="34"/>
      <c r="E173" s="34"/>
      <c r="F173" s="34"/>
      <c r="G173" s="34"/>
      <c r="H173" s="34"/>
      <c r="I173" s="34"/>
      <c r="J173" s="34"/>
    </row>
    <row r="174" spans="1:26" ht="18.75" customHeight="1" outlineLevel="1" x14ac:dyDescent="0.15">
      <c r="B174" s="70" t="s">
        <v>192</v>
      </c>
      <c r="C174" s="71"/>
      <c r="D174" s="71"/>
      <c r="E174" s="71"/>
      <c r="F174" s="72"/>
      <c r="G174" s="72"/>
      <c r="H174" s="72"/>
      <c r="I174" s="72"/>
      <c r="J174" s="73"/>
    </row>
    <row r="175" spans="1:26" ht="18.75" customHeight="1" outlineLevel="1" x14ac:dyDescent="0.15">
      <c r="B175" s="2111" t="s">
        <v>258</v>
      </c>
      <c r="C175" s="2112"/>
      <c r="D175" s="2112"/>
      <c r="E175" s="2112"/>
      <c r="F175" s="2112"/>
      <c r="G175" s="2112"/>
      <c r="H175" s="2112"/>
      <c r="I175" s="2112"/>
      <c r="J175" s="2113"/>
    </row>
    <row r="176" spans="1:26" ht="12" customHeight="1" outlineLevel="1" thickBot="1" x14ac:dyDescent="0.2">
      <c r="B176" s="427"/>
      <c r="C176" s="74"/>
      <c r="D176" s="74"/>
      <c r="E176" s="74"/>
      <c r="F176" s="74"/>
      <c r="G176" s="74"/>
      <c r="H176" s="74"/>
      <c r="I176" s="74"/>
      <c r="J176" s="75"/>
    </row>
    <row r="177" spans="2:10" ht="17.25" customHeight="1" x14ac:dyDescent="0.15"/>
    <row r="179" spans="2:10" ht="33.75" customHeight="1" x14ac:dyDescent="0.15">
      <c r="B179" s="175" t="s">
        <v>200</v>
      </c>
      <c r="C179" s="2152">
        <f>個票ｰ2010!B240</f>
        <v>0</v>
      </c>
      <c r="D179" s="2106"/>
      <c r="E179" s="2106"/>
      <c r="F179" s="2107"/>
      <c r="G179" s="174" t="s">
        <v>667</v>
      </c>
      <c r="H179" s="2077">
        <v>13</v>
      </c>
      <c r="I179" s="2078"/>
      <c r="J179" s="2118"/>
    </row>
    <row r="180" spans="2:10" ht="30" customHeight="1" outlineLevel="1" x14ac:dyDescent="0.15">
      <c r="B180" s="431" t="s">
        <v>215</v>
      </c>
      <c r="C180" s="2153" t="s">
        <v>260</v>
      </c>
      <c r="D180" s="2154"/>
      <c r="E180" s="2154"/>
      <c r="F180" s="2154"/>
      <c r="G180" s="2154"/>
      <c r="H180" s="2154"/>
      <c r="I180" s="2154"/>
      <c r="J180" s="2155"/>
    </row>
    <row r="181" spans="2:10" ht="30" customHeight="1" outlineLevel="1" x14ac:dyDescent="0.15">
      <c r="B181" s="428" t="s">
        <v>199</v>
      </c>
      <c r="C181" s="2083" t="s">
        <v>255</v>
      </c>
      <c r="D181" s="2084"/>
      <c r="E181" s="2084"/>
      <c r="F181" s="2084"/>
      <c r="G181" s="2084"/>
      <c r="H181" s="2084"/>
      <c r="I181" s="2084"/>
      <c r="J181" s="2085"/>
    </row>
    <row r="182" spans="2:10" ht="30" customHeight="1" outlineLevel="1" x14ac:dyDescent="0.15">
      <c r="B182" s="429" t="s">
        <v>198</v>
      </c>
      <c r="C182" s="2065"/>
      <c r="D182" s="2065"/>
      <c r="E182" s="2065"/>
      <c r="F182" s="2065"/>
      <c r="G182" s="2065"/>
      <c r="H182" s="2066"/>
      <c r="I182" s="2066"/>
      <c r="J182" s="2067"/>
    </row>
    <row r="183" spans="2:10" ht="14.25" customHeight="1" outlineLevel="1" x14ac:dyDescent="0.15">
      <c r="B183" s="2167" t="s">
        <v>456</v>
      </c>
      <c r="C183" s="2086" t="s">
        <v>196</v>
      </c>
      <c r="D183" s="2086"/>
      <c r="E183" s="2086"/>
      <c r="F183" s="2086" t="s">
        <v>197</v>
      </c>
      <c r="G183" s="2086"/>
      <c r="H183" s="2087"/>
      <c r="I183" s="2087"/>
      <c r="J183" s="2088"/>
    </row>
    <row r="184" spans="2:10" ht="34.5" customHeight="1" outlineLevel="1" x14ac:dyDescent="0.15">
      <c r="B184" s="2167"/>
      <c r="C184" s="477"/>
      <c r="D184" s="171" t="s">
        <v>186</v>
      </c>
      <c r="E184" s="477"/>
      <c r="F184" s="2056"/>
      <c r="G184" s="2056"/>
      <c r="H184" s="2057"/>
      <c r="I184" s="2057"/>
      <c r="J184" s="2058"/>
    </row>
    <row r="185" spans="2:10" ht="34.5" customHeight="1" outlineLevel="1" x14ac:dyDescent="0.15">
      <c r="B185" s="2167"/>
      <c r="C185" s="477"/>
      <c r="D185" s="65" t="s">
        <v>186</v>
      </c>
      <c r="E185" s="477"/>
      <c r="F185" s="2059"/>
      <c r="G185" s="2059"/>
      <c r="H185" s="2060"/>
      <c r="I185" s="2060"/>
      <c r="J185" s="2061"/>
    </row>
    <row r="186" spans="2:10" ht="34.5" customHeight="1" outlineLevel="1" x14ac:dyDescent="0.15">
      <c r="B186" s="2167"/>
      <c r="C186" s="477"/>
      <c r="D186" s="65" t="s">
        <v>186</v>
      </c>
      <c r="E186" s="477"/>
      <c r="F186" s="2059"/>
      <c r="G186" s="2059"/>
      <c r="H186" s="2060"/>
      <c r="I186" s="2060"/>
      <c r="J186" s="2061"/>
    </row>
    <row r="187" spans="2:10" ht="34.5" customHeight="1" outlineLevel="1" x14ac:dyDescent="0.15">
      <c r="B187" s="2167"/>
      <c r="C187" s="477"/>
      <c r="D187" s="65" t="s">
        <v>186</v>
      </c>
      <c r="E187" s="477"/>
      <c r="F187" s="2059"/>
      <c r="G187" s="2059"/>
      <c r="H187" s="2060"/>
      <c r="I187" s="2060"/>
      <c r="J187" s="2061"/>
    </row>
    <row r="188" spans="2:10" ht="34.5" customHeight="1" outlineLevel="1" x14ac:dyDescent="0.15">
      <c r="B188" s="2167"/>
      <c r="C188" s="477"/>
      <c r="D188" s="79" t="s">
        <v>186</v>
      </c>
      <c r="E188" s="477"/>
      <c r="F188" s="2114"/>
      <c r="G188" s="2115"/>
      <c r="H188" s="2116"/>
      <c r="I188" s="2116"/>
      <c r="J188" s="2117"/>
    </row>
    <row r="189" spans="2:10" ht="15" customHeight="1" outlineLevel="1" x14ac:dyDescent="0.15">
      <c r="B189" s="2168" t="s">
        <v>457</v>
      </c>
      <c r="C189" s="2086" t="s">
        <v>196</v>
      </c>
      <c r="D189" s="2086"/>
      <c r="E189" s="2086"/>
      <c r="F189" s="2086" t="s">
        <v>195</v>
      </c>
      <c r="G189" s="2086"/>
      <c r="H189" s="2087"/>
      <c r="I189" s="2087"/>
      <c r="J189" s="2088"/>
    </row>
    <row r="190" spans="2:10" ht="31.5" customHeight="1" outlineLevel="1" x14ac:dyDescent="0.15">
      <c r="B190" s="2169"/>
      <c r="C190" s="478"/>
      <c r="D190" s="170" t="s">
        <v>185</v>
      </c>
      <c r="E190" s="481"/>
      <c r="F190" s="2056"/>
      <c r="G190" s="2056"/>
      <c r="H190" s="2057"/>
      <c r="I190" s="2057"/>
      <c r="J190" s="2058"/>
    </row>
    <row r="191" spans="2:10" ht="31.5" customHeight="1" outlineLevel="1" x14ac:dyDescent="0.15">
      <c r="B191" s="2169"/>
      <c r="C191" s="479"/>
      <c r="D191" s="66" t="s">
        <v>185</v>
      </c>
      <c r="E191" s="482"/>
      <c r="F191" s="2059"/>
      <c r="G191" s="2059"/>
      <c r="H191" s="2060"/>
      <c r="I191" s="2060"/>
      <c r="J191" s="2061"/>
    </row>
    <row r="192" spans="2:10" ht="31.5" customHeight="1" outlineLevel="1" x14ac:dyDescent="0.15">
      <c r="B192" s="2169"/>
      <c r="C192" s="479"/>
      <c r="D192" s="66" t="s">
        <v>185</v>
      </c>
      <c r="E192" s="482"/>
      <c r="F192" s="2059"/>
      <c r="G192" s="2059"/>
      <c r="H192" s="2060"/>
      <c r="I192" s="2060"/>
      <c r="J192" s="2061"/>
    </row>
    <row r="193" spans="1:26" ht="31.5" customHeight="1" outlineLevel="1" x14ac:dyDescent="0.15">
      <c r="B193" s="2169"/>
      <c r="C193" s="479"/>
      <c r="D193" s="66" t="s">
        <v>185</v>
      </c>
      <c r="E193" s="482"/>
      <c r="F193" s="2059"/>
      <c r="G193" s="2059"/>
      <c r="H193" s="2060"/>
      <c r="I193" s="2060"/>
      <c r="J193" s="2061"/>
    </row>
    <row r="194" spans="1:26" ht="31.5" customHeight="1" outlineLevel="1" x14ac:dyDescent="0.15">
      <c r="B194" s="2170"/>
      <c r="C194" s="480"/>
      <c r="D194" s="67" t="s">
        <v>185</v>
      </c>
      <c r="E194" s="483"/>
      <c r="F194" s="2092"/>
      <c r="G194" s="2092"/>
      <c r="H194" s="2093"/>
      <c r="I194" s="2093"/>
      <c r="J194" s="2094"/>
    </row>
    <row r="195" spans="1:26" ht="15" customHeight="1" outlineLevel="1" x14ac:dyDescent="0.15">
      <c r="B195" s="2160" t="s">
        <v>647</v>
      </c>
      <c r="C195" s="2135" t="s">
        <v>208</v>
      </c>
      <c r="D195" s="2136"/>
      <c r="E195" s="2137"/>
      <c r="F195" s="2161" t="s">
        <v>209</v>
      </c>
      <c r="G195" s="2162"/>
      <c r="H195" s="2162"/>
      <c r="I195" s="2162"/>
      <c r="J195" s="2163"/>
    </row>
    <row r="196" spans="1:26" ht="30" customHeight="1" outlineLevel="1" x14ac:dyDescent="0.15">
      <c r="B196" s="2102"/>
      <c r="C196" s="479"/>
      <c r="D196" s="66" t="s">
        <v>185</v>
      </c>
      <c r="E196" s="477"/>
      <c r="F196" s="2089"/>
      <c r="G196" s="2089"/>
      <c r="H196" s="2090"/>
      <c r="I196" s="2090"/>
      <c r="J196" s="2091"/>
    </row>
    <row r="197" spans="1:26" ht="30" customHeight="1" outlineLevel="1" x14ac:dyDescent="0.15">
      <c r="B197" s="2102"/>
      <c r="C197" s="479"/>
      <c r="D197" s="66" t="s">
        <v>185</v>
      </c>
      <c r="E197" s="477"/>
      <c r="F197" s="2059"/>
      <c r="G197" s="2059"/>
      <c r="H197" s="2060"/>
      <c r="I197" s="2060"/>
      <c r="J197" s="2061"/>
    </row>
    <row r="198" spans="1:26" ht="30" customHeight="1" outlineLevel="1" x14ac:dyDescent="0.15">
      <c r="B198" s="2102"/>
      <c r="C198" s="479"/>
      <c r="D198" s="66" t="s">
        <v>185</v>
      </c>
      <c r="E198" s="477"/>
      <c r="F198" s="2059"/>
      <c r="G198" s="2059"/>
      <c r="H198" s="2060"/>
      <c r="I198" s="2060"/>
      <c r="J198" s="2061"/>
    </row>
    <row r="199" spans="1:26" ht="30" customHeight="1" outlineLevel="1" thickBot="1" x14ac:dyDescent="0.2">
      <c r="B199" s="2134"/>
      <c r="C199" s="485"/>
      <c r="D199" s="68" t="s">
        <v>185</v>
      </c>
      <c r="E199" s="484"/>
      <c r="F199" s="2062"/>
      <c r="G199" s="2062"/>
      <c r="H199" s="2063"/>
      <c r="I199" s="2063"/>
      <c r="J199" s="2064"/>
    </row>
    <row r="200" spans="1:26" s="36" customFormat="1" ht="18.75" customHeight="1" outlineLevel="1" thickBot="1" x14ac:dyDescent="0.2">
      <c r="A200" s="40"/>
      <c r="B200" s="33"/>
      <c r="C200" s="40"/>
      <c r="D200" s="40"/>
      <c r="E200" s="40"/>
      <c r="F200" s="40"/>
      <c r="G200" s="39"/>
      <c r="H200" s="39"/>
      <c r="I200" s="39"/>
      <c r="J200" s="39"/>
      <c r="K200" s="39"/>
      <c r="L200" s="39"/>
      <c r="M200" s="38"/>
      <c r="N200" s="2036"/>
      <c r="O200" s="2036"/>
      <c r="P200" s="2036"/>
      <c r="Q200" s="2036"/>
      <c r="R200" s="37"/>
      <c r="V200" s="38"/>
      <c r="W200" s="38"/>
      <c r="X200" s="38"/>
      <c r="Y200" s="38"/>
      <c r="Z200" s="37"/>
    </row>
    <row r="201" spans="1:26" ht="18.75" customHeight="1" outlineLevel="1" x14ac:dyDescent="0.15">
      <c r="B201" s="2144" t="s">
        <v>194</v>
      </c>
      <c r="C201" s="2146"/>
      <c r="D201" s="2147"/>
      <c r="E201" s="2147"/>
      <c r="F201" s="2147"/>
      <c r="G201" s="2147"/>
      <c r="H201" s="2147"/>
      <c r="I201" s="2147"/>
      <c r="J201" s="2148"/>
    </row>
    <row r="202" spans="1:26" ht="18.75" customHeight="1" outlineLevel="1" x14ac:dyDescent="0.15">
      <c r="B202" s="2122"/>
      <c r="C202" s="2127"/>
      <c r="D202" s="2128"/>
      <c r="E202" s="2128"/>
      <c r="F202" s="2128"/>
      <c r="G202" s="2128"/>
      <c r="H202" s="2128"/>
      <c r="I202" s="2128"/>
      <c r="J202" s="2129"/>
    </row>
    <row r="203" spans="1:26" ht="18.75" customHeight="1" outlineLevel="1" x14ac:dyDescent="0.15">
      <c r="B203" s="2145"/>
      <c r="C203" s="2149"/>
      <c r="D203" s="2150"/>
      <c r="E203" s="2150"/>
      <c r="F203" s="2150"/>
      <c r="G203" s="2150"/>
      <c r="H203" s="2150"/>
      <c r="I203" s="2150"/>
      <c r="J203" s="2151"/>
    </row>
    <row r="204" spans="1:26" ht="18.75" customHeight="1" outlineLevel="1" x14ac:dyDescent="0.15">
      <c r="B204" s="2156" t="s">
        <v>193</v>
      </c>
      <c r="C204" s="2157"/>
      <c r="D204" s="2158"/>
      <c r="E204" s="2158"/>
      <c r="F204" s="2158"/>
      <c r="G204" s="2158"/>
      <c r="H204" s="2158"/>
      <c r="I204" s="2158"/>
      <c r="J204" s="2159"/>
    </row>
    <row r="205" spans="1:26" ht="18.75" customHeight="1" outlineLevel="1" x14ac:dyDescent="0.15">
      <c r="B205" s="2122"/>
      <c r="C205" s="2127"/>
      <c r="D205" s="2128"/>
      <c r="E205" s="2128"/>
      <c r="F205" s="2128"/>
      <c r="G205" s="2128"/>
      <c r="H205" s="2128"/>
      <c r="I205" s="2128"/>
      <c r="J205" s="2129"/>
    </row>
    <row r="206" spans="1:26" ht="18.75" customHeight="1" outlineLevel="1" thickBot="1" x14ac:dyDescent="0.2">
      <c r="B206" s="2123"/>
      <c r="C206" s="2130"/>
      <c r="D206" s="2131"/>
      <c r="E206" s="2131"/>
      <c r="F206" s="2131"/>
      <c r="G206" s="2131"/>
      <c r="H206" s="2131"/>
      <c r="I206" s="2131"/>
      <c r="J206" s="2132"/>
    </row>
    <row r="207" spans="1:26" ht="18.75" customHeight="1" outlineLevel="1" thickBot="1" x14ac:dyDescent="0.2">
      <c r="B207" s="35"/>
      <c r="C207" s="34"/>
      <c r="D207" s="34"/>
      <c r="E207" s="34"/>
      <c r="F207" s="34"/>
      <c r="G207" s="34"/>
      <c r="H207" s="34"/>
      <c r="I207" s="34"/>
      <c r="J207" s="34"/>
    </row>
    <row r="208" spans="1:26" ht="18.75" customHeight="1" outlineLevel="1" x14ac:dyDescent="0.15">
      <c r="B208" s="70" t="s">
        <v>192</v>
      </c>
      <c r="C208" s="71"/>
      <c r="D208" s="71"/>
      <c r="E208" s="71"/>
      <c r="F208" s="72"/>
      <c r="G208" s="72"/>
      <c r="H208" s="72"/>
      <c r="I208" s="72"/>
      <c r="J208" s="73"/>
    </row>
    <row r="209" spans="2:10" ht="18.75" customHeight="1" outlineLevel="1" x14ac:dyDescent="0.15">
      <c r="B209" s="2111" t="s">
        <v>258</v>
      </c>
      <c r="C209" s="2112"/>
      <c r="D209" s="2112"/>
      <c r="E209" s="2112"/>
      <c r="F209" s="2112"/>
      <c r="G209" s="2112"/>
      <c r="H209" s="2112"/>
      <c r="I209" s="2112"/>
      <c r="J209" s="2113"/>
    </row>
    <row r="210" spans="2:10" ht="12" customHeight="1" outlineLevel="1" thickBot="1" x14ac:dyDescent="0.2">
      <c r="B210" s="427"/>
      <c r="C210" s="74"/>
      <c r="D210" s="74"/>
      <c r="E210" s="74"/>
      <c r="F210" s="74"/>
      <c r="G210" s="74"/>
      <c r="H210" s="74"/>
      <c r="I210" s="74"/>
      <c r="J210" s="75"/>
    </row>
    <row r="213" spans="2:10" ht="33.75" customHeight="1" x14ac:dyDescent="0.15">
      <c r="B213" s="175" t="s">
        <v>200</v>
      </c>
      <c r="C213" s="2152">
        <f>個票ｰ2010!B241</f>
        <v>0</v>
      </c>
      <c r="D213" s="2106"/>
      <c r="E213" s="2106"/>
      <c r="F213" s="2107"/>
      <c r="G213" s="174" t="s">
        <v>667</v>
      </c>
      <c r="H213" s="2077">
        <v>14</v>
      </c>
      <c r="I213" s="2078"/>
      <c r="J213" s="2118"/>
    </row>
    <row r="214" spans="2:10" ht="30" customHeight="1" outlineLevel="1" x14ac:dyDescent="0.15">
      <c r="B214" s="431" t="s">
        <v>215</v>
      </c>
      <c r="C214" s="2153" t="s">
        <v>260</v>
      </c>
      <c r="D214" s="2154"/>
      <c r="E214" s="2154"/>
      <c r="F214" s="2154"/>
      <c r="G214" s="2154"/>
      <c r="H214" s="2154"/>
      <c r="I214" s="2154"/>
      <c r="J214" s="2155"/>
    </row>
    <row r="215" spans="2:10" ht="30" customHeight="1" outlineLevel="1" x14ac:dyDescent="0.15">
      <c r="B215" s="428" t="s">
        <v>199</v>
      </c>
      <c r="C215" s="2083" t="s">
        <v>255</v>
      </c>
      <c r="D215" s="2084"/>
      <c r="E215" s="2084"/>
      <c r="F215" s="2084"/>
      <c r="G215" s="2084"/>
      <c r="H215" s="2084"/>
      <c r="I215" s="2084"/>
      <c r="J215" s="2085"/>
    </row>
    <row r="216" spans="2:10" ht="30" customHeight="1" outlineLevel="1" x14ac:dyDescent="0.15">
      <c r="B216" s="429" t="s">
        <v>198</v>
      </c>
      <c r="C216" s="2065"/>
      <c r="D216" s="2065"/>
      <c r="E216" s="2065"/>
      <c r="F216" s="2065"/>
      <c r="G216" s="2065"/>
      <c r="H216" s="2066"/>
      <c r="I216" s="2066"/>
      <c r="J216" s="2067"/>
    </row>
    <row r="217" spans="2:10" ht="14.25" customHeight="1" outlineLevel="1" x14ac:dyDescent="0.15">
      <c r="B217" s="2068" t="s">
        <v>646</v>
      </c>
      <c r="C217" s="2086" t="s">
        <v>196</v>
      </c>
      <c r="D217" s="2086"/>
      <c r="E217" s="2086"/>
      <c r="F217" s="2086" t="s">
        <v>197</v>
      </c>
      <c r="G217" s="2086"/>
      <c r="H217" s="2087"/>
      <c r="I217" s="2087"/>
      <c r="J217" s="2088"/>
    </row>
    <row r="218" spans="2:10" ht="34.5" customHeight="1" outlineLevel="1" x14ac:dyDescent="0.15">
      <c r="B218" s="2068"/>
      <c r="C218" s="477"/>
      <c r="D218" s="171" t="s">
        <v>186</v>
      </c>
      <c r="E218" s="477"/>
      <c r="F218" s="2056"/>
      <c r="G218" s="2056"/>
      <c r="H218" s="2057"/>
      <c r="I218" s="2057"/>
      <c r="J218" s="2058"/>
    </row>
    <row r="219" spans="2:10" ht="34.5" customHeight="1" outlineLevel="1" x14ac:dyDescent="0.15">
      <c r="B219" s="2068"/>
      <c r="C219" s="477"/>
      <c r="D219" s="65" t="s">
        <v>186</v>
      </c>
      <c r="E219" s="477"/>
      <c r="F219" s="2059"/>
      <c r="G219" s="2059"/>
      <c r="H219" s="2060"/>
      <c r="I219" s="2060"/>
      <c r="J219" s="2061"/>
    </row>
    <row r="220" spans="2:10" ht="34.5" customHeight="1" outlineLevel="1" x14ac:dyDescent="0.15">
      <c r="B220" s="2068"/>
      <c r="C220" s="477"/>
      <c r="D220" s="65" t="s">
        <v>186</v>
      </c>
      <c r="E220" s="477"/>
      <c r="F220" s="2059"/>
      <c r="G220" s="2059"/>
      <c r="H220" s="2060"/>
      <c r="I220" s="2060"/>
      <c r="J220" s="2061"/>
    </row>
    <row r="221" spans="2:10" ht="34.5" customHeight="1" outlineLevel="1" x14ac:dyDescent="0.15">
      <c r="B221" s="2068"/>
      <c r="C221" s="477"/>
      <c r="D221" s="65" t="s">
        <v>186</v>
      </c>
      <c r="E221" s="477"/>
      <c r="F221" s="2059"/>
      <c r="G221" s="2059"/>
      <c r="H221" s="2060"/>
      <c r="I221" s="2060"/>
      <c r="J221" s="2061"/>
    </row>
    <row r="222" spans="2:10" ht="34.5" customHeight="1" outlineLevel="1" x14ac:dyDescent="0.15">
      <c r="B222" s="2068"/>
      <c r="C222" s="477"/>
      <c r="D222" s="79" t="s">
        <v>186</v>
      </c>
      <c r="E222" s="477"/>
      <c r="F222" s="2114"/>
      <c r="G222" s="2115"/>
      <c r="H222" s="2116"/>
      <c r="I222" s="2116"/>
      <c r="J222" s="2117"/>
    </row>
    <row r="223" spans="2:10" ht="15" customHeight="1" outlineLevel="1" x14ac:dyDescent="0.15">
      <c r="B223" s="2101" t="s">
        <v>253</v>
      </c>
      <c r="C223" s="2086" t="s">
        <v>196</v>
      </c>
      <c r="D223" s="2086"/>
      <c r="E223" s="2086"/>
      <c r="F223" s="2086" t="s">
        <v>195</v>
      </c>
      <c r="G223" s="2086"/>
      <c r="H223" s="2087"/>
      <c r="I223" s="2087"/>
      <c r="J223" s="2088"/>
    </row>
    <row r="224" spans="2:10" ht="31.5" customHeight="1" outlineLevel="1" x14ac:dyDescent="0.15">
      <c r="B224" s="2102"/>
      <c r="C224" s="478"/>
      <c r="D224" s="170" t="s">
        <v>185</v>
      </c>
      <c r="E224" s="481"/>
      <c r="F224" s="2056"/>
      <c r="G224" s="2056"/>
      <c r="H224" s="2057"/>
      <c r="I224" s="2057"/>
      <c r="J224" s="2058"/>
    </row>
    <row r="225" spans="1:26" ht="31.5" customHeight="1" outlineLevel="1" x14ac:dyDescent="0.15">
      <c r="B225" s="2102"/>
      <c r="C225" s="479"/>
      <c r="D225" s="66" t="s">
        <v>185</v>
      </c>
      <c r="E225" s="482"/>
      <c r="F225" s="2059"/>
      <c r="G225" s="2059"/>
      <c r="H225" s="2060"/>
      <c r="I225" s="2060"/>
      <c r="J225" s="2061"/>
    </row>
    <row r="226" spans="1:26" ht="31.5" customHeight="1" outlineLevel="1" x14ac:dyDescent="0.15">
      <c r="B226" s="2102"/>
      <c r="C226" s="479"/>
      <c r="D226" s="66" t="s">
        <v>185</v>
      </c>
      <c r="E226" s="482"/>
      <c r="F226" s="2059"/>
      <c r="G226" s="2059"/>
      <c r="H226" s="2060"/>
      <c r="I226" s="2060"/>
      <c r="J226" s="2061"/>
    </row>
    <row r="227" spans="1:26" ht="31.5" customHeight="1" outlineLevel="1" x14ac:dyDescent="0.15">
      <c r="B227" s="2102"/>
      <c r="C227" s="479"/>
      <c r="D227" s="66" t="s">
        <v>185</v>
      </c>
      <c r="E227" s="482"/>
      <c r="F227" s="2059"/>
      <c r="G227" s="2059"/>
      <c r="H227" s="2060"/>
      <c r="I227" s="2060"/>
      <c r="J227" s="2061"/>
    </row>
    <row r="228" spans="1:26" ht="31.5" customHeight="1" outlineLevel="1" x14ac:dyDescent="0.15">
      <c r="B228" s="2103"/>
      <c r="C228" s="480"/>
      <c r="D228" s="67" t="s">
        <v>185</v>
      </c>
      <c r="E228" s="483"/>
      <c r="F228" s="2092"/>
      <c r="G228" s="2092"/>
      <c r="H228" s="2093"/>
      <c r="I228" s="2093"/>
      <c r="J228" s="2094"/>
    </row>
    <row r="229" spans="1:26" ht="15" customHeight="1" outlineLevel="1" x14ac:dyDescent="0.15">
      <c r="B229" s="2160" t="s">
        <v>645</v>
      </c>
      <c r="C229" s="2135" t="s">
        <v>208</v>
      </c>
      <c r="D229" s="2136"/>
      <c r="E229" s="2137"/>
      <c r="F229" s="2161" t="s">
        <v>209</v>
      </c>
      <c r="G229" s="2162"/>
      <c r="H229" s="2162"/>
      <c r="I229" s="2162"/>
      <c r="J229" s="2163"/>
    </row>
    <row r="230" spans="1:26" ht="30" customHeight="1" outlineLevel="1" x14ac:dyDescent="0.15">
      <c r="B230" s="2102"/>
      <c r="C230" s="479"/>
      <c r="D230" s="66" t="s">
        <v>185</v>
      </c>
      <c r="E230" s="477"/>
      <c r="F230" s="2089"/>
      <c r="G230" s="2089"/>
      <c r="H230" s="2090"/>
      <c r="I230" s="2090"/>
      <c r="J230" s="2091"/>
    </row>
    <row r="231" spans="1:26" ht="30" customHeight="1" outlineLevel="1" x14ac:dyDescent="0.15">
      <c r="B231" s="2102"/>
      <c r="C231" s="479"/>
      <c r="D231" s="66" t="s">
        <v>185</v>
      </c>
      <c r="E231" s="477"/>
      <c r="F231" s="2059"/>
      <c r="G231" s="2059"/>
      <c r="H231" s="2060"/>
      <c r="I231" s="2060"/>
      <c r="J231" s="2061"/>
    </row>
    <row r="232" spans="1:26" ht="30" customHeight="1" outlineLevel="1" x14ac:dyDescent="0.15">
      <c r="B232" s="2102"/>
      <c r="C232" s="479"/>
      <c r="D232" s="66" t="s">
        <v>185</v>
      </c>
      <c r="E232" s="477"/>
      <c r="F232" s="2059"/>
      <c r="G232" s="2059"/>
      <c r="H232" s="2060"/>
      <c r="I232" s="2060"/>
      <c r="J232" s="2061"/>
    </row>
    <row r="233" spans="1:26" ht="30" customHeight="1" outlineLevel="1" thickBot="1" x14ac:dyDescent="0.2">
      <c r="B233" s="2134"/>
      <c r="C233" s="485"/>
      <c r="D233" s="68" t="s">
        <v>185</v>
      </c>
      <c r="E233" s="484"/>
      <c r="F233" s="2062"/>
      <c r="G233" s="2062"/>
      <c r="H233" s="2063"/>
      <c r="I233" s="2063"/>
      <c r="J233" s="2064"/>
    </row>
    <row r="234" spans="1:26" s="36" customFormat="1" ht="18.75" customHeight="1" outlineLevel="1" thickBot="1" x14ac:dyDescent="0.2">
      <c r="A234" s="40"/>
      <c r="B234" s="33"/>
      <c r="C234" s="40"/>
      <c r="D234" s="40"/>
      <c r="E234" s="40"/>
      <c r="F234" s="40"/>
      <c r="G234" s="39"/>
      <c r="H234" s="39"/>
      <c r="I234" s="39"/>
      <c r="J234" s="39"/>
      <c r="K234" s="39"/>
      <c r="L234" s="39"/>
      <c r="M234" s="38"/>
      <c r="N234" s="2036"/>
      <c r="O234" s="2036"/>
      <c r="P234" s="2036"/>
      <c r="Q234" s="2036"/>
      <c r="R234" s="37"/>
      <c r="V234" s="38"/>
      <c r="W234" s="38"/>
      <c r="X234" s="38"/>
      <c r="Y234" s="38"/>
      <c r="Z234" s="37"/>
    </row>
    <row r="235" spans="1:26" ht="18.75" customHeight="1" outlineLevel="1" x14ac:dyDescent="0.15">
      <c r="B235" s="2144" t="s">
        <v>194</v>
      </c>
      <c r="C235" s="2146"/>
      <c r="D235" s="2147"/>
      <c r="E235" s="2147"/>
      <c r="F235" s="2147"/>
      <c r="G235" s="2147"/>
      <c r="H235" s="2147"/>
      <c r="I235" s="2147"/>
      <c r="J235" s="2148"/>
    </row>
    <row r="236" spans="1:26" ht="18.75" customHeight="1" outlineLevel="1" x14ac:dyDescent="0.15">
      <c r="B236" s="2122"/>
      <c r="C236" s="2127"/>
      <c r="D236" s="2128"/>
      <c r="E236" s="2128"/>
      <c r="F236" s="2128"/>
      <c r="G236" s="2128"/>
      <c r="H236" s="2128"/>
      <c r="I236" s="2128"/>
      <c r="J236" s="2129"/>
    </row>
    <row r="237" spans="1:26" ht="18.75" customHeight="1" outlineLevel="1" x14ac:dyDescent="0.15">
      <c r="B237" s="2145"/>
      <c r="C237" s="2149"/>
      <c r="D237" s="2150"/>
      <c r="E237" s="2150"/>
      <c r="F237" s="2150"/>
      <c r="G237" s="2150"/>
      <c r="H237" s="2150"/>
      <c r="I237" s="2150"/>
      <c r="J237" s="2151"/>
    </row>
    <row r="238" spans="1:26" ht="18.75" customHeight="1" outlineLevel="1" x14ac:dyDescent="0.15">
      <c r="B238" s="2156" t="s">
        <v>193</v>
      </c>
      <c r="C238" s="2157"/>
      <c r="D238" s="2158"/>
      <c r="E238" s="2158"/>
      <c r="F238" s="2158"/>
      <c r="G238" s="2158"/>
      <c r="H238" s="2158"/>
      <c r="I238" s="2158"/>
      <c r="J238" s="2159"/>
    </row>
    <row r="239" spans="1:26" ht="18.75" customHeight="1" outlineLevel="1" x14ac:dyDescent="0.15">
      <c r="B239" s="2122"/>
      <c r="C239" s="2127"/>
      <c r="D239" s="2128"/>
      <c r="E239" s="2128"/>
      <c r="F239" s="2128"/>
      <c r="G239" s="2128"/>
      <c r="H239" s="2128"/>
      <c r="I239" s="2128"/>
      <c r="J239" s="2129"/>
    </row>
    <row r="240" spans="1:26" ht="18.75" customHeight="1" outlineLevel="1" thickBot="1" x14ac:dyDescent="0.2">
      <c r="B240" s="2123"/>
      <c r="C240" s="2130"/>
      <c r="D240" s="2131"/>
      <c r="E240" s="2131"/>
      <c r="F240" s="2131"/>
      <c r="G240" s="2131"/>
      <c r="H240" s="2131"/>
      <c r="I240" s="2131"/>
      <c r="J240" s="2132"/>
    </row>
    <row r="241" spans="2:11" ht="18.75" customHeight="1" outlineLevel="1" thickBot="1" x14ac:dyDescent="0.2">
      <c r="B241" s="35"/>
      <c r="C241" s="34"/>
      <c r="D241" s="34"/>
      <c r="E241" s="34"/>
      <c r="F241" s="34"/>
      <c r="G241" s="34"/>
      <c r="H241" s="34"/>
      <c r="I241" s="34"/>
      <c r="J241" s="34"/>
    </row>
    <row r="242" spans="2:11" ht="18.75" customHeight="1" outlineLevel="1" x14ac:dyDescent="0.15">
      <c r="B242" s="70" t="s">
        <v>192</v>
      </c>
      <c r="C242" s="71"/>
      <c r="D242" s="71"/>
      <c r="E242" s="71"/>
      <c r="F242" s="72"/>
      <c r="G242" s="72"/>
      <c r="H242" s="72"/>
      <c r="I242" s="72"/>
      <c r="J242" s="73"/>
    </row>
    <row r="243" spans="2:11" ht="18.75" customHeight="1" outlineLevel="1" x14ac:dyDescent="0.15">
      <c r="B243" s="2111" t="s">
        <v>258</v>
      </c>
      <c r="C243" s="2112"/>
      <c r="D243" s="2112"/>
      <c r="E243" s="2112"/>
      <c r="F243" s="2112"/>
      <c r="G243" s="2112"/>
      <c r="H243" s="2112"/>
      <c r="I243" s="2112"/>
      <c r="J243" s="2113"/>
    </row>
    <row r="244" spans="2:11" ht="12" customHeight="1" outlineLevel="1" thickBot="1" x14ac:dyDescent="0.2">
      <c r="B244" s="427"/>
      <c r="C244" s="74"/>
      <c r="D244" s="74"/>
      <c r="E244" s="74"/>
      <c r="F244" s="74"/>
      <c r="G244" s="74"/>
      <c r="H244" s="74"/>
      <c r="I244" s="74"/>
      <c r="J244" s="75"/>
    </row>
    <row r="247" spans="2:11" ht="17.25" customHeight="1" x14ac:dyDescent="0.15">
      <c r="B247" s="176"/>
      <c r="C247" s="176"/>
      <c r="D247" s="176"/>
      <c r="E247" s="176"/>
      <c r="F247" s="176"/>
      <c r="G247" s="176"/>
      <c r="H247" s="176"/>
      <c r="I247" s="176"/>
      <c r="J247" s="176"/>
      <c r="K247" s="176"/>
    </row>
    <row r="248" spans="2:11" ht="33.75" customHeight="1" x14ac:dyDescent="0.15">
      <c r="B248" s="175" t="s">
        <v>200</v>
      </c>
      <c r="C248" s="2152">
        <f>個票ｰ2010!B242</f>
        <v>0</v>
      </c>
      <c r="D248" s="2106"/>
      <c r="E248" s="2106"/>
      <c r="F248" s="2107"/>
      <c r="G248" s="174" t="s">
        <v>667</v>
      </c>
      <c r="H248" s="2077">
        <v>15</v>
      </c>
      <c r="I248" s="2078"/>
      <c r="J248" s="2118"/>
    </row>
    <row r="249" spans="2:11" ht="30" customHeight="1" outlineLevel="1" x14ac:dyDescent="0.15">
      <c r="B249" s="431" t="s">
        <v>215</v>
      </c>
      <c r="C249" s="2153" t="s">
        <v>260</v>
      </c>
      <c r="D249" s="2154"/>
      <c r="E249" s="2154"/>
      <c r="F249" s="2154"/>
      <c r="G249" s="2154"/>
      <c r="H249" s="2154"/>
      <c r="I249" s="2154"/>
      <c r="J249" s="2155"/>
    </row>
    <row r="250" spans="2:11" ht="30" customHeight="1" outlineLevel="1" x14ac:dyDescent="0.15">
      <c r="B250" s="428" t="s">
        <v>199</v>
      </c>
      <c r="C250" s="2083" t="s">
        <v>255</v>
      </c>
      <c r="D250" s="2084"/>
      <c r="E250" s="2084"/>
      <c r="F250" s="2084"/>
      <c r="G250" s="2084"/>
      <c r="H250" s="2084"/>
      <c r="I250" s="2084"/>
      <c r="J250" s="2085"/>
    </row>
    <row r="251" spans="2:11" ht="30" customHeight="1" outlineLevel="1" x14ac:dyDescent="0.15">
      <c r="B251" s="429" t="s">
        <v>198</v>
      </c>
      <c r="C251" s="2065"/>
      <c r="D251" s="2065"/>
      <c r="E251" s="2065"/>
      <c r="F251" s="2065"/>
      <c r="G251" s="2065"/>
      <c r="H251" s="2066"/>
      <c r="I251" s="2066"/>
      <c r="J251" s="2067"/>
    </row>
    <row r="252" spans="2:11" ht="14.25" customHeight="1" outlineLevel="1" x14ac:dyDescent="0.15">
      <c r="B252" s="2068" t="s">
        <v>646</v>
      </c>
      <c r="C252" s="2086" t="s">
        <v>196</v>
      </c>
      <c r="D252" s="2086"/>
      <c r="E252" s="2086"/>
      <c r="F252" s="2086" t="s">
        <v>197</v>
      </c>
      <c r="G252" s="2086"/>
      <c r="H252" s="2087"/>
      <c r="I252" s="2087"/>
      <c r="J252" s="2088"/>
    </row>
    <row r="253" spans="2:11" ht="34.5" customHeight="1" outlineLevel="1" x14ac:dyDescent="0.15">
      <c r="B253" s="2068"/>
      <c r="C253" s="477"/>
      <c r="D253" s="171" t="s">
        <v>186</v>
      </c>
      <c r="E253" s="477"/>
      <c r="F253" s="2056"/>
      <c r="G253" s="2056"/>
      <c r="H253" s="2057"/>
      <c r="I253" s="2057"/>
      <c r="J253" s="2058"/>
    </row>
    <row r="254" spans="2:11" ht="34.5" customHeight="1" outlineLevel="1" x14ac:dyDescent="0.15">
      <c r="B254" s="2068"/>
      <c r="C254" s="477"/>
      <c r="D254" s="65" t="s">
        <v>186</v>
      </c>
      <c r="E254" s="477"/>
      <c r="F254" s="2059"/>
      <c r="G254" s="2059"/>
      <c r="H254" s="2060"/>
      <c r="I254" s="2060"/>
      <c r="J254" s="2061"/>
    </row>
    <row r="255" spans="2:11" ht="34.5" customHeight="1" outlineLevel="1" x14ac:dyDescent="0.15">
      <c r="B255" s="2068"/>
      <c r="C255" s="477"/>
      <c r="D255" s="65" t="s">
        <v>186</v>
      </c>
      <c r="E255" s="477"/>
      <c r="F255" s="2059"/>
      <c r="G255" s="2059"/>
      <c r="H255" s="2060"/>
      <c r="I255" s="2060"/>
      <c r="J255" s="2061"/>
    </row>
    <row r="256" spans="2:11" ht="34.5" customHeight="1" outlineLevel="1" x14ac:dyDescent="0.15">
      <c r="B256" s="2068"/>
      <c r="C256" s="477"/>
      <c r="D256" s="65" t="s">
        <v>186</v>
      </c>
      <c r="E256" s="477"/>
      <c r="F256" s="2059"/>
      <c r="G256" s="2059"/>
      <c r="H256" s="2060"/>
      <c r="I256" s="2060"/>
      <c r="J256" s="2061"/>
    </row>
    <row r="257" spans="1:26" ht="34.5" customHeight="1" outlineLevel="1" x14ac:dyDescent="0.15">
      <c r="B257" s="2068"/>
      <c r="C257" s="477"/>
      <c r="D257" s="79" t="s">
        <v>186</v>
      </c>
      <c r="E257" s="477"/>
      <c r="F257" s="2114"/>
      <c r="G257" s="2115"/>
      <c r="H257" s="2116"/>
      <c r="I257" s="2116"/>
      <c r="J257" s="2117"/>
    </row>
    <row r="258" spans="1:26" ht="15" customHeight="1" outlineLevel="1" x14ac:dyDescent="0.15">
      <c r="B258" s="2101" t="s">
        <v>253</v>
      </c>
      <c r="C258" s="2086" t="s">
        <v>196</v>
      </c>
      <c r="D258" s="2086"/>
      <c r="E258" s="2086"/>
      <c r="F258" s="2086" t="s">
        <v>195</v>
      </c>
      <c r="G258" s="2086"/>
      <c r="H258" s="2087"/>
      <c r="I258" s="2087"/>
      <c r="J258" s="2088"/>
    </row>
    <row r="259" spans="1:26" ht="31.5" customHeight="1" outlineLevel="1" x14ac:dyDescent="0.15">
      <c r="B259" s="2102"/>
      <c r="C259" s="478"/>
      <c r="D259" s="170" t="s">
        <v>185</v>
      </c>
      <c r="E259" s="481"/>
      <c r="F259" s="2056"/>
      <c r="G259" s="2056"/>
      <c r="H259" s="2057"/>
      <c r="I259" s="2057"/>
      <c r="J259" s="2058"/>
    </row>
    <row r="260" spans="1:26" ht="31.5" customHeight="1" outlineLevel="1" x14ac:dyDescent="0.15">
      <c r="B260" s="2102"/>
      <c r="C260" s="479"/>
      <c r="D260" s="66" t="s">
        <v>185</v>
      </c>
      <c r="E260" s="482"/>
      <c r="F260" s="2059"/>
      <c r="G260" s="2059"/>
      <c r="H260" s="2060"/>
      <c r="I260" s="2060"/>
      <c r="J260" s="2061"/>
    </row>
    <row r="261" spans="1:26" ht="31.5" customHeight="1" outlineLevel="1" x14ac:dyDescent="0.15">
      <c r="B261" s="2102"/>
      <c r="C261" s="479"/>
      <c r="D261" s="66" t="s">
        <v>185</v>
      </c>
      <c r="E261" s="482"/>
      <c r="F261" s="2059"/>
      <c r="G261" s="2059"/>
      <c r="H261" s="2060"/>
      <c r="I261" s="2060"/>
      <c r="J261" s="2061"/>
    </row>
    <row r="262" spans="1:26" ht="31.5" customHeight="1" outlineLevel="1" x14ac:dyDescent="0.15">
      <c r="B262" s="2102"/>
      <c r="C262" s="479"/>
      <c r="D262" s="66" t="s">
        <v>185</v>
      </c>
      <c r="E262" s="482"/>
      <c r="F262" s="2059"/>
      <c r="G262" s="2059"/>
      <c r="H262" s="2060"/>
      <c r="I262" s="2060"/>
      <c r="J262" s="2061"/>
    </row>
    <row r="263" spans="1:26" ht="31.5" customHeight="1" outlineLevel="1" x14ac:dyDescent="0.15">
      <c r="B263" s="2103"/>
      <c r="C263" s="480"/>
      <c r="D263" s="67" t="s">
        <v>185</v>
      </c>
      <c r="E263" s="483"/>
      <c r="F263" s="2092"/>
      <c r="G263" s="2092"/>
      <c r="H263" s="2093"/>
      <c r="I263" s="2093"/>
      <c r="J263" s="2094"/>
    </row>
    <row r="264" spans="1:26" ht="15" customHeight="1" outlineLevel="1" x14ac:dyDescent="0.15">
      <c r="B264" s="2160" t="s">
        <v>645</v>
      </c>
      <c r="C264" s="2135" t="s">
        <v>208</v>
      </c>
      <c r="D264" s="2136"/>
      <c r="E264" s="2137"/>
      <c r="F264" s="2161" t="s">
        <v>209</v>
      </c>
      <c r="G264" s="2162"/>
      <c r="H264" s="2162"/>
      <c r="I264" s="2162"/>
      <c r="J264" s="2163"/>
    </row>
    <row r="265" spans="1:26" ht="30" customHeight="1" outlineLevel="1" x14ac:dyDescent="0.15">
      <c r="B265" s="2102"/>
      <c r="C265" s="479"/>
      <c r="D265" s="66" t="s">
        <v>185</v>
      </c>
      <c r="E265" s="477"/>
      <c r="F265" s="2164"/>
      <c r="G265" s="2164"/>
      <c r="H265" s="2165"/>
      <c r="I265" s="2165"/>
      <c r="J265" s="2166"/>
    </row>
    <row r="266" spans="1:26" ht="30" customHeight="1" outlineLevel="1" x14ac:dyDescent="0.15">
      <c r="B266" s="2102"/>
      <c r="C266" s="479"/>
      <c r="D266" s="66" t="s">
        <v>185</v>
      </c>
      <c r="E266" s="477"/>
      <c r="F266" s="2095"/>
      <c r="G266" s="2095"/>
      <c r="H266" s="2096"/>
      <c r="I266" s="2096"/>
      <c r="J266" s="2097"/>
    </row>
    <row r="267" spans="1:26" ht="30" customHeight="1" outlineLevel="1" x14ac:dyDescent="0.15">
      <c r="B267" s="2102"/>
      <c r="C267" s="479"/>
      <c r="D267" s="66" t="s">
        <v>185</v>
      </c>
      <c r="E267" s="477"/>
      <c r="F267" s="2095"/>
      <c r="G267" s="2095"/>
      <c r="H267" s="2096"/>
      <c r="I267" s="2096"/>
      <c r="J267" s="2097"/>
    </row>
    <row r="268" spans="1:26" ht="30" customHeight="1" outlineLevel="1" thickBot="1" x14ac:dyDescent="0.2">
      <c r="B268" s="2134"/>
      <c r="C268" s="485"/>
      <c r="D268" s="68" t="s">
        <v>185</v>
      </c>
      <c r="E268" s="484"/>
      <c r="F268" s="2098"/>
      <c r="G268" s="2098"/>
      <c r="H268" s="2099"/>
      <c r="I268" s="2099"/>
      <c r="J268" s="2100"/>
    </row>
    <row r="269" spans="1:26" s="36" customFormat="1" ht="18.75" customHeight="1" outlineLevel="1" thickBot="1" x14ac:dyDescent="0.2">
      <c r="A269" s="40"/>
      <c r="B269" s="33"/>
      <c r="C269" s="40"/>
      <c r="D269" s="40"/>
      <c r="E269" s="40"/>
      <c r="F269" s="40"/>
      <c r="G269" s="39"/>
      <c r="H269" s="39"/>
      <c r="I269" s="39"/>
      <c r="J269" s="39"/>
      <c r="K269" s="39"/>
      <c r="L269" s="39"/>
      <c r="M269" s="38"/>
      <c r="N269" s="2036"/>
      <c r="O269" s="2036"/>
      <c r="P269" s="2036"/>
      <c r="Q269" s="2036"/>
      <c r="R269" s="37"/>
      <c r="V269" s="38"/>
      <c r="W269" s="38"/>
      <c r="X269" s="38"/>
      <c r="Y269" s="38"/>
      <c r="Z269" s="37"/>
    </row>
    <row r="270" spans="1:26" ht="18.75" customHeight="1" outlineLevel="1" x14ac:dyDescent="0.15">
      <c r="B270" s="2144" t="s">
        <v>194</v>
      </c>
      <c r="C270" s="2146"/>
      <c r="D270" s="2147"/>
      <c r="E270" s="2147"/>
      <c r="F270" s="2147"/>
      <c r="G270" s="2147"/>
      <c r="H270" s="2147"/>
      <c r="I270" s="2147"/>
      <c r="J270" s="2148"/>
    </row>
    <row r="271" spans="1:26" ht="18.75" customHeight="1" outlineLevel="1" x14ac:dyDescent="0.15">
      <c r="B271" s="2122"/>
      <c r="C271" s="2127"/>
      <c r="D271" s="2128"/>
      <c r="E271" s="2128"/>
      <c r="F271" s="2128"/>
      <c r="G271" s="2128"/>
      <c r="H271" s="2128"/>
      <c r="I271" s="2128"/>
      <c r="J271" s="2129"/>
    </row>
    <row r="272" spans="1:26" ht="18.75" customHeight="1" outlineLevel="1" x14ac:dyDescent="0.15">
      <c r="B272" s="2145"/>
      <c r="C272" s="2149"/>
      <c r="D272" s="2150"/>
      <c r="E272" s="2150"/>
      <c r="F272" s="2150"/>
      <c r="G272" s="2150"/>
      <c r="H272" s="2150"/>
      <c r="I272" s="2150"/>
      <c r="J272" s="2151"/>
    </row>
    <row r="273" spans="2:10" ht="18.75" customHeight="1" outlineLevel="1" x14ac:dyDescent="0.15">
      <c r="B273" s="2156" t="s">
        <v>193</v>
      </c>
      <c r="C273" s="2157"/>
      <c r="D273" s="2158"/>
      <c r="E273" s="2158"/>
      <c r="F273" s="2158"/>
      <c r="G273" s="2158"/>
      <c r="H273" s="2158"/>
      <c r="I273" s="2158"/>
      <c r="J273" s="2159"/>
    </row>
    <row r="274" spans="2:10" ht="18.75" customHeight="1" outlineLevel="1" x14ac:dyDescent="0.15">
      <c r="B274" s="2122"/>
      <c r="C274" s="2127"/>
      <c r="D274" s="2128"/>
      <c r="E274" s="2128"/>
      <c r="F274" s="2128"/>
      <c r="G274" s="2128"/>
      <c r="H274" s="2128"/>
      <c r="I274" s="2128"/>
      <c r="J274" s="2129"/>
    </row>
    <row r="275" spans="2:10" ht="18.75" customHeight="1" outlineLevel="1" thickBot="1" x14ac:dyDescent="0.2">
      <c r="B275" s="2123"/>
      <c r="C275" s="2130"/>
      <c r="D275" s="2131"/>
      <c r="E275" s="2131"/>
      <c r="F275" s="2131"/>
      <c r="G275" s="2131"/>
      <c r="H275" s="2131"/>
      <c r="I275" s="2131"/>
      <c r="J275" s="2132"/>
    </row>
    <row r="276" spans="2:10" ht="18.75" customHeight="1" outlineLevel="1" thickBot="1" x14ac:dyDescent="0.2">
      <c r="B276" s="35"/>
      <c r="C276" s="34"/>
      <c r="D276" s="34"/>
      <c r="E276" s="34"/>
      <c r="F276" s="34"/>
      <c r="G276" s="34"/>
      <c r="H276" s="34"/>
      <c r="I276" s="34"/>
      <c r="J276" s="34"/>
    </row>
    <row r="277" spans="2:10" ht="18.75" customHeight="1" outlineLevel="1" x14ac:dyDescent="0.15">
      <c r="B277" s="70" t="s">
        <v>192</v>
      </c>
      <c r="C277" s="71"/>
      <c r="D277" s="71"/>
      <c r="E277" s="71"/>
      <c r="F277" s="72"/>
      <c r="G277" s="72"/>
      <c r="H277" s="72"/>
      <c r="I277" s="72"/>
      <c r="J277" s="73"/>
    </row>
    <row r="278" spans="2:10" ht="18.75" customHeight="1" outlineLevel="1" x14ac:dyDescent="0.15">
      <c r="B278" s="2111" t="s">
        <v>258</v>
      </c>
      <c r="C278" s="2112"/>
      <c r="D278" s="2112"/>
      <c r="E278" s="2112"/>
      <c r="F278" s="2112"/>
      <c r="G278" s="2112"/>
      <c r="H278" s="2112"/>
      <c r="I278" s="2112"/>
      <c r="J278" s="2113"/>
    </row>
    <row r="279" spans="2:10" ht="12" customHeight="1" outlineLevel="1" thickBot="1" x14ac:dyDescent="0.2">
      <c r="B279" s="427"/>
      <c r="C279" s="74"/>
      <c r="D279" s="74"/>
      <c r="E279" s="74"/>
      <c r="F279" s="74"/>
      <c r="G279" s="74"/>
      <c r="H279" s="74"/>
      <c r="I279" s="74"/>
      <c r="J279" s="75"/>
    </row>
    <row r="280" spans="2:10" ht="17.25" customHeight="1" x14ac:dyDescent="0.15"/>
    <row r="282" spans="2:10" ht="33.75" customHeight="1" x14ac:dyDescent="0.15">
      <c r="B282" s="175" t="s">
        <v>336</v>
      </c>
      <c r="C282" s="2152">
        <f>個票ｰ2010!B243</f>
        <v>0</v>
      </c>
      <c r="D282" s="2106"/>
      <c r="E282" s="2106"/>
      <c r="F282" s="2107"/>
      <c r="G282" s="174" t="s">
        <v>667</v>
      </c>
      <c r="H282" s="2077">
        <v>16</v>
      </c>
      <c r="I282" s="2078"/>
      <c r="J282" s="2118"/>
    </row>
    <row r="283" spans="2:10" ht="30" customHeight="1" outlineLevel="1" x14ac:dyDescent="0.15">
      <c r="B283" s="431" t="s">
        <v>215</v>
      </c>
      <c r="C283" s="2153" t="s">
        <v>260</v>
      </c>
      <c r="D283" s="2154"/>
      <c r="E283" s="2154"/>
      <c r="F283" s="2154"/>
      <c r="G283" s="2154"/>
      <c r="H283" s="2154"/>
      <c r="I283" s="2154"/>
      <c r="J283" s="2155"/>
    </row>
    <row r="284" spans="2:10" ht="30" customHeight="1" outlineLevel="1" x14ac:dyDescent="0.15">
      <c r="B284" s="428" t="s">
        <v>199</v>
      </c>
      <c r="C284" s="2083" t="s">
        <v>255</v>
      </c>
      <c r="D284" s="2084"/>
      <c r="E284" s="2084"/>
      <c r="F284" s="2084"/>
      <c r="G284" s="2084"/>
      <c r="H284" s="2084"/>
      <c r="I284" s="2084"/>
      <c r="J284" s="2085"/>
    </row>
    <row r="285" spans="2:10" ht="30" customHeight="1" outlineLevel="1" x14ac:dyDescent="0.15">
      <c r="B285" s="429" t="s">
        <v>198</v>
      </c>
      <c r="C285" s="2065"/>
      <c r="D285" s="2065"/>
      <c r="E285" s="2065"/>
      <c r="F285" s="2065"/>
      <c r="G285" s="2065"/>
      <c r="H285" s="2066"/>
      <c r="I285" s="2066"/>
      <c r="J285" s="2067"/>
    </row>
    <row r="286" spans="2:10" ht="14.25" customHeight="1" outlineLevel="1" x14ac:dyDescent="0.15">
      <c r="B286" s="2068" t="s">
        <v>646</v>
      </c>
      <c r="C286" s="2086" t="s">
        <v>196</v>
      </c>
      <c r="D286" s="2086"/>
      <c r="E286" s="2086"/>
      <c r="F286" s="2086" t="s">
        <v>197</v>
      </c>
      <c r="G286" s="2086"/>
      <c r="H286" s="2087"/>
      <c r="I286" s="2087"/>
      <c r="J286" s="2088"/>
    </row>
    <row r="287" spans="2:10" ht="34.5" customHeight="1" outlineLevel="1" x14ac:dyDescent="0.15">
      <c r="B287" s="2068"/>
      <c r="C287" s="477"/>
      <c r="D287" s="171" t="s">
        <v>186</v>
      </c>
      <c r="E287" s="477"/>
      <c r="F287" s="2056"/>
      <c r="G287" s="2056"/>
      <c r="H287" s="2057"/>
      <c r="I287" s="2057"/>
      <c r="J287" s="2058"/>
    </row>
    <row r="288" spans="2:10" ht="34.5" customHeight="1" outlineLevel="1" x14ac:dyDescent="0.15">
      <c r="B288" s="2068"/>
      <c r="C288" s="477"/>
      <c r="D288" s="65" t="s">
        <v>186</v>
      </c>
      <c r="E288" s="477"/>
      <c r="F288" s="2059"/>
      <c r="G288" s="2059"/>
      <c r="H288" s="2060"/>
      <c r="I288" s="2060"/>
      <c r="J288" s="2061"/>
    </row>
    <row r="289" spans="1:26" ht="34.5" customHeight="1" outlineLevel="1" x14ac:dyDescent="0.15">
      <c r="B289" s="2068"/>
      <c r="C289" s="477"/>
      <c r="D289" s="65" t="s">
        <v>186</v>
      </c>
      <c r="E289" s="477"/>
      <c r="F289" s="2059"/>
      <c r="G289" s="2059"/>
      <c r="H289" s="2060"/>
      <c r="I289" s="2060"/>
      <c r="J289" s="2061"/>
    </row>
    <row r="290" spans="1:26" ht="34.5" customHeight="1" outlineLevel="1" x14ac:dyDescent="0.15">
      <c r="B290" s="2068"/>
      <c r="C290" s="477"/>
      <c r="D290" s="65" t="s">
        <v>186</v>
      </c>
      <c r="E290" s="477"/>
      <c r="F290" s="2059"/>
      <c r="G290" s="2059"/>
      <c r="H290" s="2060"/>
      <c r="I290" s="2060"/>
      <c r="J290" s="2061"/>
    </row>
    <row r="291" spans="1:26" ht="34.5" customHeight="1" outlineLevel="1" x14ac:dyDescent="0.15">
      <c r="B291" s="2068"/>
      <c r="C291" s="477"/>
      <c r="D291" s="79" t="s">
        <v>186</v>
      </c>
      <c r="E291" s="477"/>
      <c r="F291" s="2114"/>
      <c r="G291" s="2115"/>
      <c r="H291" s="2116"/>
      <c r="I291" s="2116"/>
      <c r="J291" s="2117"/>
    </row>
    <row r="292" spans="1:26" ht="15" customHeight="1" outlineLevel="1" x14ac:dyDescent="0.15">
      <c r="B292" s="2101" t="s">
        <v>253</v>
      </c>
      <c r="C292" s="2086" t="s">
        <v>196</v>
      </c>
      <c r="D292" s="2086"/>
      <c r="E292" s="2086"/>
      <c r="F292" s="2086" t="s">
        <v>195</v>
      </c>
      <c r="G292" s="2086"/>
      <c r="H292" s="2087"/>
      <c r="I292" s="2087"/>
      <c r="J292" s="2088"/>
    </row>
    <row r="293" spans="1:26" ht="31.5" customHeight="1" outlineLevel="1" x14ac:dyDescent="0.15">
      <c r="B293" s="2102"/>
      <c r="C293" s="478"/>
      <c r="D293" s="170" t="s">
        <v>185</v>
      </c>
      <c r="E293" s="481"/>
      <c r="F293" s="2056"/>
      <c r="G293" s="2056"/>
      <c r="H293" s="2057"/>
      <c r="I293" s="2057"/>
      <c r="J293" s="2058"/>
    </row>
    <row r="294" spans="1:26" ht="31.5" customHeight="1" outlineLevel="1" x14ac:dyDescent="0.15">
      <c r="B294" s="2102"/>
      <c r="C294" s="479"/>
      <c r="D294" s="66" t="s">
        <v>185</v>
      </c>
      <c r="E294" s="482"/>
      <c r="F294" s="2059"/>
      <c r="G294" s="2059"/>
      <c r="H294" s="2060"/>
      <c r="I294" s="2060"/>
      <c r="J294" s="2061"/>
    </row>
    <row r="295" spans="1:26" ht="31.5" customHeight="1" outlineLevel="1" x14ac:dyDescent="0.15">
      <c r="B295" s="2102"/>
      <c r="C295" s="479"/>
      <c r="D295" s="66" t="s">
        <v>185</v>
      </c>
      <c r="E295" s="482"/>
      <c r="F295" s="2059"/>
      <c r="G295" s="2059"/>
      <c r="H295" s="2060"/>
      <c r="I295" s="2060"/>
      <c r="J295" s="2061"/>
    </row>
    <row r="296" spans="1:26" ht="31.5" customHeight="1" outlineLevel="1" x14ac:dyDescent="0.15">
      <c r="B296" s="2102"/>
      <c r="C296" s="479"/>
      <c r="D296" s="66" t="s">
        <v>185</v>
      </c>
      <c r="E296" s="482"/>
      <c r="F296" s="2059"/>
      <c r="G296" s="2059"/>
      <c r="H296" s="2060"/>
      <c r="I296" s="2060"/>
      <c r="J296" s="2061"/>
    </row>
    <row r="297" spans="1:26" ht="31.5" customHeight="1" outlineLevel="1" x14ac:dyDescent="0.15">
      <c r="B297" s="2103"/>
      <c r="C297" s="480"/>
      <c r="D297" s="67" t="s">
        <v>185</v>
      </c>
      <c r="E297" s="483"/>
      <c r="F297" s="2092"/>
      <c r="G297" s="2092"/>
      <c r="H297" s="2093"/>
      <c r="I297" s="2093"/>
      <c r="J297" s="2094"/>
    </row>
    <row r="298" spans="1:26" ht="15" customHeight="1" outlineLevel="1" x14ac:dyDescent="0.15">
      <c r="B298" s="2160" t="s">
        <v>645</v>
      </c>
      <c r="C298" s="2135" t="s">
        <v>208</v>
      </c>
      <c r="D298" s="2136"/>
      <c r="E298" s="2137"/>
      <c r="F298" s="2161" t="s">
        <v>209</v>
      </c>
      <c r="G298" s="2162"/>
      <c r="H298" s="2162"/>
      <c r="I298" s="2162"/>
      <c r="J298" s="2163"/>
    </row>
    <row r="299" spans="1:26" ht="30" customHeight="1" outlineLevel="1" x14ac:dyDescent="0.15">
      <c r="B299" s="2102"/>
      <c r="C299" s="479"/>
      <c r="D299" s="66" t="s">
        <v>185</v>
      </c>
      <c r="E299" s="477"/>
      <c r="F299" s="2164"/>
      <c r="G299" s="2164"/>
      <c r="H299" s="2165"/>
      <c r="I299" s="2165"/>
      <c r="J299" s="2166"/>
    </row>
    <row r="300" spans="1:26" ht="30" customHeight="1" outlineLevel="1" x14ac:dyDescent="0.15">
      <c r="B300" s="2102"/>
      <c r="C300" s="479"/>
      <c r="D300" s="66" t="s">
        <v>185</v>
      </c>
      <c r="E300" s="477"/>
      <c r="F300" s="2095"/>
      <c r="G300" s="2095"/>
      <c r="H300" s="2096"/>
      <c r="I300" s="2096"/>
      <c r="J300" s="2097"/>
    </row>
    <row r="301" spans="1:26" ht="30" customHeight="1" outlineLevel="1" x14ac:dyDescent="0.15">
      <c r="B301" s="2102"/>
      <c r="C301" s="479"/>
      <c r="D301" s="66" t="s">
        <v>185</v>
      </c>
      <c r="E301" s="477"/>
      <c r="F301" s="2095"/>
      <c r="G301" s="2095"/>
      <c r="H301" s="2096"/>
      <c r="I301" s="2096"/>
      <c r="J301" s="2097"/>
    </row>
    <row r="302" spans="1:26" ht="30" customHeight="1" outlineLevel="1" thickBot="1" x14ac:dyDescent="0.2">
      <c r="B302" s="2134"/>
      <c r="C302" s="485"/>
      <c r="D302" s="68" t="s">
        <v>185</v>
      </c>
      <c r="E302" s="484"/>
      <c r="F302" s="2098"/>
      <c r="G302" s="2098"/>
      <c r="H302" s="2099"/>
      <c r="I302" s="2099"/>
      <c r="J302" s="2100"/>
    </row>
    <row r="303" spans="1:26" s="36" customFormat="1" ht="18.75" customHeight="1" outlineLevel="1" thickBot="1" x14ac:dyDescent="0.2">
      <c r="A303" s="40"/>
      <c r="B303" s="33"/>
      <c r="C303" s="40"/>
      <c r="D303" s="40"/>
      <c r="E303" s="40"/>
      <c r="F303" s="40"/>
      <c r="G303" s="39"/>
      <c r="H303" s="39"/>
      <c r="I303" s="39"/>
      <c r="J303" s="39"/>
      <c r="K303" s="39"/>
      <c r="L303" s="39"/>
      <c r="M303" s="38"/>
      <c r="N303" s="2036"/>
      <c r="O303" s="2036"/>
      <c r="P303" s="2036"/>
      <c r="Q303" s="2036"/>
      <c r="R303" s="37"/>
      <c r="V303" s="38"/>
      <c r="W303" s="38"/>
      <c r="X303" s="38"/>
      <c r="Y303" s="38"/>
      <c r="Z303" s="37"/>
    </row>
    <row r="304" spans="1:26" ht="18.75" customHeight="1" outlineLevel="1" x14ac:dyDescent="0.15">
      <c r="B304" s="2144" t="s">
        <v>194</v>
      </c>
      <c r="C304" s="2146"/>
      <c r="D304" s="2147"/>
      <c r="E304" s="2147"/>
      <c r="F304" s="2147"/>
      <c r="G304" s="2147"/>
      <c r="H304" s="2147"/>
      <c r="I304" s="2147"/>
      <c r="J304" s="2148"/>
    </row>
    <row r="305" spans="2:10" ht="18.75" customHeight="1" outlineLevel="1" x14ac:dyDescent="0.15">
      <c r="B305" s="2122"/>
      <c r="C305" s="2127"/>
      <c r="D305" s="2128"/>
      <c r="E305" s="2128"/>
      <c r="F305" s="2128"/>
      <c r="G305" s="2128"/>
      <c r="H305" s="2128"/>
      <c r="I305" s="2128"/>
      <c r="J305" s="2129"/>
    </row>
    <row r="306" spans="2:10" ht="18.75" customHeight="1" outlineLevel="1" x14ac:dyDescent="0.15">
      <c r="B306" s="2145"/>
      <c r="C306" s="2149"/>
      <c r="D306" s="2150"/>
      <c r="E306" s="2150"/>
      <c r="F306" s="2150"/>
      <c r="G306" s="2150"/>
      <c r="H306" s="2150"/>
      <c r="I306" s="2150"/>
      <c r="J306" s="2151"/>
    </row>
    <row r="307" spans="2:10" ht="18.75" customHeight="1" outlineLevel="1" x14ac:dyDescent="0.15">
      <c r="B307" s="2156" t="s">
        <v>193</v>
      </c>
      <c r="C307" s="2157"/>
      <c r="D307" s="2158"/>
      <c r="E307" s="2158"/>
      <c r="F307" s="2158"/>
      <c r="G307" s="2158"/>
      <c r="H307" s="2158"/>
      <c r="I307" s="2158"/>
      <c r="J307" s="2159"/>
    </row>
    <row r="308" spans="2:10" ht="18.75" customHeight="1" outlineLevel="1" x14ac:dyDescent="0.15">
      <c r="B308" s="2122"/>
      <c r="C308" s="2127"/>
      <c r="D308" s="2128"/>
      <c r="E308" s="2128"/>
      <c r="F308" s="2128"/>
      <c r="G308" s="2128"/>
      <c r="H308" s="2128"/>
      <c r="I308" s="2128"/>
      <c r="J308" s="2129"/>
    </row>
    <row r="309" spans="2:10" ht="18.75" customHeight="1" outlineLevel="1" thickBot="1" x14ac:dyDescent="0.2">
      <c r="B309" s="2123"/>
      <c r="C309" s="2130"/>
      <c r="D309" s="2131"/>
      <c r="E309" s="2131"/>
      <c r="F309" s="2131"/>
      <c r="G309" s="2131"/>
      <c r="H309" s="2131"/>
      <c r="I309" s="2131"/>
      <c r="J309" s="2132"/>
    </row>
    <row r="310" spans="2:10" ht="18.75" customHeight="1" outlineLevel="1" thickBot="1" x14ac:dyDescent="0.2">
      <c r="B310" s="35"/>
      <c r="C310" s="34"/>
      <c r="D310" s="34"/>
      <c r="E310" s="34"/>
      <c r="F310" s="34"/>
      <c r="G310" s="34"/>
      <c r="H310" s="34"/>
      <c r="I310" s="34"/>
      <c r="J310" s="34"/>
    </row>
    <row r="311" spans="2:10" ht="18.75" customHeight="1" outlineLevel="1" x14ac:dyDescent="0.15">
      <c r="B311" s="70" t="s">
        <v>192</v>
      </c>
      <c r="C311" s="71"/>
      <c r="D311" s="71"/>
      <c r="E311" s="71"/>
      <c r="F311" s="72"/>
      <c r="G311" s="72"/>
      <c r="H311" s="72"/>
      <c r="I311" s="72"/>
      <c r="J311" s="73"/>
    </row>
    <row r="312" spans="2:10" ht="18.75" customHeight="1" outlineLevel="1" x14ac:dyDescent="0.15">
      <c r="B312" s="2111" t="s">
        <v>258</v>
      </c>
      <c r="C312" s="2112"/>
      <c r="D312" s="2112"/>
      <c r="E312" s="2112"/>
      <c r="F312" s="2112"/>
      <c r="G312" s="2112"/>
      <c r="H312" s="2112"/>
      <c r="I312" s="2112"/>
      <c r="J312" s="2113"/>
    </row>
    <row r="313" spans="2:10" ht="12" customHeight="1" outlineLevel="1" thickBot="1" x14ac:dyDescent="0.2">
      <c r="B313" s="427"/>
      <c r="C313" s="74"/>
      <c r="D313" s="74"/>
      <c r="E313" s="74"/>
      <c r="F313" s="74"/>
      <c r="G313" s="74"/>
      <c r="H313" s="74"/>
      <c r="I313" s="74"/>
      <c r="J313" s="75"/>
    </row>
    <row r="316" spans="2:10" ht="33.75" customHeight="1" x14ac:dyDescent="0.15">
      <c r="B316" s="175" t="s">
        <v>200</v>
      </c>
      <c r="C316" s="2152">
        <f>個票ｰ2010!B244</f>
        <v>0</v>
      </c>
      <c r="D316" s="2106"/>
      <c r="E316" s="2106"/>
      <c r="F316" s="2107"/>
      <c r="G316" s="174" t="s">
        <v>667</v>
      </c>
      <c r="H316" s="2077">
        <v>17</v>
      </c>
      <c r="I316" s="2078"/>
      <c r="J316" s="2118"/>
    </row>
    <row r="317" spans="2:10" ht="30" customHeight="1" outlineLevel="1" x14ac:dyDescent="0.15">
      <c r="B317" s="431" t="s">
        <v>215</v>
      </c>
      <c r="C317" s="2153" t="s">
        <v>260</v>
      </c>
      <c r="D317" s="2154"/>
      <c r="E317" s="2154"/>
      <c r="F317" s="2154"/>
      <c r="G317" s="2154"/>
      <c r="H317" s="2154"/>
      <c r="I317" s="2154"/>
      <c r="J317" s="2155"/>
    </row>
    <row r="318" spans="2:10" ht="30" customHeight="1" outlineLevel="1" x14ac:dyDescent="0.15">
      <c r="B318" s="428" t="s">
        <v>199</v>
      </c>
      <c r="C318" s="2083" t="s">
        <v>255</v>
      </c>
      <c r="D318" s="2084"/>
      <c r="E318" s="2084"/>
      <c r="F318" s="2084"/>
      <c r="G318" s="2084"/>
      <c r="H318" s="2084"/>
      <c r="I318" s="2084"/>
      <c r="J318" s="2085"/>
    </row>
    <row r="319" spans="2:10" ht="30" customHeight="1" outlineLevel="1" x14ac:dyDescent="0.15">
      <c r="B319" s="429" t="s">
        <v>198</v>
      </c>
      <c r="C319" s="2065"/>
      <c r="D319" s="2065"/>
      <c r="E319" s="2065"/>
      <c r="F319" s="2065"/>
      <c r="G319" s="2065"/>
      <c r="H319" s="2066"/>
      <c r="I319" s="2066"/>
      <c r="J319" s="2067"/>
    </row>
    <row r="320" spans="2:10" ht="14.25" customHeight="1" outlineLevel="1" x14ac:dyDescent="0.15">
      <c r="B320" s="2068" t="s">
        <v>646</v>
      </c>
      <c r="C320" s="2086" t="s">
        <v>196</v>
      </c>
      <c r="D320" s="2086"/>
      <c r="E320" s="2086"/>
      <c r="F320" s="2086" t="s">
        <v>197</v>
      </c>
      <c r="G320" s="2086"/>
      <c r="H320" s="2087"/>
      <c r="I320" s="2087"/>
      <c r="J320" s="2088"/>
    </row>
    <row r="321" spans="2:10" ht="34.5" customHeight="1" outlineLevel="1" x14ac:dyDescent="0.15">
      <c r="B321" s="2068"/>
      <c r="C321" s="477"/>
      <c r="D321" s="171" t="s">
        <v>186</v>
      </c>
      <c r="E321" s="477"/>
      <c r="F321" s="2056"/>
      <c r="G321" s="2056"/>
      <c r="H321" s="2057"/>
      <c r="I321" s="2057"/>
      <c r="J321" s="2058"/>
    </row>
    <row r="322" spans="2:10" ht="34.5" customHeight="1" outlineLevel="1" x14ac:dyDescent="0.15">
      <c r="B322" s="2068"/>
      <c r="C322" s="477"/>
      <c r="D322" s="65" t="s">
        <v>186</v>
      </c>
      <c r="E322" s="477"/>
      <c r="F322" s="2059"/>
      <c r="G322" s="2059"/>
      <c r="H322" s="2060"/>
      <c r="I322" s="2060"/>
      <c r="J322" s="2061"/>
    </row>
    <row r="323" spans="2:10" ht="34.5" customHeight="1" outlineLevel="1" x14ac:dyDescent="0.15">
      <c r="B323" s="2068"/>
      <c r="C323" s="477"/>
      <c r="D323" s="65" t="s">
        <v>186</v>
      </c>
      <c r="E323" s="477"/>
      <c r="F323" s="2059"/>
      <c r="G323" s="2059"/>
      <c r="H323" s="2060"/>
      <c r="I323" s="2060"/>
      <c r="J323" s="2061"/>
    </row>
    <row r="324" spans="2:10" ht="34.5" customHeight="1" outlineLevel="1" x14ac:dyDescent="0.15">
      <c r="B324" s="2068"/>
      <c r="C324" s="477"/>
      <c r="D324" s="65" t="s">
        <v>186</v>
      </c>
      <c r="E324" s="477"/>
      <c r="F324" s="2059"/>
      <c r="G324" s="2059"/>
      <c r="H324" s="2060"/>
      <c r="I324" s="2060"/>
      <c r="J324" s="2061"/>
    </row>
    <row r="325" spans="2:10" ht="34.5" customHeight="1" outlineLevel="1" x14ac:dyDescent="0.15">
      <c r="B325" s="2068"/>
      <c r="C325" s="477"/>
      <c r="D325" s="79" t="s">
        <v>186</v>
      </c>
      <c r="E325" s="477"/>
      <c r="F325" s="2114"/>
      <c r="G325" s="2115"/>
      <c r="H325" s="2116"/>
      <c r="I325" s="2116"/>
      <c r="J325" s="2117"/>
    </row>
    <row r="326" spans="2:10" ht="15" customHeight="1" outlineLevel="1" x14ac:dyDescent="0.15">
      <c r="B326" s="2101" t="s">
        <v>253</v>
      </c>
      <c r="C326" s="2086" t="s">
        <v>196</v>
      </c>
      <c r="D326" s="2086"/>
      <c r="E326" s="2086"/>
      <c r="F326" s="2086" t="s">
        <v>195</v>
      </c>
      <c r="G326" s="2086"/>
      <c r="H326" s="2087"/>
      <c r="I326" s="2087"/>
      <c r="J326" s="2088"/>
    </row>
    <row r="327" spans="2:10" ht="31.5" customHeight="1" outlineLevel="1" x14ac:dyDescent="0.15">
      <c r="B327" s="2102"/>
      <c r="C327" s="478"/>
      <c r="D327" s="170" t="s">
        <v>185</v>
      </c>
      <c r="E327" s="481"/>
      <c r="F327" s="2056"/>
      <c r="G327" s="2056"/>
      <c r="H327" s="2057"/>
      <c r="I327" s="2057"/>
      <c r="J327" s="2058"/>
    </row>
    <row r="328" spans="2:10" ht="31.5" customHeight="1" outlineLevel="1" x14ac:dyDescent="0.15">
      <c r="B328" s="2102"/>
      <c r="C328" s="479"/>
      <c r="D328" s="66" t="s">
        <v>185</v>
      </c>
      <c r="E328" s="482"/>
      <c r="F328" s="2059"/>
      <c r="G328" s="2059"/>
      <c r="H328" s="2060"/>
      <c r="I328" s="2060"/>
      <c r="J328" s="2061"/>
    </row>
    <row r="329" spans="2:10" ht="31.5" customHeight="1" outlineLevel="1" x14ac:dyDescent="0.15">
      <c r="B329" s="2102"/>
      <c r="C329" s="479"/>
      <c r="D329" s="66" t="s">
        <v>185</v>
      </c>
      <c r="E329" s="482"/>
      <c r="F329" s="2059"/>
      <c r="G329" s="2059"/>
      <c r="H329" s="2060"/>
      <c r="I329" s="2060"/>
      <c r="J329" s="2061"/>
    </row>
    <row r="330" spans="2:10" ht="31.5" customHeight="1" outlineLevel="1" x14ac:dyDescent="0.15">
      <c r="B330" s="2102"/>
      <c r="C330" s="479"/>
      <c r="D330" s="66" t="s">
        <v>185</v>
      </c>
      <c r="E330" s="482"/>
      <c r="F330" s="2059"/>
      <c r="G330" s="2059"/>
      <c r="H330" s="2060"/>
      <c r="I330" s="2060"/>
      <c r="J330" s="2061"/>
    </row>
    <row r="331" spans="2:10" ht="31.5" customHeight="1" outlineLevel="1" x14ac:dyDescent="0.15">
      <c r="B331" s="2103"/>
      <c r="C331" s="480"/>
      <c r="D331" s="67" t="s">
        <v>185</v>
      </c>
      <c r="E331" s="483"/>
      <c r="F331" s="2092"/>
      <c r="G331" s="2092"/>
      <c r="H331" s="2093"/>
      <c r="I331" s="2093"/>
      <c r="J331" s="2094"/>
    </row>
    <row r="332" spans="2:10" ht="15" customHeight="1" outlineLevel="1" x14ac:dyDescent="0.15">
      <c r="B332" s="2160" t="s">
        <v>645</v>
      </c>
      <c r="C332" s="2135" t="s">
        <v>208</v>
      </c>
      <c r="D332" s="2136"/>
      <c r="E332" s="2137"/>
      <c r="F332" s="2161" t="s">
        <v>209</v>
      </c>
      <c r="G332" s="2162"/>
      <c r="H332" s="2162"/>
      <c r="I332" s="2162"/>
      <c r="J332" s="2163"/>
    </row>
    <row r="333" spans="2:10" ht="30" customHeight="1" outlineLevel="1" x14ac:dyDescent="0.15">
      <c r="B333" s="2102"/>
      <c r="C333" s="479"/>
      <c r="D333" s="66" t="s">
        <v>185</v>
      </c>
      <c r="E333" s="477"/>
      <c r="F333" s="2164"/>
      <c r="G333" s="2164"/>
      <c r="H333" s="2165"/>
      <c r="I333" s="2165"/>
      <c r="J333" s="2166"/>
    </row>
    <row r="334" spans="2:10" ht="30" customHeight="1" outlineLevel="1" x14ac:dyDescent="0.15">
      <c r="B334" s="2102"/>
      <c r="C334" s="479"/>
      <c r="D334" s="66" t="s">
        <v>185</v>
      </c>
      <c r="E334" s="477"/>
      <c r="F334" s="2095"/>
      <c r="G334" s="2095"/>
      <c r="H334" s="2096"/>
      <c r="I334" s="2096"/>
      <c r="J334" s="2097"/>
    </row>
    <row r="335" spans="2:10" ht="30" customHeight="1" outlineLevel="1" x14ac:dyDescent="0.15">
      <c r="B335" s="2102"/>
      <c r="C335" s="479"/>
      <c r="D335" s="66" t="s">
        <v>185</v>
      </c>
      <c r="E335" s="477"/>
      <c r="F335" s="2095"/>
      <c r="G335" s="2095"/>
      <c r="H335" s="2096"/>
      <c r="I335" s="2096"/>
      <c r="J335" s="2097"/>
    </row>
    <row r="336" spans="2:10" ht="30" customHeight="1" outlineLevel="1" thickBot="1" x14ac:dyDescent="0.2">
      <c r="B336" s="2134"/>
      <c r="C336" s="485"/>
      <c r="D336" s="68" t="s">
        <v>185</v>
      </c>
      <c r="E336" s="484"/>
      <c r="F336" s="2098"/>
      <c r="G336" s="2098"/>
      <c r="H336" s="2099"/>
      <c r="I336" s="2099"/>
      <c r="J336" s="2100"/>
    </row>
    <row r="337" spans="1:26" s="36" customFormat="1" ht="18.75" customHeight="1" outlineLevel="1" thickBot="1" x14ac:dyDescent="0.2">
      <c r="A337" s="40"/>
      <c r="B337" s="33"/>
      <c r="C337" s="40"/>
      <c r="D337" s="40"/>
      <c r="E337" s="40"/>
      <c r="F337" s="40"/>
      <c r="G337" s="39"/>
      <c r="H337" s="39"/>
      <c r="I337" s="39"/>
      <c r="J337" s="39"/>
      <c r="K337" s="39"/>
      <c r="L337" s="39"/>
      <c r="M337" s="38"/>
      <c r="N337" s="2036"/>
      <c r="O337" s="2036"/>
      <c r="P337" s="2036"/>
      <c r="Q337" s="2036"/>
      <c r="R337" s="37"/>
      <c r="V337" s="38"/>
      <c r="W337" s="38"/>
      <c r="X337" s="38"/>
      <c r="Y337" s="38"/>
      <c r="Z337" s="37"/>
    </row>
    <row r="338" spans="1:26" ht="18.75" customHeight="1" outlineLevel="1" x14ac:dyDescent="0.15">
      <c r="B338" s="2144" t="s">
        <v>194</v>
      </c>
      <c r="C338" s="2146"/>
      <c r="D338" s="2147"/>
      <c r="E338" s="2147"/>
      <c r="F338" s="2147"/>
      <c r="G338" s="2147"/>
      <c r="H338" s="2147"/>
      <c r="I338" s="2147"/>
      <c r="J338" s="2148"/>
    </row>
    <row r="339" spans="1:26" ht="18.75" customHeight="1" outlineLevel="1" x14ac:dyDescent="0.15">
      <c r="B339" s="2122"/>
      <c r="C339" s="2127"/>
      <c r="D339" s="2128"/>
      <c r="E339" s="2128"/>
      <c r="F339" s="2128"/>
      <c r="G339" s="2128"/>
      <c r="H339" s="2128"/>
      <c r="I339" s="2128"/>
      <c r="J339" s="2129"/>
    </row>
    <row r="340" spans="1:26" ht="18.75" customHeight="1" outlineLevel="1" x14ac:dyDescent="0.15">
      <c r="B340" s="2145"/>
      <c r="C340" s="2149"/>
      <c r="D340" s="2150"/>
      <c r="E340" s="2150"/>
      <c r="F340" s="2150"/>
      <c r="G340" s="2150"/>
      <c r="H340" s="2150"/>
      <c r="I340" s="2150"/>
      <c r="J340" s="2151"/>
    </row>
    <row r="341" spans="1:26" ht="18.75" customHeight="1" outlineLevel="1" x14ac:dyDescent="0.15">
      <c r="B341" s="2156" t="s">
        <v>193</v>
      </c>
      <c r="C341" s="2157"/>
      <c r="D341" s="2158"/>
      <c r="E341" s="2158"/>
      <c r="F341" s="2158"/>
      <c r="G341" s="2158"/>
      <c r="H341" s="2158"/>
      <c r="I341" s="2158"/>
      <c r="J341" s="2159"/>
    </row>
    <row r="342" spans="1:26" ht="18.75" customHeight="1" outlineLevel="1" x14ac:dyDescent="0.15">
      <c r="B342" s="2122"/>
      <c r="C342" s="2127"/>
      <c r="D342" s="2128"/>
      <c r="E342" s="2128"/>
      <c r="F342" s="2128"/>
      <c r="G342" s="2128"/>
      <c r="H342" s="2128"/>
      <c r="I342" s="2128"/>
      <c r="J342" s="2129"/>
    </row>
    <row r="343" spans="1:26" ht="18.75" customHeight="1" outlineLevel="1" thickBot="1" x14ac:dyDescent="0.2">
      <c r="B343" s="2123"/>
      <c r="C343" s="2130"/>
      <c r="D343" s="2131"/>
      <c r="E343" s="2131"/>
      <c r="F343" s="2131"/>
      <c r="G343" s="2131"/>
      <c r="H343" s="2131"/>
      <c r="I343" s="2131"/>
      <c r="J343" s="2132"/>
    </row>
    <row r="344" spans="1:26" ht="18.75" customHeight="1" outlineLevel="1" thickBot="1" x14ac:dyDescent="0.2">
      <c r="B344" s="35"/>
      <c r="C344" s="34"/>
      <c r="D344" s="34"/>
      <c r="E344" s="34"/>
      <c r="F344" s="34"/>
      <c r="G344" s="34"/>
      <c r="H344" s="34"/>
      <c r="I344" s="34"/>
      <c r="J344" s="34"/>
    </row>
    <row r="345" spans="1:26" ht="18.75" customHeight="1" outlineLevel="1" x14ac:dyDescent="0.15">
      <c r="B345" s="70" t="s">
        <v>192</v>
      </c>
      <c r="C345" s="71"/>
      <c r="D345" s="71"/>
      <c r="E345" s="71"/>
      <c r="F345" s="72"/>
      <c r="G345" s="72"/>
      <c r="H345" s="72"/>
      <c r="I345" s="72"/>
      <c r="J345" s="73"/>
    </row>
    <row r="346" spans="1:26" ht="18.75" customHeight="1" outlineLevel="1" x14ac:dyDescent="0.15">
      <c r="B346" s="2111" t="s">
        <v>258</v>
      </c>
      <c r="C346" s="2112"/>
      <c r="D346" s="2112"/>
      <c r="E346" s="2112"/>
      <c r="F346" s="2112"/>
      <c r="G346" s="2112"/>
      <c r="H346" s="2112"/>
      <c r="I346" s="2112"/>
      <c r="J346" s="2113"/>
    </row>
    <row r="347" spans="1:26" ht="12" customHeight="1" outlineLevel="1" thickBot="1" x14ac:dyDescent="0.2">
      <c r="B347" s="427"/>
      <c r="C347" s="74"/>
      <c r="D347" s="74"/>
      <c r="E347" s="74"/>
      <c r="F347" s="74"/>
      <c r="G347" s="74"/>
      <c r="H347" s="74"/>
      <c r="I347" s="74"/>
      <c r="J347" s="75"/>
    </row>
    <row r="350" spans="1:26" ht="17.25" customHeight="1" x14ac:dyDescent="0.15">
      <c r="B350" s="176"/>
      <c r="C350" s="176"/>
      <c r="D350" s="176"/>
      <c r="E350" s="176"/>
      <c r="F350" s="176"/>
      <c r="G350" s="176"/>
      <c r="H350" s="176"/>
      <c r="I350" s="176"/>
      <c r="J350" s="176"/>
      <c r="K350" s="176"/>
    </row>
    <row r="351" spans="1:26" ht="33.75" customHeight="1" x14ac:dyDescent="0.15">
      <c r="B351" s="175" t="s">
        <v>200</v>
      </c>
      <c r="C351" s="2152">
        <f>個票ｰ2010!B245</f>
        <v>0</v>
      </c>
      <c r="D351" s="2106"/>
      <c r="E351" s="2106"/>
      <c r="F351" s="2107"/>
      <c r="G351" s="174" t="s">
        <v>667</v>
      </c>
      <c r="H351" s="2077">
        <v>18</v>
      </c>
      <c r="I351" s="2078"/>
      <c r="J351" s="2118"/>
    </row>
    <row r="352" spans="1:26" ht="30" customHeight="1" outlineLevel="1" x14ac:dyDescent="0.15">
      <c r="B352" s="431" t="s">
        <v>215</v>
      </c>
      <c r="C352" s="2153" t="s">
        <v>260</v>
      </c>
      <c r="D352" s="2154"/>
      <c r="E352" s="2154"/>
      <c r="F352" s="2154"/>
      <c r="G352" s="2154"/>
      <c r="H352" s="2154"/>
      <c r="I352" s="2154"/>
      <c r="J352" s="2155"/>
    </row>
    <row r="353" spans="2:10" ht="30" customHeight="1" outlineLevel="1" x14ac:dyDescent="0.15">
      <c r="B353" s="428" t="s">
        <v>199</v>
      </c>
      <c r="C353" s="2083" t="s">
        <v>255</v>
      </c>
      <c r="D353" s="2084"/>
      <c r="E353" s="2084"/>
      <c r="F353" s="2084"/>
      <c r="G353" s="2084"/>
      <c r="H353" s="2084"/>
      <c r="I353" s="2084"/>
      <c r="J353" s="2085"/>
    </row>
    <row r="354" spans="2:10" ht="30" customHeight="1" outlineLevel="1" x14ac:dyDescent="0.15">
      <c r="B354" s="429" t="s">
        <v>198</v>
      </c>
      <c r="C354" s="2065"/>
      <c r="D354" s="2065"/>
      <c r="E354" s="2065"/>
      <c r="F354" s="2065"/>
      <c r="G354" s="2065"/>
      <c r="H354" s="2066"/>
      <c r="I354" s="2066"/>
      <c r="J354" s="2067"/>
    </row>
    <row r="355" spans="2:10" ht="14.25" customHeight="1" outlineLevel="1" x14ac:dyDescent="0.15">
      <c r="B355" s="2068" t="s">
        <v>646</v>
      </c>
      <c r="C355" s="2086" t="s">
        <v>196</v>
      </c>
      <c r="D355" s="2086"/>
      <c r="E355" s="2086"/>
      <c r="F355" s="2086" t="s">
        <v>197</v>
      </c>
      <c r="G355" s="2086"/>
      <c r="H355" s="2087"/>
      <c r="I355" s="2087"/>
      <c r="J355" s="2088"/>
    </row>
    <row r="356" spans="2:10" ht="34.5" customHeight="1" outlineLevel="1" x14ac:dyDescent="0.15">
      <c r="B356" s="2068"/>
      <c r="C356" s="477"/>
      <c r="D356" s="171" t="s">
        <v>186</v>
      </c>
      <c r="E356" s="477"/>
      <c r="F356" s="2056"/>
      <c r="G356" s="2056"/>
      <c r="H356" s="2057"/>
      <c r="I356" s="2057"/>
      <c r="J356" s="2058"/>
    </row>
    <row r="357" spans="2:10" ht="34.5" customHeight="1" outlineLevel="1" x14ac:dyDescent="0.15">
      <c r="B357" s="2068"/>
      <c r="C357" s="477"/>
      <c r="D357" s="65" t="s">
        <v>186</v>
      </c>
      <c r="E357" s="477"/>
      <c r="F357" s="2059"/>
      <c r="G357" s="2059"/>
      <c r="H357" s="2060"/>
      <c r="I357" s="2060"/>
      <c r="J357" s="2061"/>
    </row>
    <row r="358" spans="2:10" ht="34.5" customHeight="1" outlineLevel="1" x14ac:dyDescent="0.15">
      <c r="B358" s="2068"/>
      <c r="C358" s="477"/>
      <c r="D358" s="65" t="s">
        <v>186</v>
      </c>
      <c r="E358" s="477"/>
      <c r="F358" s="2059"/>
      <c r="G358" s="2059"/>
      <c r="H358" s="2060"/>
      <c r="I358" s="2060"/>
      <c r="J358" s="2061"/>
    </row>
    <row r="359" spans="2:10" ht="34.5" customHeight="1" outlineLevel="1" x14ac:dyDescent="0.15">
      <c r="B359" s="2068"/>
      <c r="C359" s="477"/>
      <c r="D359" s="65" t="s">
        <v>186</v>
      </c>
      <c r="E359" s="477"/>
      <c r="F359" s="2059"/>
      <c r="G359" s="2059"/>
      <c r="H359" s="2060"/>
      <c r="I359" s="2060"/>
      <c r="J359" s="2061"/>
    </row>
    <row r="360" spans="2:10" ht="34.5" customHeight="1" outlineLevel="1" x14ac:dyDescent="0.15">
      <c r="B360" s="2068"/>
      <c r="C360" s="477"/>
      <c r="D360" s="79" t="s">
        <v>186</v>
      </c>
      <c r="E360" s="477"/>
      <c r="F360" s="2114"/>
      <c r="G360" s="2115"/>
      <c r="H360" s="2116"/>
      <c r="I360" s="2116"/>
      <c r="J360" s="2117"/>
    </row>
    <row r="361" spans="2:10" ht="15" customHeight="1" outlineLevel="1" x14ac:dyDescent="0.15">
      <c r="B361" s="2101" t="s">
        <v>253</v>
      </c>
      <c r="C361" s="2086" t="s">
        <v>196</v>
      </c>
      <c r="D361" s="2086"/>
      <c r="E361" s="2086"/>
      <c r="F361" s="2086" t="s">
        <v>195</v>
      </c>
      <c r="G361" s="2086"/>
      <c r="H361" s="2087"/>
      <c r="I361" s="2087"/>
      <c r="J361" s="2088"/>
    </row>
    <row r="362" spans="2:10" ht="31.5" customHeight="1" outlineLevel="1" x14ac:dyDescent="0.15">
      <c r="B362" s="2102"/>
      <c r="C362" s="478"/>
      <c r="D362" s="170" t="s">
        <v>185</v>
      </c>
      <c r="E362" s="481"/>
      <c r="F362" s="2056"/>
      <c r="G362" s="2056"/>
      <c r="H362" s="2057"/>
      <c r="I362" s="2057"/>
      <c r="J362" s="2058"/>
    </row>
    <row r="363" spans="2:10" ht="31.5" customHeight="1" outlineLevel="1" x14ac:dyDescent="0.15">
      <c r="B363" s="2102"/>
      <c r="C363" s="479"/>
      <c r="D363" s="66" t="s">
        <v>185</v>
      </c>
      <c r="E363" s="482"/>
      <c r="F363" s="2059"/>
      <c r="G363" s="2059"/>
      <c r="H363" s="2060"/>
      <c r="I363" s="2060"/>
      <c r="J363" s="2061"/>
    </row>
    <row r="364" spans="2:10" ht="31.5" customHeight="1" outlineLevel="1" x14ac:dyDescent="0.15">
      <c r="B364" s="2102"/>
      <c r="C364" s="479"/>
      <c r="D364" s="66" t="s">
        <v>185</v>
      </c>
      <c r="E364" s="482"/>
      <c r="F364" s="2059"/>
      <c r="G364" s="2059"/>
      <c r="H364" s="2060"/>
      <c r="I364" s="2060"/>
      <c r="J364" s="2061"/>
    </row>
    <row r="365" spans="2:10" ht="31.5" customHeight="1" outlineLevel="1" x14ac:dyDescent="0.15">
      <c r="B365" s="2102"/>
      <c r="C365" s="479"/>
      <c r="D365" s="66" t="s">
        <v>185</v>
      </c>
      <c r="E365" s="482"/>
      <c r="F365" s="2059"/>
      <c r="G365" s="2059"/>
      <c r="H365" s="2060"/>
      <c r="I365" s="2060"/>
      <c r="J365" s="2061"/>
    </row>
    <row r="366" spans="2:10" ht="31.5" customHeight="1" outlineLevel="1" x14ac:dyDescent="0.15">
      <c r="B366" s="2103"/>
      <c r="C366" s="480"/>
      <c r="D366" s="67" t="s">
        <v>185</v>
      </c>
      <c r="E366" s="483"/>
      <c r="F366" s="2092"/>
      <c r="G366" s="2092"/>
      <c r="H366" s="2093"/>
      <c r="I366" s="2093"/>
      <c r="J366" s="2094"/>
    </row>
    <row r="367" spans="2:10" ht="15" customHeight="1" outlineLevel="1" x14ac:dyDescent="0.15">
      <c r="B367" s="2160" t="s">
        <v>645</v>
      </c>
      <c r="C367" s="2135" t="s">
        <v>208</v>
      </c>
      <c r="D367" s="2136"/>
      <c r="E367" s="2137"/>
      <c r="F367" s="2161" t="s">
        <v>209</v>
      </c>
      <c r="G367" s="2162"/>
      <c r="H367" s="2162"/>
      <c r="I367" s="2162"/>
      <c r="J367" s="2163"/>
    </row>
    <row r="368" spans="2:10" ht="30" customHeight="1" outlineLevel="1" x14ac:dyDescent="0.15">
      <c r="B368" s="2102"/>
      <c r="C368" s="479"/>
      <c r="D368" s="66" t="s">
        <v>185</v>
      </c>
      <c r="E368" s="477"/>
      <c r="F368" s="2089"/>
      <c r="G368" s="2089"/>
      <c r="H368" s="2090"/>
      <c r="I368" s="2090"/>
      <c r="J368" s="2091"/>
    </row>
    <row r="369" spans="1:26" ht="30" customHeight="1" outlineLevel="1" x14ac:dyDescent="0.15">
      <c r="B369" s="2102"/>
      <c r="C369" s="479"/>
      <c r="D369" s="66" t="s">
        <v>185</v>
      </c>
      <c r="E369" s="477"/>
      <c r="F369" s="2059"/>
      <c r="G369" s="2059"/>
      <c r="H369" s="2060"/>
      <c r="I369" s="2060"/>
      <c r="J369" s="2061"/>
    </row>
    <row r="370" spans="1:26" ht="30" customHeight="1" outlineLevel="1" x14ac:dyDescent="0.15">
      <c r="B370" s="2102"/>
      <c r="C370" s="479"/>
      <c r="D370" s="66" t="s">
        <v>185</v>
      </c>
      <c r="E370" s="477"/>
      <c r="F370" s="2059"/>
      <c r="G370" s="2059"/>
      <c r="H370" s="2060"/>
      <c r="I370" s="2060"/>
      <c r="J370" s="2061"/>
    </row>
    <row r="371" spans="1:26" ht="30" customHeight="1" outlineLevel="1" thickBot="1" x14ac:dyDescent="0.2">
      <c r="B371" s="2134"/>
      <c r="C371" s="485"/>
      <c r="D371" s="68" t="s">
        <v>185</v>
      </c>
      <c r="E371" s="484"/>
      <c r="F371" s="2062"/>
      <c r="G371" s="2062"/>
      <c r="H371" s="2063"/>
      <c r="I371" s="2063"/>
      <c r="J371" s="2064"/>
    </row>
    <row r="372" spans="1:26" s="36" customFormat="1" ht="18.75" customHeight="1" outlineLevel="1" thickBot="1" x14ac:dyDescent="0.2">
      <c r="A372" s="40"/>
      <c r="B372" s="33"/>
      <c r="C372" s="40"/>
      <c r="D372" s="40"/>
      <c r="E372" s="40"/>
      <c r="F372" s="40"/>
      <c r="G372" s="39"/>
      <c r="H372" s="39"/>
      <c r="I372" s="39"/>
      <c r="J372" s="39"/>
      <c r="K372" s="39"/>
      <c r="L372" s="39"/>
      <c r="M372" s="38"/>
      <c r="N372" s="2036"/>
      <c r="O372" s="2036"/>
      <c r="P372" s="2036"/>
      <c r="Q372" s="2036"/>
      <c r="R372" s="37"/>
      <c r="V372" s="38"/>
      <c r="W372" s="38"/>
      <c r="X372" s="38"/>
      <c r="Y372" s="38"/>
      <c r="Z372" s="37"/>
    </row>
    <row r="373" spans="1:26" ht="18.75" customHeight="1" outlineLevel="1" x14ac:dyDescent="0.15">
      <c r="B373" s="2144" t="s">
        <v>194</v>
      </c>
      <c r="C373" s="2146"/>
      <c r="D373" s="2147"/>
      <c r="E373" s="2147"/>
      <c r="F373" s="2147"/>
      <c r="G373" s="2147"/>
      <c r="H373" s="2147"/>
      <c r="I373" s="2147"/>
      <c r="J373" s="2148"/>
    </row>
    <row r="374" spans="1:26" ht="18.75" customHeight="1" outlineLevel="1" x14ac:dyDescent="0.15">
      <c r="B374" s="2122"/>
      <c r="C374" s="2127"/>
      <c r="D374" s="2128"/>
      <c r="E374" s="2128"/>
      <c r="F374" s="2128"/>
      <c r="G374" s="2128"/>
      <c r="H374" s="2128"/>
      <c r="I374" s="2128"/>
      <c r="J374" s="2129"/>
    </row>
    <row r="375" spans="1:26" ht="18.75" customHeight="1" outlineLevel="1" x14ac:dyDescent="0.15">
      <c r="B375" s="2145"/>
      <c r="C375" s="2149"/>
      <c r="D375" s="2150"/>
      <c r="E375" s="2150"/>
      <c r="F375" s="2150"/>
      <c r="G375" s="2150"/>
      <c r="H375" s="2150"/>
      <c r="I375" s="2150"/>
      <c r="J375" s="2151"/>
    </row>
    <row r="376" spans="1:26" ht="18.75" customHeight="1" outlineLevel="1" x14ac:dyDescent="0.15">
      <c r="B376" s="2156" t="s">
        <v>193</v>
      </c>
      <c r="C376" s="2157"/>
      <c r="D376" s="2158"/>
      <c r="E376" s="2158"/>
      <c r="F376" s="2158"/>
      <c r="G376" s="2158"/>
      <c r="H376" s="2158"/>
      <c r="I376" s="2158"/>
      <c r="J376" s="2159"/>
    </row>
    <row r="377" spans="1:26" ht="18.75" customHeight="1" outlineLevel="1" x14ac:dyDescent="0.15">
      <c r="B377" s="2122"/>
      <c r="C377" s="2127"/>
      <c r="D377" s="2128"/>
      <c r="E377" s="2128"/>
      <c r="F377" s="2128"/>
      <c r="G377" s="2128"/>
      <c r="H377" s="2128"/>
      <c r="I377" s="2128"/>
      <c r="J377" s="2129"/>
    </row>
    <row r="378" spans="1:26" ht="18.75" customHeight="1" outlineLevel="1" thickBot="1" x14ac:dyDescent="0.2">
      <c r="B378" s="2123"/>
      <c r="C378" s="2130"/>
      <c r="D378" s="2131"/>
      <c r="E378" s="2131"/>
      <c r="F378" s="2131"/>
      <c r="G378" s="2131"/>
      <c r="H378" s="2131"/>
      <c r="I378" s="2131"/>
      <c r="J378" s="2132"/>
    </row>
    <row r="379" spans="1:26" ht="18.75" customHeight="1" outlineLevel="1" thickBot="1" x14ac:dyDescent="0.2">
      <c r="B379" s="35"/>
      <c r="C379" s="34"/>
      <c r="D379" s="34"/>
      <c r="E379" s="34"/>
      <c r="F379" s="34"/>
      <c r="G379" s="34"/>
      <c r="H379" s="34"/>
      <c r="I379" s="34"/>
      <c r="J379" s="34"/>
    </row>
    <row r="380" spans="1:26" ht="18.75" customHeight="1" outlineLevel="1" x14ac:dyDescent="0.15">
      <c r="B380" s="70" t="s">
        <v>192</v>
      </c>
      <c r="C380" s="71"/>
      <c r="D380" s="71"/>
      <c r="E380" s="71"/>
      <c r="F380" s="72"/>
      <c r="G380" s="72"/>
      <c r="H380" s="72"/>
      <c r="I380" s="72"/>
      <c r="J380" s="73"/>
    </row>
    <row r="381" spans="1:26" ht="18.75" customHeight="1" outlineLevel="1" x14ac:dyDescent="0.15">
      <c r="B381" s="2111" t="s">
        <v>258</v>
      </c>
      <c r="C381" s="2112"/>
      <c r="D381" s="2112"/>
      <c r="E381" s="2112"/>
      <c r="F381" s="2112"/>
      <c r="G381" s="2112"/>
      <c r="H381" s="2112"/>
      <c r="I381" s="2112"/>
      <c r="J381" s="2113"/>
    </row>
    <row r="382" spans="1:26" ht="12" customHeight="1" outlineLevel="1" thickBot="1" x14ac:dyDescent="0.2">
      <c r="B382" s="427"/>
      <c r="C382" s="74"/>
      <c r="D382" s="74"/>
      <c r="E382" s="74"/>
      <c r="F382" s="74"/>
      <c r="G382" s="74"/>
      <c r="H382" s="74"/>
      <c r="I382" s="74"/>
      <c r="J382" s="75"/>
    </row>
    <row r="383" spans="1:26" ht="17.25" customHeight="1" x14ac:dyDescent="0.15"/>
    <row r="385" spans="2:10" ht="33.75" customHeight="1" x14ac:dyDescent="0.15">
      <c r="B385" s="175" t="s">
        <v>200</v>
      </c>
      <c r="C385" s="2152">
        <f>個票ｰ2010!B246</f>
        <v>0</v>
      </c>
      <c r="D385" s="2106"/>
      <c r="E385" s="2106"/>
      <c r="F385" s="2107"/>
      <c r="G385" s="174" t="s">
        <v>667</v>
      </c>
      <c r="H385" s="2077">
        <v>19</v>
      </c>
      <c r="I385" s="2078"/>
      <c r="J385" s="2118"/>
    </row>
    <row r="386" spans="2:10" ht="30" customHeight="1" outlineLevel="1" x14ac:dyDescent="0.15">
      <c r="B386" s="431" t="s">
        <v>215</v>
      </c>
      <c r="C386" s="2153" t="s">
        <v>260</v>
      </c>
      <c r="D386" s="2154"/>
      <c r="E386" s="2154"/>
      <c r="F386" s="2154"/>
      <c r="G386" s="2154"/>
      <c r="H386" s="2154"/>
      <c r="I386" s="2154"/>
      <c r="J386" s="2155"/>
    </row>
    <row r="387" spans="2:10" ht="30" customHeight="1" outlineLevel="1" x14ac:dyDescent="0.15">
      <c r="B387" s="428" t="s">
        <v>199</v>
      </c>
      <c r="C387" s="2083" t="s">
        <v>255</v>
      </c>
      <c r="D387" s="2084"/>
      <c r="E387" s="2084"/>
      <c r="F387" s="2084"/>
      <c r="G387" s="2084"/>
      <c r="H387" s="2084"/>
      <c r="I387" s="2084"/>
      <c r="J387" s="2085"/>
    </row>
    <row r="388" spans="2:10" ht="30" customHeight="1" outlineLevel="1" x14ac:dyDescent="0.15">
      <c r="B388" s="429" t="s">
        <v>198</v>
      </c>
      <c r="C388" s="2065"/>
      <c r="D388" s="2065"/>
      <c r="E388" s="2065"/>
      <c r="F388" s="2065"/>
      <c r="G388" s="2065"/>
      <c r="H388" s="2066"/>
      <c r="I388" s="2066"/>
      <c r="J388" s="2067"/>
    </row>
    <row r="389" spans="2:10" ht="14.25" customHeight="1" outlineLevel="1" x14ac:dyDescent="0.15">
      <c r="B389" s="2068" t="s">
        <v>646</v>
      </c>
      <c r="C389" s="2086" t="s">
        <v>196</v>
      </c>
      <c r="D389" s="2086"/>
      <c r="E389" s="2086"/>
      <c r="F389" s="2086" t="s">
        <v>197</v>
      </c>
      <c r="G389" s="2086"/>
      <c r="H389" s="2087"/>
      <c r="I389" s="2087"/>
      <c r="J389" s="2088"/>
    </row>
    <row r="390" spans="2:10" ht="34.5" customHeight="1" outlineLevel="1" x14ac:dyDescent="0.15">
      <c r="B390" s="2068"/>
      <c r="C390" s="477"/>
      <c r="D390" s="171" t="s">
        <v>186</v>
      </c>
      <c r="E390" s="477"/>
      <c r="F390" s="2056"/>
      <c r="G390" s="2056"/>
      <c r="H390" s="2057"/>
      <c r="I390" s="2057"/>
      <c r="J390" s="2058"/>
    </row>
    <row r="391" spans="2:10" ht="34.5" customHeight="1" outlineLevel="1" x14ac:dyDescent="0.15">
      <c r="B391" s="2068"/>
      <c r="C391" s="477"/>
      <c r="D391" s="65" t="s">
        <v>186</v>
      </c>
      <c r="E391" s="477"/>
      <c r="F391" s="2059"/>
      <c r="G391" s="2059"/>
      <c r="H391" s="2060"/>
      <c r="I391" s="2060"/>
      <c r="J391" s="2061"/>
    </row>
    <row r="392" spans="2:10" ht="34.5" customHeight="1" outlineLevel="1" x14ac:dyDescent="0.15">
      <c r="B392" s="2068"/>
      <c r="C392" s="477"/>
      <c r="D392" s="65" t="s">
        <v>186</v>
      </c>
      <c r="E392" s="477"/>
      <c r="F392" s="2059"/>
      <c r="G392" s="2059"/>
      <c r="H392" s="2060"/>
      <c r="I392" s="2060"/>
      <c r="J392" s="2061"/>
    </row>
    <row r="393" spans="2:10" ht="34.5" customHeight="1" outlineLevel="1" x14ac:dyDescent="0.15">
      <c r="B393" s="2068"/>
      <c r="C393" s="477"/>
      <c r="D393" s="65" t="s">
        <v>186</v>
      </c>
      <c r="E393" s="477"/>
      <c r="F393" s="2059"/>
      <c r="G393" s="2059"/>
      <c r="H393" s="2060"/>
      <c r="I393" s="2060"/>
      <c r="J393" s="2061"/>
    </row>
    <row r="394" spans="2:10" ht="34.5" customHeight="1" outlineLevel="1" x14ac:dyDescent="0.15">
      <c r="B394" s="2068"/>
      <c r="C394" s="477"/>
      <c r="D394" s="79" t="s">
        <v>186</v>
      </c>
      <c r="E394" s="477"/>
      <c r="F394" s="2114"/>
      <c r="G394" s="2115"/>
      <c r="H394" s="2116"/>
      <c r="I394" s="2116"/>
      <c r="J394" s="2117"/>
    </row>
    <row r="395" spans="2:10" ht="15" customHeight="1" outlineLevel="1" x14ac:dyDescent="0.15">
      <c r="B395" s="2101" t="s">
        <v>253</v>
      </c>
      <c r="C395" s="2086" t="s">
        <v>196</v>
      </c>
      <c r="D395" s="2086"/>
      <c r="E395" s="2086"/>
      <c r="F395" s="2086" t="s">
        <v>195</v>
      </c>
      <c r="G395" s="2086"/>
      <c r="H395" s="2087"/>
      <c r="I395" s="2087"/>
      <c r="J395" s="2088"/>
    </row>
    <row r="396" spans="2:10" ht="31.5" customHeight="1" outlineLevel="1" x14ac:dyDescent="0.15">
      <c r="B396" s="2102"/>
      <c r="C396" s="478"/>
      <c r="D396" s="170" t="s">
        <v>185</v>
      </c>
      <c r="E396" s="481"/>
      <c r="F396" s="2056"/>
      <c r="G396" s="2056"/>
      <c r="H396" s="2057"/>
      <c r="I396" s="2057"/>
      <c r="J396" s="2058"/>
    </row>
    <row r="397" spans="2:10" ht="31.5" customHeight="1" outlineLevel="1" x14ac:dyDescent="0.15">
      <c r="B397" s="2102"/>
      <c r="C397" s="479"/>
      <c r="D397" s="66" t="s">
        <v>185</v>
      </c>
      <c r="E397" s="482"/>
      <c r="F397" s="2059"/>
      <c r="G397" s="2059"/>
      <c r="H397" s="2060"/>
      <c r="I397" s="2060"/>
      <c r="J397" s="2061"/>
    </row>
    <row r="398" spans="2:10" ht="31.5" customHeight="1" outlineLevel="1" x14ac:dyDescent="0.15">
      <c r="B398" s="2102"/>
      <c r="C398" s="479"/>
      <c r="D398" s="66" t="s">
        <v>185</v>
      </c>
      <c r="E398" s="482"/>
      <c r="F398" s="2059"/>
      <c r="G398" s="2059"/>
      <c r="H398" s="2060"/>
      <c r="I398" s="2060"/>
      <c r="J398" s="2061"/>
    </row>
    <row r="399" spans="2:10" ht="31.5" customHeight="1" outlineLevel="1" x14ac:dyDescent="0.15">
      <c r="B399" s="2102"/>
      <c r="C399" s="479"/>
      <c r="D399" s="66" t="s">
        <v>185</v>
      </c>
      <c r="E399" s="482"/>
      <c r="F399" s="2059"/>
      <c r="G399" s="2059"/>
      <c r="H399" s="2060"/>
      <c r="I399" s="2060"/>
      <c r="J399" s="2061"/>
    </row>
    <row r="400" spans="2:10" ht="31.5" customHeight="1" outlineLevel="1" x14ac:dyDescent="0.15">
      <c r="B400" s="2103"/>
      <c r="C400" s="480"/>
      <c r="D400" s="67" t="s">
        <v>185</v>
      </c>
      <c r="E400" s="483"/>
      <c r="F400" s="2092"/>
      <c r="G400" s="2092"/>
      <c r="H400" s="2093"/>
      <c r="I400" s="2093"/>
      <c r="J400" s="2094"/>
    </row>
    <row r="401" spans="1:26" ht="15" customHeight="1" outlineLevel="1" x14ac:dyDescent="0.15">
      <c r="B401" s="2160" t="s">
        <v>645</v>
      </c>
      <c r="C401" s="2135" t="s">
        <v>208</v>
      </c>
      <c r="D401" s="2136"/>
      <c r="E401" s="2137"/>
      <c r="F401" s="2161" t="s">
        <v>209</v>
      </c>
      <c r="G401" s="2162"/>
      <c r="H401" s="2162"/>
      <c r="I401" s="2162"/>
      <c r="J401" s="2163"/>
    </row>
    <row r="402" spans="1:26" ht="30" customHeight="1" outlineLevel="1" x14ac:dyDescent="0.15">
      <c r="B402" s="2102"/>
      <c r="C402" s="479"/>
      <c r="D402" s="66" t="s">
        <v>185</v>
      </c>
      <c r="E402" s="477"/>
      <c r="F402" s="2089"/>
      <c r="G402" s="2089"/>
      <c r="H402" s="2090"/>
      <c r="I402" s="2090"/>
      <c r="J402" s="2091"/>
    </row>
    <row r="403" spans="1:26" ht="30" customHeight="1" outlineLevel="1" x14ac:dyDescent="0.15">
      <c r="B403" s="2102"/>
      <c r="C403" s="479"/>
      <c r="D403" s="66" t="s">
        <v>185</v>
      </c>
      <c r="E403" s="477"/>
      <c r="F403" s="2059"/>
      <c r="G403" s="2059"/>
      <c r="H403" s="2060"/>
      <c r="I403" s="2060"/>
      <c r="J403" s="2061"/>
    </row>
    <row r="404" spans="1:26" ht="30" customHeight="1" outlineLevel="1" x14ac:dyDescent="0.15">
      <c r="B404" s="2102"/>
      <c r="C404" s="479"/>
      <c r="D404" s="66" t="s">
        <v>185</v>
      </c>
      <c r="E404" s="477"/>
      <c r="F404" s="2059"/>
      <c r="G404" s="2059"/>
      <c r="H404" s="2060"/>
      <c r="I404" s="2060"/>
      <c r="J404" s="2061"/>
    </row>
    <row r="405" spans="1:26" ht="30" customHeight="1" outlineLevel="1" thickBot="1" x14ac:dyDescent="0.2">
      <c r="B405" s="2134"/>
      <c r="C405" s="485"/>
      <c r="D405" s="68" t="s">
        <v>185</v>
      </c>
      <c r="E405" s="484"/>
      <c r="F405" s="2062"/>
      <c r="G405" s="2062"/>
      <c r="H405" s="2063"/>
      <c r="I405" s="2063"/>
      <c r="J405" s="2064"/>
    </row>
    <row r="406" spans="1:26" s="36" customFormat="1" ht="18.75" customHeight="1" outlineLevel="1" thickBot="1" x14ac:dyDescent="0.2">
      <c r="A406" s="40"/>
      <c r="B406" s="33"/>
      <c r="C406" s="40"/>
      <c r="D406" s="40"/>
      <c r="E406" s="40"/>
      <c r="F406" s="40"/>
      <c r="G406" s="39"/>
      <c r="H406" s="39"/>
      <c r="I406" s="39"/>
      <c r="J406" s="39"/>
      <c r="K406" s="39"/>
      <c r="L406" s="39"/>
      <c r="M406" s="38"/>
      <c r="N406" s="2036"/>
      <c r="O406" s="2036"/>
      <c r="P406" s="2036"/>
      <c r="Q406" s="2036"/>
      <c r="R406" s="37"/>
      <c r="V406" s="38"/>
      <c r="W406" s="38"/>
      <c r="X406" s="38"/>
      <c r="Y406" s="38"/>
      <c r="Z406" s="37"/>
    </row>
    <row r="407" spans="1:26" ht="18.75" customHeight="1" outlineLevel="1" x14ac:dyDescent="0.15">
      <c r="B407" s="2144" t="s">
        <v>194</v>
      </c>
      <c r="C407" s="2146"/>
      <c r="D407" s="2147"/>
      <c r="E407" s="2147"/>
      <c r="F407" s="2147"/>
      <c r="G407" s="2147"/>
      <c r="H407" s="2147"/>
      <c r="I407" s="2147"/>
      <c r="J407" s="2148"/>
    </row>
    <row r="408" spans="1:26" ht="18.75" customHeight="1" outlineLevel="1" x14ac:dyDescent="0.15">
      <c r="B408" s="2122"/>
      <c r="C408" s="2127"/>
      <c r="D408" s="2128"/>
      <c r="E408" s="2128"/>
      <c r="F408" s="2128"/>
      <c r="G408" s="2128"/>
      <c r="H408" s="2128"/>
      <c r="I408" s="2128"/>
      <c r="J408" s="2129"/>
    </row>
    <row r="409" spans="1:26" ht="18.75" customHeight="1" outlineLevel="1" x14ac:dyDescent="0.15">
      <c r="B409" s="2145"/>
      <c r="C409" s="2149"/>
      <c r="D409" s="2150"/>
      <c r="E409" s="2150"/>
      <c r="F409" s="2150"/>
      <c r="G409" s="2150"/>
      <c r="H409" s="2150"/>
      <c r="I409" s="2150"/>
      <c r="J409" s="2151"/>
    </row>
    <row r="410" spans="1:26" ht="18.75" customHeight="1" outlineLevel="1" x14ac:dyDescent="0.15">
      <c r="B410" s="2156" t="s">
        <v>193</v>
      </c>
      <c r="C410" s="2157"/>
      <c r="D410" s="2158"/>
      <c r="E410" s="2158"/>
      <c r="F410" s="2158"/>
      <c r="G410" s="2158"/>
      <c r="H410" s="2158"/>
      <c r="I410" s="2158"/>
      <c r="J410" s="2159"/>
    </row>
    <row r="411" spans="1:26" ht="18.75" customHeight="1" outlineLevel="1" x14ac:dyDescent="0.15">
      <c r="B411" s="2122"/>
      <c r="C411" s="2127"/>
      <c r="D411" s="2128"/>
      <c r="E411" s="2128"/>
      <c r="F411" s="2128"/>
      <c r="G411" s="2128"/>
      <c r="H411" s="2128"/>
      <c r="I411" s="2128"/>
      <c r="J411" s="2129"/>
    </row>
    <row r="412" spans="1:26" ht="18.75" customHeight="1" outlineLevel="1" thickBot="1" x14ac:dyDescent="0.2">
      <c r="B412" s="2123"/>
      <c r="C412" s="2130"/>
      <c r="D412" s="2131"/>
      <c r="E412" s="2131"/>
      <c r="F412" s="2131"/>
      <c r="G412" s="2131"/>
      <c r="H412" s="2131"/>
      <c r="I412" s="2131"/>
      <c r="J412" s="2132"/>
    </row>
    <row r="413" spans="1:26" ht="18.75" customHeight="1" outlineLevel="1" thickBot="1" x14ac:dyDescent="0.2">
      <c r="B413" s="35"/>
      <c r="C413" s="34"/>
      <c r="D413" s="34"/>
      <c r="E413" s="34"/>
      <c r="F413" s="34"/>
      <c r="G413" s="34"/>
      <c r="H413" s="34"/>
      <c r="I413" s="34"/>
      <c r="J413" s="34"/>
    </row>
    <row r="414" spans="1:26" ht="18.75" customHeight="1" outlineLevel="1" x14ac:dyDescent="0.15">
      <c r="B414" s="70" t="s">
        <v>192</v>
      </c>
      <c r="C414" s="71"/>
      <c r="D414" s="71"/>
      <c r="E414" s="71"/>
      <c r="F414" s="72"/>
      <c r="G414" s="72"/>
      <c r="H414" s="72"/>
      <c r="I414" s="72"/>
      <c r="J414" s="73"/>
    </row>
    <row r="415" spans="1:26" ht="18.75" customHeight="1" outlineLevel="1" x14ac:dyDescent="0.15">
      <c r="B415" s="2111" t="s">
        <v>258</v>
      </c>
      <c r="C415" s="2112"/>
      <c r="D415" s="2112"/>
      <c r="E415" s="2112"/>
      <c r="F415" s="2112"/>
      <c r="G415" s="2112"/>
      <c r="H415" s="2112"/>
      <c r="I415" s="2112"/>
      <c r="J415" s="2113"/>
    </row>
    <row r="416" spans="1:26" ht="12" customHeight="1" outlineLevel="1" thickBot="1" x14ac:dyDescent="0.2">
      <c r="B416" s="427"/>
      <c r="C416" s="74"/>
      <c r="D416" s="74"/>
      <c r="E416" s="74"/>
      <c r="F416" s="74"/>
      <c r="G416" s="74"/>
      <c r="H416" s="74"/>
      <c r="I416" s="74"/>
      <c r="J416" s="75"/>
    </row>
    <row r="419" spans="2:10" ht="33" customHeight="1" x14ac:dyDescent="0.15">
      <c r="B419" s="175" t="s">
        <v>200</v>
      </c>
      <c r="C419" s="2152">
        <f>個票ｰ2010!B247</f>
        <v>0</v>
      </c>
      <c r="D419" s="2106"/>
      <c r="E419" s="2106"/>
      <c r="F419" s="2107"/>
      <c r="G419" s="174" t="s">
        <v>667</v>
      </c>
      <c r="H419" s="2077">
        <v>20</v>
      </c>
      <c r="I419" s="2078"/>
      <c r="J419" s="2118"/>
    </row>
    <row r="420" spans="2:10" ht="30" customHeight="1" outlineLevel="1" x14ac:dyDescent="0.15">
      <c r="B420" s="431" t="s">
        <v>215</v>
      </c>
      <c r="C420" s="2153" t="s">
        <v>260</v>
      </c>
      <c r="D420" s="2154"/>
      <c r="E420" s="2154"/>
      <c r="F420" s="2154"/>
      <c r="G420" s="2154"/>
      <c r="H420" s="2154"/>
      <c r="I420" s="2154"/>
      <c r="J420" s="2155"/>
    </row>
    <row r="421" spans="2:10" ht="30" customHeight="1" outlineLevel="1" x14ac:dyDescent="0.15">
      <c r="B421" s="428" t="s">
        <v>199</v>
      </c>
      <c r="C421" s="2083"/>
      <c r="D421" s="2084"/>
      <c r="E421" s="2084"/>
      <c r="F421" s="2084"/>
      <c r="G421" s="2084"/>
      <c r="H421" s="2084"/>
      <c r="I421" s="2084"/>
      <c r="J421" s="2085"/>
    </row>
    <row r="422" spans="2:10" ht="30" customHeight="1" outlineLevel="1" x14ac:dyDescent="0.15">
      <c r="B422" s="429" t="s">
        <v>198</v>
      </c>
      <c r="C422" s="2065"/>
      <c r="D422" s="2065"/>
      <c r="E422" s="2065"/>
      <c r="F422" s="2065"/>
      <c r="G422" s="2065"/>
      <c r="H422" s="2066"/>
      <c r="I422" s="2066"/>
      <c r="J422" s="2067"/>
    </row>
    <row r="423" spans="2:10" ht="14.25" customHeight="1" outlineLevel="1" x14ac:dyDescent="0.15">
      <c r="B423" s="2068" t="s">
        <v>646</v>
      </c>
      <c r="C423" s="2086" t="s">
        <v>196</v>
      </c>
      <c r="D423" s="2086"/>
      <c r="E423" s="2086"/>
      <c r="F423" s="2086" t="s">
        <v>197</v>
      </c>
      <c r="G423" s="2086"/>
      <c r="H423" s="2087"/>
      <c r="I423" s="2087"/>
      <c r="J423" s="2088"/>
    </row>
    <row r="424" spans="2:10" ht="34.5" customHeight="1" outlineLevel="1" x14ac:dyDescent="0.15">
      <c r="B424" s="2068"/>
      <c r="C424" s="477"/>
      <c r="D424" s="171" t="s">
        <v>186</v>
      </c>
      <c r="E424" s="477"/>
      <c r="F424" s="2056"/>
      <c r="G424" s="2056"/>
      <c r="H424" s="2057"/>
      <c r="I424" s="2057"/>
      <c r="J424" s="2058"/>
    </row>
    <row r="425" spans="2:10" ht="34.5" customHeight="1" outlineLevel="1" x14ac:dyDescent="0.15">
      <c r="B425" s="2068"/>
      <c r="C425" s="477"/>
      <c r="D425" s="65" t="s">
        <v>186</v>
      </c>
      <c r="E425" s="477"/>
      <c r="F425" s="2059"/>
      <c r="G425" s="2059"/>
      <c r="H425" s="2060"/>
      <c r="I425" s="2060"/>
      <c r="J425" s="2061"/>
    </row>
    <row r="426" spans="2:10" ht="34.5" customHeight="1" outlineLevel="1" x14ac:dyDescent="0.15">
      <c r="B426" s="2068"/>
      <c r="C426" s="477"/>
      <c r="D426" s="65" t="s">
        <v>186</v>
      </c>
      <c r="E426" s="477"/>
      <c r="F426" s="2059"/>
      <c r="G426" s="2059"/>
      <c r="H426" s="2060"/>
      <c r="I426" s="2060"/>
      <c r="J426" s="2061"/>
    </row>
    <row r="427" spans="2:10" ht="34.5" customHeight="1" outlineLevel="1" x14ac:dyDescent="0.15">
      <c r="B427" s="2068"/>
      <c r="C427" s="477"/>
      <c r="D427" s="65" t="s">
        <v>186</v>
      </c>
      <c r="E427" s="477"/>
      <c r="F427" s="2059"/>
      <c r="G427" s="2059"/>
      <c r="H427" s="2060"/>
      <c r="I427" s="2060"/>
      <c r="J427" s="2061"/>
    </row>
    <row r="428" spans="2:10" ht="34.5" customHeight="1" outlineLevel="1" x14ac:dyDescent="0.15">
      <c r="B428" s="2068"/>
      <c r="C428" s="477"/>
      <c r="D428" s="79" t="s">
        <v>186</v>
      </c>
      <c r="E428" s="477"/>
      <c r="F428" s="2114"/>
      <c r="G428" s="2115"/>
      <c r="H428" s="2116"/>
      <c r="I428" s="2116"/>
      <c r="J428" s="2117"/>
    </row>
    <row r="429" spans="2:10" ht="15" customHeight="1" outlineLevel="1" x14ac:dyDescent="0.15">
      <c r="B429" s="2101" t="s">
        <v>253</v>
      </c>
      <c r="C429" s="2086" t="s">
        <v>196</v>
      </c>
      <c r="D429" s="2086"/>
      <c r="E429" s="2086"/>
      <c r="F429" s="2086" t="s">
        <v>195</v>
      </c>
      <c r="G429" s="2086"/>
      <c r="H429" s="2087"/>
      <c r="I429" s="2087"/>
      <c r="J429" s="2088"/>
    </row>
    <row r="430" spans="2:10" ht="31.5" customHeight="1" outlineLevel="1" x14ac:dyDescent="0.15">
      <c r="B430" s="2102"/>
      <c r="C430" s="478"/>
      <c r="D430" s="170" t="s">
        <v>185</v>
      </c>
      <c r="E430" s="481"/>
      <c r="F430" s="2056"/>
      <c r="G430" s="2056"/>
      <c r="H430" s="2057"/>
      <c r="I430" s="2057"/>
      <c r="J430" s="2058"/>
    </row>
    <row r="431" spans="2:10" ht="31.5" customHeight="1" outlineLevel="1" x14ac:dyDescent="0.15">
      <c r="B431" s="2102"/>
      <c r="C431" s="479"/>
      <c r="D431" s="66" t="s">
        <v>185</v>
      </c>
      <c r="E431" s="482"/>
      <c r="F431" s="2059"/>
      <c r="G431" s="2059"/>
      <c r="H431" s="2060"/>
      <c r="I431" s="2060"/>
      <c r="J431" s="2061"/>
    </row>
    <row r="432" spans="2:10" ht="31.5" customHeight="1" outlineLevel="1" x14ac:dyDescent="0.15">
      <c r="B432" s="2102"/>
      <c r="C432" s="479"/>
      <c r="D432" s="66" t="s">
        <v>185</v>
      </c>
      <c r="E432" s="482"/>
      <c r="F432" s="2059"/>
      <c r="G432" s="2059"/>
      <c r="H432" s="2060"/>
      <c r="I432" s="2060"/>
      <c r="J432" s="2061"/>
    </row>
    <row r="433" spans="1:26" ht="31.5" customHeight="1" outlineLevel="1" x14ac:dyDescent="0.15">
      <c r="B433" s="2102"/>
      <c r="C433" s="479"/>
      <c r="D433" s="66" t="s">
        <v>185</v>
      </c>
      <c r="E433" s="482"/>
      <c r="F433" s="2059"/>
      <c r="G433" s="2059"/>
      <c r="H433" s="2060"/>
      <c r="I433" s="2060"/>
      <c r="J433" s="2061"/>
    </row>
    <row r="434" spans="1:26" ht="31.5" customHeight="1" outlineLevel="1" x14ac:dyDescent="0.15">
      <c r="B434" s="2103"/>
      <c r="C434" s="480"/>
      <c r="D434" s="67" t="s">
        <v>185</v>
      </c>
      <c r="E434" s="483"/>
      <c r="F434" s="2092"/>
      <c r="G434" s="2092"/>
      <c r="H434" s="2093"/>
      <c r="I434" s="2093"/>
      <c r="J434" s="2094"/>
    </row>
    <row r="435" spans="1:26" ht="15" customHeight="1" outlineLevel="1" x14ac:dyDescent="0.15">
      <c r="B435" s="2133" t="s">
        <v>645</v>
      </c>
      <c r="C435" s="2135" t="s">
        <v>208</v>
      </c>
      <c r="D435" s="2136"/>
      <c r="E435" s="2137"/>
      <c r="F435" s="2138" t="s">
        <v>209</v>
      </c>
      <c r="G435" s="2139"/>
      <c r="H435" s="2139"/>
      <c r="I435" s="2139"/>
      <c r="J435" s="2140"/>
    </row>
    <row r="436" spans="1:26" ht="30" customHeight="1" outlineLevel="1" x14ac:dyDescent="0.15">
      <c r="B436" s="2102"/>
      <c r="C436" s="479"/>
      <c r="D436" s="66" t="s">
        <v>185</v>
      </c>
      <c r="E436" s="477"/>
      <c r="F436" s="2141"/>
      <c r="G436" s="2141"/>
      <c r="H436" s="2142"/>
      <c r="I436" s="2142"/>
      <c r="J436" s="2143"/>
    </row>
    <row r="437" spans="1:26" ht="30" customHeight="1" outlineLevel="1" x14ac:dyDescent="0.15">
      <c r="B437" s="2102"/>
      <c r="C437" s="479"/>
      <c r="D437" s="66" t="s">
        <v>185</v>
      </c>
      <c r="E437" s="477"/>
      <c r="F437" s="2059"/>
      <c r="G437" s="2059"/>
      <c r="H437" s="2060"/>
      <c r="I437" s="2060"/>
      <c r="J437" s="2061"/>
    </row>
    <row r="438" spans="1:26" ht="30" customHeight="1" outlineLevel="1" x14ac:dyDescent="0.15">
      <c r="B438" s="2102"/>
      <c r="C438" s="479"/>
      <c r="D438" s="66" t="s">
        <v>185</v>
      </c>
      <c r="E438" s="477"/>
      <c r="F438" s="2059"/>
      <c r="G438" s="2059"/>
      <c r="H438" s="2060"/>
      <c r="I438" s="2060"/>
      <c r="J438" s="2061"/>
    </row>
    <row r="439" spans="1:26" ht="30" customHeight="1" outlineLevel="1" thickBot="1" x14ac:dyDescent="0.2">
      <c r="B439" s="2134"/>
      <c r="C439" s="485"/>
      <c r="D439" s="68" t="s">
        <v>185</v>
      </c>
      <c r="E439" s="484"/>
      <c r="F439" s="2062"/>
      <c r="G439" s="2062"/>
      <c r="H439" s="2063"/>
      <c r="I439" s="2063"/>
      <c r="J439" s="2064"/>
    </row>
    <row r="440" spans="1:26" s="36" customFormat="1" ht="18.75" customHeight="1" outlineLevel="1" thickBot="1" x14ac:dyDescent="0.2">
      <c r="A440" s="40"/>
      <c r="B440" s="33"/>
      <c r="C440" s="40"/>
      <c r="D440" s="40"/>
      <c r="E440" s="40"/>
      <c r="F440" s="40"/>
      <c r="G440" s="39"/>
      <c r="H440" s="39"/>
      <c r="I440" s="39"/>
      <c r="J440" s="39"/>
      <c r="K440" s="39"/>
      <c r="L440" s="39"/>
      <c r="M440" s="38"/>
      <c r="N440" s="2036"/>
      <c r="O440" s="2036"/>
      <c r="P440" s="2036"/>
      <c r="Q440" s="2036"/>
      <c r="R440" s="37"/>
      <c r="V440" s="38"/>
      <c r="W440" s="38"/>
      <c r="X440" s="38"/>
      <c r="Y440" s="38"/>
      <c r="Z440" s="37"/>
    </row>
    <row r="441" spans="1:26" ht="18.75" customHeight="1" outlineLevel="1" x14ac:dyDescent="0.15">
      <c r="B441" s="2144" t="s">
        <v>194</v>
      </c>
      <c r="C441" s="2146"/>
      <c r="D441" s="2147"/>
      <c r="E441" s="2147"/>
      <c r="F441" s="2147"/>
      <c r="G441" s="2147"/>
      <c r="H441" s="2147"/>
      <c r="I441" s="2147"/>
      <c r="J441" s="2148"/>
    </row>
    <row r="442" spans="1:26" ht="18.75" customHeight="1" outlineLevel="1" x14ac:dyDescent="0.15">
      <c r="B442" s="2122"/>
      <c r="C442" s="2127"/>
      <c r="D442" s="2128"/>
      <c r="E442" s="2128"/>
      <c r="F442" s="2128"/>
      <c r="G442" s="2128"/>
      <c r="H442" s="2128"/>
      <c r="I442" s="2128"/>
      <c r="J442" s="2129"/>
    </row>
    <row r="443" spans="1:26" ht="18.75" customHeight="1" outlineLevel="1" x14ac:dyDescent="0.15">
      <c r="B443" s="2145"/>
      <c r="C443" s="2149"/>
      <c r="D443" s="2150"/>
      <c r="E443" s="2150"/>
      <c r="F443" s="2150"/>
      <c r="G443" s="2150"/>
      <c r="H443" s="2150"/>
      <c r="I443" s="2150"/>
      <c r="J443" s="2151"/>
    </row>
    <row r="444" spans="1:26" ht="18.75" customHeight="1" outlineLevel="1" x14ac:dyDescent="0.15">
      <c r="B444" s="2121" t="s">
        <v>193</v>
      </c>
      <c r="C444" s="2124"/>
      <c r="D444" s="2125"/>
      <c r="E444" s="2125"/>
      <c r="F444" s="2125"/>
      <c r="G444" s="2125"/>
      <c r="H444" s="2125"/>
      <c r="I444" s="2125"/>
      <c r="J444" s="2126"/>
    </row>
    <row r="445" spans="1:26" ht="18.75" customHeight="1" outlineLevel="1" x14ac:dyDescent="0.15">
      <c r="B445" s="2122"/>
      <c r="C445" s="2127"/>
      <c r="D445" s="2128"/>
      <c r="E445" s="2128"/>
      <c r="F445" s="2128"/>
      <c r="G445" s="2128"/>
      <c r="H445" s="2128"/>
      <c r="I445" s="2128"/>
      <c r="J445" s="2129"/>
    </row>
    <row r="446" spans="1:26" ht="18.75" customHeight="1" outlineLevel="1" thickBot="1" x14ac:dyDescent="0.2">
      <c r="B446" s="2123"/>
      <c r="C446" s="2130"/>
      <c r="D446" s="2131"/>
      <c r="E446" s="2131"/>
      <c r="F446" s="2131"/>
      <c r="G446" s="2131"/>
      <c r="H446" s="2131"/>
      <c r="I446" s="2131"/>
      <c r="J446" s="2132"/>
    </row>
    <row r="447" spans="1:26" ht="18.75" customHeight="1" outlineLevel="1" thickBot="1" x14ac:dyDescent="0.2">
      <c r="B447" s="35"/>
      <c r="C447" s="34"/>
      <c r="D447" s="34"/>
      <c r="E447" s="34"/>
      <c r="F447" s="34"/>
      <c r="G447" s="34"/>
      <c r="H447" s="34"/>
      <c r="I447" s="34"/>
      <c r="J447" s="34"/>
    </row>
    <row r="448" spans="1:26" ht="18.75" customHeight="1" outlineLevel="1" x14ac:dyDescent="0.15">
      <c r="B448" s="70" t="s">
        <v>192</v>
      </c>
      <c r="C448" s="71"/>
      <c r="D448" s="71"/>
      <c r="E448" s="71"/>
      <c r="F448" s="72"/>
      <c r="G448" s="72"/>
      <c r="H448" s="72"/>
      <c r="I448" s="72"/>
      <c r="J448" s="73"/>
    </row>
    <row r="449" spans="2:10" ht="18.75" customHeight="1" outlineLevel="1" x14ac:dyDescent="0.15">
      <c r="B449" s="2111"/>
      <c r="C449" s="2112"/>
      <c r="D449" s="2112"/>
      <c r="E449" s="2112"/>
      <c r="F449" s="2112"/>
      <c r="G449" s="2112"/>
      <c r="H449" s="2112"/>
      <c r="I449" s="2112"/>
      <c r="J449" s="2113"/>
    </row>
    <row r="450" spans="2:10" ht="12" customHeight="1" outlineLevel="1" thickBot="1" x14ac:dyDescent="0.2">
      <c r="B450" s="427"/>
      <c r="C450" s="74"/>
      <c r="D450" s="74"/>
      <c r="E450" s="74"/>
      <c r="F450" s="74"/>
      <c r="G450" s="74"/>
      <c r="H450" s="74"/>
      <c r="I450" s="74"/>
      <c r="J450" s="75"/>
    </row>
  </sheetData>
  <sheetProtection formatRows="0" selectLockedCells="1"/>
  <mergeCells count="450">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B109:R109"/>
    <mergeCell ref="C110:F110"/>
    <mergeCell ref="H110:J110"/>
    <mergeCell ref="C111:J111"/>
    <mergeCell ref="C112:J112"/>
    <mergeCell ref="C113:J113"/>
    <mergeCell ref="N93:Q93"/>
    <mergeCell ref="B94:B96"/>
    <mergeCell ref="C94:J96"/>
    <mergeCell ref="B97:B99"/>
    <mergeCell ref="C97:J99"/>
    <mergeCell ref="B102:J102"/>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C72:F72"/>
    <mergeCell ref="H72:J72"/>
    <mergeCell ref="C73:J73"/>
    <mergeCell ref="C74:J74"/>
    <mergeCell ref="C75:J75"/>
    <mergeCell ref="B76:B81"/>
    <mergeCell ref="C76:E76"/>
    <mergeCell ref="F76:J76"/>
    <mergeCell ref="F77:J77"/>
    <mergeCell ref="F78:J78"/>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N30:Q30"/>
    <mergeCell ref="C31:J31"/>
    <mergeCell ref="B32:B33"/>
    <mergeCell ref="C32:F33"/>
    <mergeCell ref="H32:J32"/>
    <mergeCell ref="H33:J33"/>
    <mergeCell ref="B22:D22"/>
    <mergeCell ref="E22:J22"/>
    <mergeCell ref="H25:K25"/>
    <mergeCell ref="H26:K26"/>
    <mergeCell ref="B28:J28"/>
    <mergeCell ref="J30:L30"/>
    <mergeCell ref="M19:U19"/>
    <mergeCell ref="B20:D20"/>
    <mergeCell ref="E20:J20"/>
    <mergeCell ref="B21:D21"/>
    <mergeCell ref="E21:J21"/>
    <mergeCell ref="M21:U21"/>
    <mergeCell ref="B16:D16"/>
    <mergeCell ref="E16:J16"/>
    <mergeCell ref="B17:D17"/>
    <mergeCell ref="E17:J17"/>
    <mergeCell ref="H1:K1"/>
    <mergeCell ref="H2:K2"/>
    <mergeCell ref="H3:K3"/>
    <mergeCell ref="A5:K5"/>
    <mergeCell ref="A7:B7"/>
    <mergeCell ref="C7:J7"/>
    <mergeCell ref="A18:A19"/>
    <mergeCell ref="B18:D18"/>
    <mergeCell ref="E18:J18"/>
    <mergeCell ref="B19:D19"/>
    <mergeCell ref="E19:J19"/>
    <mergeCell ref="A8:B9"/>
    <mergeCell ref="C8:F9"/>
    <mergeCell ref="H8:J8"/>
    <mergeCell ref="H9:J9"/>
    <mergeCell ref="B13:D15"/>
    <mergeCell ref="G13:J13"/>
    <mergeCell ref="G14:J14"/>
    <mergeCell ref="G15:J15"/>
  </mergeCells>
  <phoneticPr fontId="18"/>
  <conditionalFormatting sqref="C7:J9 C31:J33 C38:F38 C72:F72 C110:F110 C145:F145 C179:F179 C213:F213 C248:F248 C282:F282 C316:F316 C351:F351 C385:F385 C419:F419">
    <cfRule type="cellIs" dxfId="2" priority="3" operator="equal">
      <formula>0</formula>
    </cfRule>
  </conditionalFormatting>
  <conditionalFormatting sqref="H3:K3">
    <cfRule type="cellIs" dxfId="1" priority="2" operator="equal">
      <formula>0</formula>
    </cfRule>
  </conditionalFormatting>
  <conditionalFormatting sqref="H26:K26">
    <cfRule type="cellIs" dxfId="0" priority="1" operator="equal">
      <formula>0</formula>
    </cfRule>
  </conditionalFormatting>
  <dataValidations count="9">
    <dataValidation allowBlank="1" showInputMessage="1" showErrorMessage="1" prompt="これまでの講師歴について、所属だけでなく「担当分野」まで記載。" sqref="F83:J87 F121:J125 F156:J160" xr:uid="{EBF12BF7-8F59-477A-8789-5B23D9D1E770}"/>
    <dataValidation allowBlank="1" showInputMessage="1" showErrorMessage="1" prompt="直近の職歴について、所属だけではなく「担当分野」も記載。" sqref="F55:J58 F89:J92 F127:J130 F162:J165" xr:uid="{448FD5D1-1870-4E71-AC68-4AD2B68C3730}"/>
    <dataValidation allowBlank="1" showInputMessage="1" showErrorMessage="1" prompt="当該教育訓練の内容に関係する実務経験を具体的に記載。" sqref="F43:J47 F49:J53 F77:J81 F115:J119 F150:J154" xr:uid="{13D81D1F-135C-47A6-BE56-9391CA5E8A35}"/>
    <dataValidation type="list" allowBlank="1" showInputMessage="1" showErrorMessage="1" sqref="C352:J352 C283:J283 C386:J386 C146:J146 C180:J180 C111:J111 C214:J214 C249:J249 C317:J317 C420:J420" xr:uid="{9F549A7E-153C-499F-B7A7-9F3A85B807D8}">
      <formula1>"主担当講師,担当講師"</formula1>
    </dataValidation>
    <dataValidation type="list" allowBlank="1" showInputMessage="1" showErrorMessage="1" sqref="E16:J16 C40:J40 C74:J74 C112:J112 C147:J147 C181:J181 C215:J215 C250:J250 C284:J284 C318:J318 C353:J353 C387:J387 C421:J421" xr:uid="{D2F184DF-489A-4FFE-ACEE-3DBE31C4E59B}">
      <formula1>"直接雇用（常勤）,直接雇用（非常勤）,委託・派遣等"</formula1>
    </dataValidation>
    <dataValidation type="list" allowBlank="1" showInputMessage="1" showErrorMessage="1" sqref="E17:J17" xr:uid="{5596FCA5-F137-4F5C-9D58-54E909030C65}">
      <formula1>"全員の評価を行っている,一部の評価を行っている,評価を行っていない"</formula1>
    </dataValidation>
    <dataValidation type="list" allowBlank="1" showInputMessage="1" showErrorMessage="1" sqref="E19:J19" xr:uid="{02C97A1D-F60A-410C-BA2F-8E247259A8AA}">
      <formula1>"全員に伝えている,一部に伝えている,伝えていない"</formula1>
    </dataValidation>
    <dataValidation type="list" allowBlank="1" showInputMessage="1" showErrorMessage="1" sqref="E21:J21" xr:uid="{2FED7D7D-0E63-458E-8E09-3F314EB09DA1}">
      <formula1>"全員に支援を行っている,一部に支援を行っている,支援を行っていない"</formula1>
    </dataValidation>
    <dataValidation type="list" allowBlank="1" showInputMessage="1" showErrorMessage="1" sqref="B68:J68 B102:J102 B140:J140 B175:J175 B209:J209 B243:J243 B278:J278 B312:J312 B346:J346 B381:J381 B415:J415 B449:J449" xr:uid="{76464213-66FE-47B5-9D91-3086ECBB6D7A}">
      <formula1>"はい（いずれにも該当しない）,いいえ（いずれかに該当する）"</formula1>
    </dataValidation>
  </dataValidations>
  <printOptions horizontalCentered="1"/>
  <pageMargins left="0.74803149606299213" right="0.74803149606299213" top="0.70866141732283472" bottom="0.59055118110236227" header="0.51181102362204722" footer="0.51181102362204722"/>
  <pageSetup paperSize="9" scale="73" orientation="portrait" r:id="rId1"/>
  <headerFooter alignWithMargins="0">
    <oddHeader>&amp;R（&amp;P／&amp;N）</oddHeader>
  </headerFooter>
  <rowBreaks count="12" manualBreakCount="12">
    <brk id="23" min="1" max="10" man="1"/>
    <brk id="70" min="1" max="10" man="1"/>
    <brk id="104" min="1" max="10" man="1"/>
    <brk id="143" max="16383" man="1"/>
    <brk id="177" max="16383" man="1"/>
    <brk id="211" max="16383" man="1"/>
    <brk id="246" max="16383" man="1"/>
    <brk id="280" max="16383" man="1"/>
    <brk id="314" max="16383" man="1"/>
    <brk id="349" max="16383" man="1"/>
    <brk id="383" max="16383" man="1"/>
    <brk id="4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M82"/>
  <sheetViews>
    <sheetView showGridLines="0" view="pageBreakPreview" zoomScaleNormal="100" zoomScaleSheetLayoutView="100" workbookViewId="0">
      <selection activeCell="AE7" sqref="AE7:AR8"/>
    </sheetView>
  </sheetViews>
  <sheetFormatPr defaultColWidth="9" defaultRowHeight="17.25" customHeight="1" x14ac:dyDescent="0.15"/>
  <cols>
    <col min="1" max="116" width="1.25" style="106" customWidth="1"/>
    <col min="117" max="16384" width="9" style="106"/>
  </cols>
  <sheetData>
    <row r="1" spans="1:117" ht="17.25" customHeight="1" x14ac:dyDescent="0.15">
      <c r="CN1" s="111"/>
      <c r="CO1" s="111"/>
      <c r="CP1" s="111"/>
      <c r="CQ1" s="111"/>
      <c r="CR1" s="111"/>
      <c r="CS1" s="111"/>
      <c r="CT1" s="1073" t="s">
        <v>657</v>
      </c>
      <c r="CU1" s="1073"/>
      <c r="CV1" s="1073"/>
      <c r="CW1" s="1073"/>
      <c r="CX1" s="1073"/>
      <c r="CY1" s="1073"/>
      <c r="CZ1" s="1073"/>
      <c r="DA1" s="1073"/>
      <c r="DB1" s="1073"/>
      <c r="DC1" s="1073"/>
      <c r="DD1" s="1073"/>
      <c r="DE1" s="1073"/>
      <c r="DF1" s="1073"/>
      <c r="DG1" s="1073"/>
      <c r="DH1" s="1073"/>
      <c r="DI1" s="1073"/>
      <c r="DJ1" s="1073"/>
      <c r="DK1" s="1073"/>
      <c r="DL1" s="1073"/>
    </row>
    <row r="2" spans="1:117" s="108" customFormat="1" ht="17.2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205"/>
      <c r="AC2" s="205"/>
      <c r="AD2" s="205"/>
      <c r="AE2" s="205"/>
      <c r="AF2" s="205"/>
      <c r="AG2" s="205"/>
      <c r="AH2" s="205"/>
      <c r="AI2" s="205"/>
      <c r="AJ2" s="205"/>
      <c r="AK2" s="205"/>
      <c r="AL2" s="205"/>
      <c r="AM2" s="205"/>
      <c r="AN2" s="205"/>
      <c r="AO2" s="205"/>
      <c r="AP2" s="205"/>
      <c r="AQ2" s="205"/>
      <c r="AR2" s="205"/>
      <c r="AS2" s="205"/>
      <c r="AT2" s="204"/>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4" t="s">
        <v>702</v>
      </c>
      <c r="CU2" s="1074"/>
      <c r="CV2" s="1074"/>
      <c r="CW2" s="1074"/>
      <c r="CX2" s="1074"/>
      <c r="CY2" s="1074"/>
      <c r="CZ2" s="1074"/>
      <c r="DA2" s="1074"/>
      <c r="DB2" s="1074"/>
      <c r="DC2" s="1074"/>
      <c r="DD2" s="1074"/>
      <c r="DE2" s="1074"/>
      <c r="DF2" s="1074"/>
      <c r="DG2" s="1074"/>
      <c r="DH2" s="1074"/>
      <c r="DI2" s="1074"/>
      <c r="DJ2" s="1074"/>
      <c r="DK2" s="1074"/>
      <c r="DL2" s="1074"/>
    </row>
    <row r="3" spans="1:117" s="189" customFormat="1" ht="17.25" customHeight="1" x14ac:dyDescent="0.15">
      <c r="A3" s="1093" t="s">
        <v>686</v>
      </c>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3"/>
      <c r="AL3" s="1093"/>
      <c r="AM3" s="1093"/>
      <c r="AN3" s="1093"/>
      <c r="AO3" s="1093"/>
      <c r="AP3" s="1093"/>
      <c r="AQ3" s="1093"/>
      <c r="AR3" s="1093"/>
      <c r="AS3" s="1093"/>
      <c r="AT3" s="1093"/>
      <c r="AU3" s="1093"/>
      <c r="AV3" s="1093"/>
      <c r="AW3" s="1093"/>
      <c r="AX3" s="1093"/>
      <c r="AY3" s="1093"/>
      <c r="AZ3" s="1093"/>
      <c r="BA3" s="1093"/>
      <c r="BB3" s="1093"/>
      <c r="BC3" s="1093"/>
      <c r="BD3" s="1093"/>
      <c r="BE3" s="1093"/>
      <c r="BF3" s="1093"/>
      <c r="BG3" s="1093"/>
      <c r="BH3" s="1093"/>
      <c r="BI3" s="1093"/>
      <c r="BJ3" s="1093"/>
      <c r="BK3" s="1093"/>
      <c r="BL3" s="1093"/>
      <c r="BM3" s="1093"/>
      <c r="BN3" s="1093"/>
      <c r="BO3" s="1093"/>
      <c r="BP3" s="1093"/>
      <c r="BQ3" s="1093"/>
      <c r="BR3" s="1093"/>
      <c r="BS3" s="1093"/>
      <c r="BT3" s="1093"/>
      <c r="BU3" s="1093"/>
      <c r="BV3" s="1093"/>
      <c r="BW3" s="1093"/>
      <c r="BX3" s="1093"/>
      <c r="BY3" s="1093"/>
      <c r="BZ3" s="1093"/>
      <c r="CA3" s="1093"/>
      <c r="CB3" s="1093"/>
      <c r="CC3" s="1093"/>
      <c r="CD3" s="1093"/>
      <c r="CE3" s="1093"/>
      <c r="CF3" s="1093"/>
      <c r="CG3" s="1093"/>
      <c r="CH3" s="1093"/>
      <c r="CI3" s="1093"/>
      <c r="CJ3" s="1093"/>
      <c r="CK3" s="1093"/>
      <c r="CL3" s="1093"/>
      <c r="CM3" s="1093"/>
      <c r="CN3" s="1093"/>
      <c r="CO3" s="1093"/>
      <c r="CP3" s="1093"/>
      <c r="CQ3" s="1093"/>
      <c r="CR3" s="1093"/>
      <c r="CS3" s="1093"/>
      <c r="CT3" s="1093"/>
      <c r="CU3" s="1093"/>
      <c r="CV3" s="1093"/>
      <c r="CW3" s="1093"/>
      <c r="CX3" s="1093"/>
      <c r="CY3" s="1093"/>
      <c r="CZ3" s="1093"/>
      <c r="DA3" s="1093"/>
      <c r="DB3" s="1093"/>
      <c r="DC3" s="1093"/>
      <c r="DD3" s="1093"/>
      <c r="DE3" s="1093"/>
      <c r="DF3" s="1093"/>
      <c r="DG3" s="1093"/>
      <c r="DH3" s="1093"/>
      <c r="DI3" s="1093"/>
      <c r="DJ3" s="1093"/>
      <c r="DK3" s="1093"/>
      <c r="DL3" s="1093"/>
    </row>
    <row r="4" spans="1:117" ht="17.25" customHeight="1" x14ac:dyDescent="0.15">
      <c r="B4" s="111" t="s">
        <v>523</v>
      </c>
      <c r="C4" s="111"/>
      <c r="D4" s="111"/>
      <c r="E4" s="111"/>
      <c r="F4" s="111"/>
      <c r="G4" s="111"/>
      <c r="H4" s="111"/>
      <c r="I4" s="1113" t="str">
        <f>IF('申請書・総括票（共通）'!L3=0,"自動で入力されます",'申請書・総括票（共通）'!L3)</f>
        <v>自動で入力されます</v>
      </c>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Q4" s="112"/>
    </row>
    <row r="6" spans="1:117" ht="17.25" customHeight="1" thickBot="1" x14ac:dyDescent="0.2">
      <c r="A6" s="223" t="s">
        <v>477</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109"/>
    </row>
    <row r="7" spans="1:117" ht="17.25" customHeight="1" x14ac:dyDescent="0.15">
      <c r="A7" s="958" t="s">
        <v>507</v>
      </c>
      <c r="B7" s="959"/>
      <c r="C7" s="959"/>
      <c r="D7" s="959"/>
      <c r="E7" s="959"/>
      <c r="F7" s="959"/>
      <c r="G7" s="959"/>
      <c r="H7" s="959"/>
      <c r="I7" s="959"/>
      <c r="J7" s="959"/>
      <c r="K7" s="959"/>
      <c r="L7" s="959"/>
      <c r="M7" s="959"/>
      <c r="N7" s="959"/>
      <c r="O7" s="959"/>
      <c r="P7" s="959"/>
      <c r="Q7" s="962" t="s">
        <v>478</v>
      </c>
      <c r="R7" s="962"/>
      <c r="S7" s="962"/>
      <c r="T7" s="962"/>
      <c r="U7" s="962"/>
      <c r="V7" s="962"/>
      <c r="W7" s="962"/>
      <c r="X7" s="962"/>
      <c r="Y7" s="962"/>
      <c r="Z7" s="962"/>
      <c r="AA7" s="962"/>
      <c r="AB7" s="962"/>
      <c r="AC7" s="962"/>
      <c r="AD7" s="962"/>
      <c r="AE7" s="1097"/>
      <c r="AF7" s="1097"/>
      <c r="AG7" s="1097"/>
      <c r="AH7" s="1097"/>
      <c r="AI7" s="1097"/>
      <c r="AJ7" s="1097"/>
      <c r="AK7" s="1097"/>
      <c r="AL7" s="1097"/>
      <c r="AM7" s="1097"/>
      <c r="AN7" s="1097"/>
      <c r="AO7" s="1097"/>
      <c r="AP7" s="1097"/>
      <c r="AQ7" s="1097"/>
      <c r="AR7" s="1097"/>
      <c r="AS7" s="963" t="s">
        <v>508</v>
      </c>
      <c r="AT7" s="964"/>
      <c r="AU7" s="964"/>
      <c r="AV7" s="964"/>
      <c r="AW7" s="964"/>
      <c r="AX7" s="964"/>
      <c r="AY7" s="964"/>
      <c r="AZ7" s="964"/>
      <c r="BA7" s="964"/>
      <c r="BB7" s="964"/>
      <c r="BC7" s="964"/>
      <c r="BD7" s="964"/>
      <c r="BE7" s="964"/>
      <c r="BF7" s="964"/>
      <c r="BG7" s="964"/>
      <c r="BH7" s="964"/>
      <c r="BI7" s="965"/>
      <c r="BJ7" s="968" t="s">
        <v>479</v>
      </c>
      <c r="BK7" s="969"/>
      <c r="BL7" s="969"/>
      <c r="BM7" s="969"/>
      <c r="BN7" s="969"/>
      <c r="BO7" s="969"/>
      <c r="BP7" s="969"/>
      <c r="BQ7" s="969"/>
      <c r="BR7" s="969"/>
      <c r="BS7" s="917"/>
      <c r="BT7" s="917"/>
      <c r="BU7" s="917"/>
      <c r="BV7" s="917"/>
      <c r="BW7" s="917"/>
      <c r="BX7" s="917"/>
      <c r="BY7" s="917"/>
      <c r="BZ7" s="917"/>
      <c r="CA7" s="917"/>
      <c r="CB7" s="917"/>
      <c r="CC7" s="917"/>
      <c r="CD7" s="917"/>
      <c r="CE7" s="917"/>
      <c r="CF7" s="917"/>
      <c r="CG7" s="917"/>
      <c r="CH7" s="917"/>
      <c r="CI7" s="917"/>
      <c r="CJ7" s="917"/>
      <c r="CK7" s="917"/>
      <c r="CL7" s="917"/>
      <c r="CM7" s="917"/>
      <c r="CN7" s="917"/>
      <c r="CO7" s="917"/>
      <c r="CP7" s="917"/>
      <c r="CQ7" s="917"/>
      <c r="CR7" s="917"/>
      <c r="CS7" s="917"/>
      <c r="CT7" s="917"/>
      <c r="CU7" s="917"/>
      <c r="CV7" s="917"/>
      <c r="CW7" s="917"/>
      <c r="CX7" s="917"/>
      <c r="CY7" s="917"/>
      <c r="CZ7" s="917"/>
      <c r="DA7" s="917"/>
      <c r="DB7" s="917"/>
      <c r="DC7" s="917"/>
      <c r="DD7" s="917"/>
      <c r="DE7" s="917"/>
      <c r="DF7" s="917"/>
      <c r="DG7" s="917"/>
      <c r="DH7" s="917"/>
      <c r="DI7" s="917"/>
      <c r="DJ7" s="917"/>
      <c r="DK7" s="917"/>
      <c r="DL7" s="918"/>
    </row>
    <row r="8" spans="1:117" ht="17.25" customHeight="1" x14ac:dyDescent="0.15">
      <c r="A8" s="960"/>
      <c r="B8" s="961"/>
      <c r="C8" s="961"/>
      <c r="D8" s="961"/>
      <c r="E8" s="961"/>
      <c r="F8" s="961"/>
      <c r="G8" s="961"/>
      <c r="H8" s="961"/>
      <c r="I8" s="961"/>
      <c r="J8" s="961"/>
      <c r="K8" s="961"/>
      <c r="L8" s="961"/>
      <c r="M8" s="961"/>
      <c r="N8" s="961"/>
      <c r="O8" s="961"/>
      <c r="P8" s="961"/>
      <c r="Q8" s="922"/>
      <c r="R8" s="922"/>
      <c r="S8" s="922"/>
      <c r="T8" s="922"/>
      <c r="U8" s="922"/>
      <c r="V8" s="922"/>
      <c r="W8" s="922"/>
      <c r="X8" s="922"/>
      <c r="Y8" s="922"/>
      <c r="Z8" s="922"/>
      <c r="AA8" s="922"/>
      <c r="AB8" s="922"/>
      <c r="AC8" s="922"/>
      <c r="AD8" s="922"/>
      <c r="AE8" s="924"/>
      <c r="AF8" s="924"/>
      <c r="AG8" s="924"/>
      <c r="AH8" s="924"/>
      <c r="AI8" s="924"/>
      <c r="AJ8" s="924"/>
      <c r="AK8" s="924"/>
      <c r="AL8" s="924"/>
      <c r="AM8" s="924"/>
      <c r="AN8" s="924"/>
      <c r="AO8" s="924"/>
      <c r="AP8" s="924"/>
      <c r="AQ8" s="924"/>
      <c r="AR8" s="924"/>
      <c r="AS8" s="906"/>
      <c r="AT8" s="966"/>
      <c r="AU8" s="966"/>
      <c r="AV8" s="966"/>
      <c r="AW8" s="966"/>
      <c r="AX8" s="966"/>
      <c r="AY8" s="966"/>
      <c r="AZ8" s="966"/>
      <c r="BA8" s="966"/>
      <c r="BB8" s="966"/>
      <c r="BC8" s="966"/>
      <c r="BD8" s="966"/>
      <c r="BE8" s="966"/>
      <c r="BF8" s="966"/>
      <c r="BG8" s="966"/>
      <c r="BH8" s="966"/>
      <c r="BI8" s="967"/>
      <c r="BJ8" s="919" t="str">
        <f>IF(施設別教育訓練講座票!C16=0,"自動で入力されます",施設別教育訓練講座票!C16)</f>
        <v>自動で入力されます</v>
      </c>
      <c r="BK8" s="920"/>
      <c r="BL8" s="920"/>
      <c r="BM8" s="920"/>
      <c r="BN8" s="920"/>
      <c r="BO8" s="920"/>
      <c r="BP8" s="920"/>
      <c r="BQ8" s="920"/>
      <c r="BR8" s="920"/>
      <c r="BS8" s="920"/>
      <c r="BT8" s="920"/>
      <c r="BU8" s="920"/>
      <c r="BV8" s="920"/>
      <c r="BW8" s="920"/>
      <c r="BX8" s="920"/>
      <c r="BY8" s="920"/>
      <c r="BZ8" s="920"/>
      <c r="CA8" s="920"/>
      <c r="CB8" s="920"/>
      <c r="CC8" s="920"/>
      <c r="CD8" s="920"/>
      <c r="CE8" s="920"/>
      <c r="CF8" s="920"/>
      <c r="CG8" s="920"/>
      <c r="CH8" s="920"/>
      <c r="CI8" s="920"/>
      <c r="CJ8" s="920"/>
      <c r="CK8" s="920"/>
      <c r="CL8" s="920"/>
      <c r="CM8" s="920"/>
      <c r="CN8" s="920"/>
      <c r="CO8" s="920"/>
      <c r="CP8" s="920"/>
      <c r="CQ8" s="920"/>
      <c r="CR8" s="920"/>
      <c r="CS8" s="920"/>
      <c r="CT8" s="920"/>
      <c r="CU8" s="920"/>
      <c r="CV8" s="920"/>
      <c r="CW8" s="920"/>
      <c r="CX8" s="920"/>
      <c r="CY8" s="920"/>
      <c r="CZ8" s="920"/>
      <c r="DA8" s="920"/>
      <c r="DB8" s="920"/>
      <c r="DC8" s="920"/>
      <c r="DD8" s="920"/>
      <c r="DE8" s="920"/>
      <c r="DF8" s="920"/>
      <c r="DG8" s="920"/>
      <c r="DH8" s="920"/>
      <c r="DI8" s="920"/>
      <c r="DJ8" s="920"/>
      <c r="DK8" s="920"/>
      <c r="DL8" s="921"/>
    </row>
    <row r="9" spans="1:117" ht="17.25" customHeight="1" x14ac:dyDescent="0.15">
      <c r="A9" s="960"/>
      <c r="B9" s="961"/>
      <c r="C9" s="961"/>
      <c r="D9" s="961"/>
      <c r="E9" s="961"/>
      <c r="F9" s="961"/>
      <c r="G9" s="961"/>
      <c r="H9" s="961"/>
      <c r="I9" s="961"/>
      <c r="J9" s="961"/>
      <c r="K9" s="961"/>
      <c r="L9" s="961"/>
      <c r="M9" s="961"/>
      <c r="N9" s="961"/>
      <c r="O9" s="961"/>
      <c r="P9" s="961"/>
      <c r="Q9" s="922" t="s">
        <v>480</v>
      </c>
      <c r="R9" s="923"/>
      <c r="S9" s="923"/>
      <c r="T9" s="923"/>
      <c r="U9" s="923"/>
      <c r="V9" s="923"/>
      <c r="W9" s="923"/>
      <c r="X9" s="923"/>
      <c r="Y9" s="923"/>
      <c r="Z9" s="923"/>
      <c r="AA9" s="923"/>
      <c r="AB9" s="923"/>
      <c r="AC9" s="923"/>
      <c r="AD9" s="923"/>
      <c r="AE9" s="924"/>
      <c r="AF9" s="924"/>
      <c r="AG9" s="924"/>
      <c r="AH9" s="924"/>
      <c r="AI9" s="924"/>
      <c r="AJ9" s="924"/>
      <c r="AK9" s="924"/>
      <c r="AL9" s="924"/>
      <c r="AM9" s="924"/>
      <c r="AN9" s="924"/>
      <c r="AO9" s="924"/>
      <c r="AP9" s="924"/>
      <c r="AQ9" s="924"/>
      <c r="AR9" s="924"/>
      <c r="AS9" s="906"/>
      <c r="AT9" s="966"/>
      <c r="AU9" s="966"/>
      <c r="AV9" s="966"/>
      <c r="AW9" s="966"/>
      <c r="AX9" s="966"/>
      <c r="AY9" s="966"/>
      <c r="AZ9" s="966"/>
      <c r="BA9" s="966"/>
      <c r="BB9" s="966"/>
      <c r="BC9" s="966"/>
      <c r="BD9" s="966"/>
      <c r="BE9" s="966"/>
      <c r="BF9" s="966"/>
      <c r="BG9" s="966"/>
      <c r="BH9" s="966"/>
      <c r="BI9" s="967"/>
      <c r="BJ9" s="919"/>
      <c r="BK9" s="920"/>
      <c r="BL9" s="920"/>
      <c r="BM9" s="920"/>
      <c r="BN9" s="920"/>
      <c r="BO9" s="920"/>
      <c r="BP9" s="920"/>
      <c r="BQ9" s="920"/>
      <c r="BR9" s="920"/>
      <c r="BS9" s="920"/>
      <c r="BT9" s="920"/>
      <c r="BU9" s="920"/>
      <c r="BV9" s="920"/>
      <c r="BW9" s="920"/>
      <c r="BX9" s="920"/>
      <c r="BY9" s="920"/>
      <c r="BZ9" s="920"/>
      <c r="CA9" s="920"/>
      <c r="CB9" s="920"/>
      <c r="CC9" s="920"/>
      <c r="CD9" s="920"/>
      <c r="CE9" s="920"/>
      <c r="CF9" s="920"/>
      <c r="CG9" s="920"/>
      <c r="CH9" s="920"/>
      <c r="CI9" s="920"/>
      <c r="CJ9" s="920"/>
      <c r="CK9" s="920"/>
      <c r="CL9" s="920"/>
      <c r="CM9" s="920"/>
      <c r="CN9" s="920"/>
      <c r="CO9" s="920"/>
      <c r="CP9" s="920"/>
      <c r="CQ9" s="920"/>
      <c r="CR9" s="920"/>
      <c r="CS9" s="920"/>
      <c r="CT9" s="920"/>
      <c r="CU9" s="920"/>
      <c r="CV9" s="920"/>
      <c r="CW9" s="920"/>
      <c r="CX9" s="920"/>
      <c r="CY9" s="920"/>
      <c r="CZ9" s="920"/>
      <c r="DA9" s="920"/>
      <c r="DB9" s="920"/>
      <c r="DC9" s="920"/>
      <c r="DD9" s="920"/>
      <c r="DE9" s="920"/>
      <c r="DF9" s="920"/>
      <c r="DG9" s="920"/>
      <c r="DH9" s="920"/>
      <c r="DI9" s="920"/>
      <c r="DJ9" s="920"/>
      <c r="DK9" s="920"/>
      <c r="DL9" s="921"/>
    </row>
    <row r="10" spans="1:117" ht="17.25" customHeight="1" x14ac:dyDescent="0.15">
      <c r="A10" s="960"/>
      <c r="B10" s="961"/>
      <c r="C10" s="961"/>
      <c r="D10" s="961"/>
      <c r="E10" s="961"/>
      <c r="F10" s="961"/>
      <c r="G10" s="961"/>
      <c r="H10" s="961"/>
      <c r="I10" s="961"/>
      <c r="J10" s="961"/>
      <c r="K10" s="961"/>
      <c r="L10" s="961"/>
      <c r="M10" s="961"/>
      <c r="N10" s="961"/>
      <c r="O10" s="961"/>
      <c r="P10" s="961"/>
      <c r="Q10" s="923"/>
      <c r="R10" s="923"/>
      <c r="S10" s="923"/>
      <c r="T10" s="923"/>
      <c r="U10" s="923"/>
      <c r="V10" s="923"/>
      <c r="W10" s="923"/>
      <c r="X10" s="923"/>
      <c r="Y10" s="923"/>
      <c r="Z10" s="923"/>
      <c r="AA10" s="923"/>
      <c r="AB10" s="923"/>
      <c r="AC10" s="923"/>
      <c r="AD10" s="923"/>
      <c r="AE10" s="924"/>
      <c r="AF10" s="924"/>
      <c r="AG10" s="924"/>
      <c r="AH10" s="924"/>
      <c r="AI10" s="924"/>
      <c r="AJ10" s="924"/>
      <c r="AK10" s="924"/>
      <c r="AL10" s="924"/>
      <c r="AM10" s="924"/>
      <c r="AN10" s="924"/>
      <c r="AO10" s="924"/>
      <c r="AP10" s="924"/>
      <c r="AQ10" s="924"/>
      <c r="AR10" s="924"/>
      <c r="AS10" s="908"/>
      <c r="AT10" s="909"/>
      <c r="AU10" s="909"/>
      <c r="AV10" s="909"/>
      <c r="AW10" s="909"/>
      <c r="AX10" s="909"/>
      <c r="AY10" s="909"/>
      <c r="AZ10" s="909"/>
      <c r="BA10" s="909"/>
      <c r="BB10" s="909"/>
      <c r="BC10" s="909"/>
      <c r="BD10" s="909"/>
      <c r="BE10" s="909"/>
      <c r="BF10" s="909"/>
      <c r="BG10" s="909"/>
      <c r="BH10" s="909"/>
      <c r="BI10" s="909"/>
      <c r="BJ10" s="126"/>
      <c r="BK10" s="127"/>
      <c r="BL10" s="127"/>
      <c r="BM10" s="125"/>
      <c r="BN10" s="125"/>
      <c r="BO10" s="125"/>
      <c r="BP10" s="125"/>
      <c r="BQ10" s="125"/>
      <c r="BR10" s="125"/>
      <c r="BS10" s="125"/>
      <c r="BT10" s="125"/>
      <c r="BU10" s="125"/>
      <c r="BV10" s="125"/>
      <c r="BW10" s="125"/>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8"/>
    </row>
    <row r="11" spans="1:117" ht="20.25" customHeight="1" x14ac:dyDescent="0.15">
      <c r="A11" s="930" t="s">
        <v>505</v>
      </c>
      <c r="B11" s="931"/>
      <c r="C11" s="931"/>
      <c r="D11" s="931"/>
      <c r="E11" s="931"/>
      <c r="F11" s="931"/>
      <c r="G11" s="931"/>
      <c r="H11" s="931"/>
      <c r="I11" s="931"/>
      <c r="J11" s="931"/>
      <c r="K11" s="931"/>
      <c r="L11" s="931"/>
      <c r="M11" s="931"/>
      <c r="N11" s="931"/>
      <c r="O11" s="931"/>
      <c r="P11" s="932"/>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c r="AR11" s="924"/>
      <c r="AS11" s="939" t="s">
        <v>509</v>
      </c>
      <c r="AT11" s="940"/>
      <c r="AU11" s="940"/>
      <c r="AV11" s="940"/>
      <c r="AW11" s="940"/>
      <c r="AX11" s="940"/>
      <c r="AY11" s="940"/>
      <c r="AZ11" s="940"/>
      <c r="BA11" s="940"/>
      <c r="BB11" s="940"/>
      <c r="BC11" s="940"/>
      <c r="BD11" s="940"/>
      <c r="BE11" s="940"/>
      <c r="BF11" s="940"/>
      <c r="BG11" s="940"/>
      <c r="BH11" s="940"/>
      <c r="BI11" s="941"/>
      <c r="BJ11" s="948" t="s">
        <v>479</v>
      </c>
      <c r="BK11" s="949"/>
      <c r="BL11" s="949"/>
      <c r="BM11" s="949"/>
      <c r="BN11" s="949"/>
      <c r="BO11" s="949"/>
      <c r="BP11" s="949"/>
      <c r="BQ11" s="949"/>
      <c r="BR11" s="949"/>
      <c r="BS11" s="950"/>
      <c r="BT11" s="950"/>
      <c r="BU11" s="950"/>
      <c r="BV11" s="950"/>
      <c r="BW11" s="950"/>
      <c r="BX11" s="950"/>
      <c r="BY11" s="950"/>
      <c r="BZ11" s="950"/>
      <c r="CA11" s="950"/>
      <c r="CB11" s="950"/>
      <c r="CC11" s="950"/>
      <c r="CD11" s="950"/>
      <c r="CE11" s="950"/>
      <c r="CF11" s="950"/>
      <c r="CG11" s="950"/>
      <c r="CH11" s="950"/>
      <c r="CI11" s="950"/>
      <c r="CJ11" s="950"/>
      <c r="CK11" s="950"/>
      <c r="CL11" s="950"/>
      <c r="CM11" s="950"/>
      <c r="CN11" s="950"/>
      <c r="CO11" s="950"/>
      <c r="CP11" s="950"/>
      <c r="CQ11" s="950"/>
      <c r="CR11" s="950"/>
      <c r="CS11" s="950"/>
      <c r="CT11" s="950"/>
      <c r="CU11" s="950"/>
      <c r="CV11" s="950"/>
      <c r="CW11" s="950"/>
      <c r="CX11" s="950"/>
      <c r="CY11" s="950"/>
      <c r="CZ11" s="950"/>
      <c r="DA11" s="950"/>
      <c r="DB11" s="950"/>
      <c r="DC11" s="950"/>
      <c r="DD11" s="950"/>
      <c r="DE11" s="950"/>
      <c r="DF11" s="950"/>
      <c r="DG11" s="950"/>
      <c r="DH11" s="950"/>
      <c r="DI11" s="950"/>
      <c r="DJ11" s="950"/>
      <c r="DK11" s="950"/>
      <c r="DL11" s="951"/>
    </row>
    <row r="12" spans="1:117" ht="17.25" hidden="1" customHeight="1" x14ac:dyDescent="0.15">
      <c r="A12" s="933"/>
      <c r="B12" s="934"/>
      <c r="C12" s="934"/>
      <c r="D12" s="934"/>
      <c r="E12" s="934"/>
      <c r="F12" s="934"/>
      <c r="G12" s="934"/>
      <c r="H12" s="934"/>
      <c r="I12" s="934"/>
      <c r="J12" s="934"/>
      <c r="K12" s="934"/>
      <c r="L12" s="934"/>
      <c r="M12" s="934"/>
      <c r="N12" s="934"/>
      <c r="O12" s="934"/>
      <c r="P12" s="935"/>
      <c r="Q12" s="924"/>
      <c r="R12" s="924"/>
      <c r="S12" s="924"/>
      <c r="T12" s="924"/>
      <c r="U12" s="924"/>
      <c r="V12" s="924"/>
      <c r="W12" s="924"/>
      <c r="X12" s="924"/>
      <c r="Y12" s="924"/>
      <c r="Z12" s="924"/>
      <c r="AA12" s="924"/>
      <c r="AB12" s="924"/>
      <c r="AC12" s="924"/>
      <c r="AD12" s="924"/>
      <c r="AE12" s="924"/>
      <c r="AF12" s="924"/>
      <c r="AG12" s="924"/>
      <c r="AH12" s="924"/>
      <c r="AI12" s="924"/>
      <c r="AJ12" s="924"/>
      <c r="AK12" s="924"/>
      <c r="AL12" s="924"/>
      <c r="AM12" s="924"/>
      <c r="AN12" s="924"/>
      <c r="AO12" s="924"/>
      <c r="AP12" s="924"/>
      <c r="AQ12" s="924"/>
      <c r="AR12" s="924"/>
      <c r="AS12" s="942"/>
      <c r="AT12" s="943"/>
      <c r="AU12" s="943"/>
      <c r="AV12" s="943"/>
      <c r="AW12" s="943"/>
      <c r="AX12" s="943"/>
      <c r="AY12" s="943"/>
      <c r="AZ12" s="943"/>
      <c r="BA12" s="943"/>
      <c r="BB12" s="943"/>
      <c r="BC12" s="943"/>
      <c r="BD12" s="943"/>
      <c r="BE12" s="943"/>
      <c r="BF12" s="943"/>
      <c r="BG12" s="943"/>
      <c r="BH12" s="943"/>
      <c r="BI12" s="944"/>
      <c r="BJ12" s="952"/>
      <c r="BK12" s="953"/>
      <c r="BL12" s="953"/>
      <c r="BM12" s="953"/>
      <c r="BN12" s="953"/>
      <c r="BO12" s="953"/>
      <c r="BP12" s="953"/>
      <c r="BQ12" s="953"/>
      <c r="BR12" s="953"/>
      <c r="BS12" s="953"/>
      <c r="BT12" s="953"/>
      <c r="BU12" s="953"/>
      <c r="BV12" s="953"/>
      <c r="BW12" s="953"/>
      <c r="BX12" s="953"/>
      <c r="BY12" s="953"/>
      <c r="BZ12" s="953"/>
      <c r="CA12" s="953"/>
      <c r="CB12" s="953"/>
      <c r="CC12" s="953"/>
      <c r="CD12" s="953"/>
      <c r="CE12" s="953"/>
      <c r="CF12" s="953"/>
      <c r="CG12" s="953"/>
      <c r="CH12" s="953"/>
      <c r="CI12" s="953"/>
      <c r="CJ12" s="953"/>
      <c r="CK12" s="953"/>
      <c r="CL12" s="953"/>
      <c r="CM12" s="953"/>
      <c r="CN12" s="953"/>
      <c r="CO12" s="953"/>
      <c r="CP12" s="953"/>
      <c r="CQ12" s="953"/>
      <c r="CR12" s="953"/>
      <c r="CS12" s="953"/>
      <c r="CT12" s="953"/>
      <c r="CU12" s="953"/>
      <c r="CV12" s="953"/>
      <c r="CW12" s="953"/>
      <c r="CX12" s="953"/>
      <c r="CY12" s="953"/>
      <c r="CZ12" s="953"/>
      <c r="DA12" s="953"/>
      <c r="DB12" s="953"/>
      <c r="DC12" s="953"/>
      <c r="DD12" s="953"/>
      <c r="DE12" s="953"/>
      <c r="DF12" s="953"/>
      <c r="DG12" s="953"/>
      <c r="DH12" s="953"/>
      <c r="DI12" s="953"/>
      <c r="DJ12" s="953"/>
      <c r="DK12" s="953"/>
      <c r="DL12" s="954"/>
    </row>
    <row r="13" spans="1:117" ht="36.75" customHeight="1" x14ac:dyDescent="0.15">
      <c r="A13" s="936"/>
      <c r="B13" s="937"/>
      <c r="C13" s="937"/>
      <c r="D13" s="937"/>
      <c r="E13" s="937"/>
      <c r="F13" s="937"/>
      <c r="G13" s="937"/>
      <c r="H13" s="937"/>
      <c r="I13" s="937"/>
      <c r="J13" s="937"/>
      <c r="K13" s="937"/>
      <c r="L13" s="937"/>
      <c r="M13" s="937"/>
      <c r="N13" s="937"/>
      <c r="O13" s="937"/>
      <c r="P13" s="938"/>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c r="AN13" s="924"/>
      <c r="AO13" s="924"/>
      <c r="AP13" s="924"/>
      <c r="AQ13" s="924"/>
      <c r="AR13" s="924"/>
      <c r="AS13" s="945"/>
      <c r="AT13" s="946"/>
      <c r="AU13" s="946"/>
      <c r="AV13" s="946"/>
      <c r="AW13" s="946"/>
      <c r="AX13" s="946"/>
      <c r="AY13" s="946"/>
      <c r="AZ13" s="946"/>
      <c r="BA13" s="946"/>
      <c r="BB13" s="946"/>
      <c r="BC13" s="946"/>
      <c r="BD13" s="946"/>
      <c r="BE13" s="946"/>
      <c r="BF13" s="946"/>
      <c r="BG13" s="946"/>
      <c r="BH13" s="946"/>
      <c r="BI13" s="947"/>
      <c r="BJ13" s="955"/>
      <c r="BK13" s="956"/>
      <c r="BL13" s="956"/>
      <c r="BM13" s="956"/>
      <c r="BN13" s="956"/>
      <c r="BO13" s="956"/>
      <c r="BP13" s="956"/>
      <c r="BQ13" s="956"/>
      <c r="BR13" s="956"/>
      <c r="BS13" s="956"/>
      <c r="BT13" s="956"/>
      <c r="BU13" s="956"/>
      <c r="BV13" s="956"/>
      <c r="BW13" s="956"/>
      <c r="BX13" s="956"/>
      <c r="BY13" s="956"/>
      <c r="BZ13" s="956"/>
      <c r="CA13" s="956"/>
      <c r="CB13" s="956"/>
      <c r="CC13" s="956"/>
      <c r="CD13" s="956"/>
      <c r="CE13" s="956"/>
      <c r="CF13" s="956"/>
      <c r="CG13" s="956"/>
      <c r="CH13" s="956"/>
      <c r="CI13" s="956"/>
      <c r="CJ13" s="956"/>
      <c r="CK13" s="956"/>
      <c r="CL13" s="956"/>
      <c r="CM13" s="956"/>
      <c r="CN13" s="956"/>
      <c r="CO13" s="956"/>
      <c r="CP13" s="956"/>
      <c r="CQ13" s="956"/>
      <c r="CR13" s="956"/>
      <c r="CS13" s="956"/>
      <c r="CT13" s="956"/>
      <c r="CU13" s="956"/>
      <c r="CV13" s="956"/>
      <c r="CW13" s="956"/>
      <c r="CX13" s="956"/>
      <c r="CY13" s="956"/>
      <c r="CZ13" s="956"/>
      <c r="DA13" s="956"/>
      <c r="DB13" s="956"/>
      <c r="DC13" s="956"/>
      <c r="DD13" s="956"/>
      <c r="DE13" s="956"/>
      <c r="DF13" s="956"/>
      <c r="DG13" s="956"/>
      <c r="DH13" s="956"/>
      <c r="DI13" s="956"/>
      <c r="DJ13" s="956"/>
      <c r="DK13" s="956"/>
      <c r="DL13" s="957"/>
    </row>
    <row r="14" spans="1:117" ht="17.25" customHeight="1" x14ac:dyDescent="0.15">
      <c r="A14" s="1098" t="s">
        <v>506</v>
      </c>
      <c r="B14" s="1114"/>
      <c r="C14" s="1114"/>
      <c r="D14" s="1114"/>
      <c r="E14" s="1114"/>
      <c r="F14" s="1114"/>
      <c r="G14" s="1114"/>
      <c r="H14" s="1114"/>
      <c r="I14" s="1114"/>
      <c r="J14" s="1114"/>
      <c r="K14" s="1114"/>
      <c r="L14" s="1114"/>
      <c r="M14" s="1114"/>
      <c r="N14" s="1114"/>
      <c r="O14" s="1114"/>
      <c r="P14" s="1114"/>
      <c r="Q14" s="1117" t="s">
        <v>481</v>
      </c>
      <c r="R14" s="1118"/>
      <c r="S14" s="1118"/>
      <c r="T14" s="118" t="s">
        <v>475</v>
      </c>
      <c r="U14" s="916" t="str">
        <f>IF(施設別教育訓練講座票!C18=0,"自動で入力されます",施設別教育訓練講座票!C18)</f>
        <v>自動で入力されます</v>
      </c>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118" t="s">
        <v>476</v>
      </c>
      <c r="AS14" s="119"/>
      <c r="AT14" s="119"/>
      <c r="AU14" s="119"/>
      <c r="AV14" s="119"/>
      <c r="AW14" s="119"/>
      <c r="AX14" s="119"/>
      <c r="AY14" s="119"/>
      <c r="AZ14" s="119"/>
      <c r="BA14" s="119"/>
      <c r="BB14" s="119"/>
      <c r="BC14" s="119"/>
      <c r="BD14" s="119"/>
      <c r="BE14" s="119"/>
      <c r="BF14" s="119"/>
      <c r="BG14" s="119"/>
      <c r="BH14" s="119"/>
      <c r="BI14" s="119"/>
      <c r="BJ14" s="119"/>
      <c r="BK14" s="119"/>
      <c r="BL14" s="119"/>
      <c r="BM14" s="925" t="s">
        <v>482</v>
      </c>
      <c r="BN14" s="925"/>
      <c r="BO14" s="925"/>
      <c r="BP14" s="925"/>
      <c r="BQ14" s="925"/>
      <c r="BR14" s="916" t="str">
        <f>IF(施設別教育訓練講座票!L18=0,"自動で入力されます",施設別教育訓練講座票!L18)</f>
        <v>自動で入力されます</v>
      </c>
      <c r="BS14" s="916"/>
      <c r="BT14" s="916"/>
      <c r="BU14" s="916"/>
      <c r="BV14" s="916"/>
      <c r="BW14" s="916"/>
      <c r="BX14" s="916"/>
      <c r="BY14" s="916"/>
      <c r="BZ14" s="916"/>
      <c r="CA14" s="916"/>
      <c r="CB14" s="916"/>
      <c r="CC14" s="916"/>
      <c r="CD14" s="916"/>
      <c r="CE14" s="916"/>
      <c r="CF14" s="916"/>
      <c r="CG14" s="916"/>
      <c r="CH14" s="916"/>
      <c r="CI14" s="916"/>
      <c r="CJ14" s="916"/>
      <c r="CK14" s="916"/>
      <c r="CL14" s="916"/>
      <c r="CM14" s="916"/>
      <c r="CN14" s="916"/>
      <c r="CO14" s="916"/>
      <c r="CP14" s="916"/>
      <c r="CQ14" s="916"/>
      <c r="CR14" s="916"/>
      <c r="CS14" s="916"/>
      <c r="CT14" s="916"/>
      <c r="CU14" s="916"/>
      <c r="CV14" s="916"/>
      <c r="CW14" s="916"/>
      <c r="CX14" s="916"/>
      <c r="CY14" s="916"/>
      <c r="CZ14" s="916"/>
      <c r="DA14" s="916"/>
      <c r="DB14" s="916"/>
      <c r="DC14" s="916"/>
      <c r="DD14" s="916"/>
      <c r="DE14" s="119"/>
      <c r="DF14" s="119"/>
      <c r="DG14" s="119"/>
      <c r="DH14" s="119"/>
      <c r="DI14" s="119"/>
      <c r="DJ14" s="119"/>
      <c r="DK14" s="119"/>
      <c r="DL14" s="120"/>
    </row>
    <row r="15" spans="1:117" ht="17.25" customHeight="1" x14ac:dyDescent="0.15">
      <c r="A15" s="1115"/>
      <c r="B15" s="1114"/>
      <c r="C15" s="1114"/>
      <c r="D15" s="1114"/>
      <c r="E15" s="1114"/>
      <c r="F15" s="1114"/>
      <c r="G15" s="1114"/>
      <c r="H15" s="1114"/>
      <c r="I15" s="1114"/>
      <c r="J15" s="1114"/>
      <c r="K15" s="1114"/>
      <c r="L15" s="1114"/>
      <c r="M15" s="1114"/>
      <c r="N15" s="1114"/>
      <c r="O15" s="1114"/>
      <c r="P15" s="1116"/>
      <c r="Q15" s="121"/>
      <c r="R15" s="122"/>
      <c r="S15" s="122"/>
      <c r="T15" s="926" t="str">
        <f>IF(施設別教育訓練講座票!B19=0,"自動で入力されます",施設別教育訓練講座票!B19)</f>
        <v>自動で入力されます</v>
      </c>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6"/>
      <c r="AY15" s="926"/>
      <c r="AZ15" s="926"/>
      <c r="BA15" s="926"/>
      <c r="BB15" s="926"/>
      <c r="BC15" s="926"/>
      <c r="BD15" s="926"/>
      <c r="BE15" s="926"/>
      <c r="BF15" s="926"/>
      <c r="BG15" s="926"/>
      <c r="BH15" s="926"/>
      <c r="BI15" s="926"/>
      <c r="BJ15" s="926"/>
      <c r="BK15" s="926"/>
      <c r="BL15" s="926"/>
      <c r="BM15" s="926"/>
      <c r="BN15" s="926"/>
      <c r="BO15" s="926"/>
      <c r="BP15" s="926"/>
      <c r="BQ15" s="926"/>
      <c r="BR15" s="926"/>
      <c r="BS15" s="926"/>
      <c r="BT15" s="926"/>
      <c r="BU15" s="926"/>
      <c r="BV15" s="926"/>
      <c r="BW15" s="926"/>
      <c r="BX15" s="926"/>
      <c r="BY15" s="926"/>
      <c r="BZ15" s="926"/>
      <c r="CA15" s="926"/>
      <c r="CB15" s="926"/>
      <c r="CC15" s="926"/>
      <c r="CD15" s="926"/>
      <c r="CE15" s="926"/>
      <c r="CF15" s="926"/>
      <c r="CG15" s="926"/>
      <c r="CH15" s="926"/>
      <c r="CI15" s="926"/>
      <c r="CJ15" s="926"/>
      <c r="CK15" s="926"/>
      <c r="CL15" s="926"/>
      <c r="CM15" s="926"/>
      <c r="CN15" s="926"/>
      <c r="CO15" s="926"/>
      <c r="CP15" s="926"/>
      <c r="CQ15" s="926"/>
      <c r="CR15" s="926"/>
      <c r="CS15" s="926"/>
      <c r="CT15" s="926"/>
      <c r="CU15" s="926"/>
      <c r="CV15" s="926"/>
      <c r="CW15" s="926"/>
      <c r="CX15" s="926"/>
      <c r="CY15" s="926"/>
      <c r="CZ15" s="926"/>
      <c r="DA15" s="926"/>
      <c r="DB15" s="926"/>
      <c r="DC15" s="926"/>
      <c r="DD15" s="926"/>
      <c r="DE15" s="926"/>
      <c r="DF15" s="926"/>
      <c r="DG15" s="926"/>
      <c r="DH15" s="926"/>
      <c r="DI15" s="926"/>
      <c r="DJ15" s="123"/>
      <c r="DK15" s="123"/>
      <c r="DL15" s="206"/>
      <c r="DM15" s="207"/>
    </row>
    <row r="16" spans="1:117" ht="17.25" customHeight="1" x14ac:dyDescent="0.15">
      <c r="A16" s="1115"/>
      <c r="B16" s="1114"/>
      <c r="C16" s="1114"/>
      <c r="D16" s="1114"/>
      <c r="E16" s="1114"/>
      <c r="F16" s="1114"/>
      <c r="G16" s="1114"/>
      <c r="H16" s="1114"/>
      <c r="I16" s="1114"/>
      <c r="J16" s="1114"/>
      <c r="K16" s="1114"/>
      <c r="L16" s="1114"/>
      <c r="M16" s="1114"/>
      <c r="N16" s="1114"/>
      <c r="O16" s="1114"/>
      <c r="P16" s="1116"/>
      <c r="Q16" s="121"/>
      <c r="R16" s="122"/>
      <c r="S16" s="122"/>
      <c r="T16" s="926"/>
      <c r="U16" s="926"/>
      <c r="V16" s="926"/>
      <c r="W16" s="926"/>
      <c r="X16" s="926"/>
      <c r="Y16" s="926"/>
      <c r="Z16" s="926"/>
      <c r="AA16" s="926"/>
      <c r="AB16" s="926"/>
      <c r="AC16" s="926"/>
      <c r="AD16" s="926"/>
      <c r="AE16" s="926"/>
      <c r="AF16" s="926"/>
      <c r="AG16" s="926"/>
      <c r="AH16" s="926"/>
      <c r="AI16" s="926"/>
      <c r="AJ16" s="926"/>
      <c r="AK16" s="926"/>
      <c r="AL16" s="926"/>
      <c r="AM16" s="926"/>
      <c r="AN16" s="926"/>
      <c r="AO16" s="926"/>
      <c r="AP16" s="926"/>
      <c r="AQ16" s="926"/>
      <c r="AR16" s="926"/>
      <c r="AS16" s="926"/>
      <c r="AT16" s="926"/>
      <c r="AU16" s="926"/>
      <c r="AV16" s="926"/>
      <c r="AW16" s="926"/>
      <c r="AX16" s="926"/>
      <c r="AY16" s="926"/>
      <c r="AZ16" s="926"/>
      <c r="BA16" s="926"/>
      <c r="BB16" s="926"/>
      <c r="BC16" s="926"/>
      <c r="BD16" s="926"/>
      <c r="BE16" s="926"/>
      <c r="BF16" s="926"/>
      <c r="BG16" s="926"/>
      <c r="BH16" s="926"/>
      <c r="BI16" s="926"/>
      <c r="BJ16" s="926"/>
      <c r="BK16" s="926"/>
      <c r="BL16" s="926"/>
      <c r="BM16" s="926"/>
      <c r="BN16" s="926"/>
      <c r="BO16" s="926"/>
      <c r="BP16" s="926"/>
      <c r="BQ16" s="926"/>
      <c r="BR16" s="926"/>
      <c r="BS16" s="926"/>
      <c r="BT16" s="926"/>
      <c r="BU16" s="926"/>
      <c r="BV16" s="926"/>
      <c r="BW16" s="926"/>
      <c r="BX16" s="926"/>
      <c r="BY16" s="926"/>
      <c r="BZ16" s="926"/>
      <c r="CA16" s="926"/>
      <c r="CB16" s="926"/>
      <c r="CC16" s="926"/>
      <c r="CD16" s="926"/>
      <c r="CE16" s="926"/>
      <c r="CF16" s="926"/>
      <c r="CG16" s="926"/>
      <c r="CH16" s="926"/>
      <c r="CI16" s="926"/>
      <c r="CJ16" s="926"/>
      <c r="CK16" s="926"/>
      <c r="CL16" s="926"/>
      <c r="CM16" s="926"/>
      <c r="CN16" s="926"/>
      <c r="CO16" s="926"/>
      <c r="CP16" s="926"/>
      <c r="CQ16" s="926"/>
      <c r="CR16" s="926"/>
      <c r="CS16" s="926"/>
      <c r="CT16" s="926"/>
      <c r="CU16" s="926"/>
      <c r="CV16" s="926"/>
      <c r="CW16" s="926"/>
      <c r="CX16" s="926"/>
      <c r="CY16" s="926"/>
      <c r="CZ16" s="926"/>
      <c r="DA16" s="926"/>
      <c r="DB16" s="926"/>
      <c r="DC16" s="926"/>
      <c r="DD16" s="926"/>
      <c r="DE16" s="926"/>
      <c r="DF16" s="926"/>
      <c r="DG16" s="926"/>
      <c r="DH16" s="926"/>
      <c r="DI16" s="926"/>
      <c r="DJ16" s="123"/>
      <c r="DK16" s="123"/>
      <c r="DL16" s="208"/>
      <c r="DM16" s="207"/>
    </row>
    <row r="17" spans="1:117" ht="17.25" customHeight="1" x14ac:dyDescent="0.15">
      <c r="A17" s="1115"/>
      <c r="B17" s="1114"/>
      <c r="C17" s="1114"/>
      <c r="D17" s="1114"/>
      <c r="E17" s="1114"/>
      <c r="F17" s="1114"/>
      <c r="G17" s="1114"/>
      <c r="H17" s="1114"/>
      <c r="I17" s="1114"/>
      <c r="J17" s="1114"/>
      <c r="K17" s="1114"/>
      <c r="L17" s="1114"/>
      <c r="M17" s="1114"/>
      <c r="N17" s="1114"/>
      <c r="O17" s="1114"/>
      <c r="P17" s="1114"/>
      <c r="Q17" s="124"/>
      <c r="R17" s="125"/>
      <c r="S17" s="125"/>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27"/>
      <c r="AQ17" s="927"/>
      <c r="AR17" s="927"/>
      <c r="AS17" s="927"/>
      <c r="AT17" s="927"/>
      <c r="AU17" s="927"/>
      <c r="AV17" s="927"/>
      <c r="AW17" s="927"/>
      <c r="AX17" s="927"/>
      <c r="AY17" s="927"/>
      <c r="AZ17" s="927"/>
      <c r="BA17" s="927"/>
      <c r="BB17" s="927"/>
      <c r="BC17" s="927"/>
      <c r="BD17" s="927"/>
      <c r="BE17" s="927"/>
      <c r="BF17" s="927"/>
      <c r="BG17" s="927"/>
      <c r="BH17" s="927"/>
      <c r="BI17" s="927"/>
      <c r="BJ17" s="927"/>
      <c r="BK17" s="927"/>
      <c r="BL17" s="927"/>
      <c r="BM17" s="927"/>
      <c r="BN17" s="927"/>
      <c r="BO17" s="927"/>
      <c r="BP17" s="927"/>
      <c r="BQ17" s="927"/>
      <c r="BR17" s="927"/>
      <c r="BS17" s="927"/>
      <c r="BT17" s="927"/>
      <c r="BU17" s="927"/>
      <c r="BV17" s="927"/>
      <c r="BW17" s="927"/>
      <c r="BX17" s="927"/>
      <c r="BY17" s="927"/>
      <c r="BZ17" s="927"/>
      <c r="CA17" s="927"/>
      <c r="CB17" s="927"/>
      <c r="CC17" s="927"/>
      <c r="CD17" s="927"/>
      <c r="CE17" s="927"/>
      <c r="CF17" s="927"/>
      <c r="CG17" s="927"/>
      <c r="CH17" s="927"/>
      <c r="CI17" s="927"/>
      <c r="CJ17" s="927"/>
      <c r="CK17" s="927"/>
      <c r="CL17" s="927"/>
      <c r="CM17" s="927"/>
      <c r="CN17" s="927"/>
      <c r="CO17" s="927"/>
      <c r="CP17" s="927"/>
      <c r="CQ17" s="927"/>
      <c r="CR17" s="927"/>
      <c r="CS17" s="927"/>
      <c r="CT17" s="927"/>
      <c r="CU17" s="927"/>
      <c r="CV17" s="927"/>
      <c r="CW17" s="927"/>
      <c r="CX17" s="927"/>
      <c r="CY17" s="927"/>
      <c r="CZ17" s="927"/>
      <c r="DA17" s="927"/>
      <c r="DB17" s="927"/>
      <c r="DC17" s="927"/>
      <c r="DD17" s="927"/>
      <c r="DE17" s="927"/>
      <c r="DF17" s="927"/>
      <c r="DG17" s="927"/>
      <c r="DH17" s="927"/>
      <c r="DI17" s="927"/>
      <c r="DJ17" s="123"/>
      <c r="DK17" s="123"/>
      <c r="DL17" s="125"/>
      <c r="DM17" s="207"/>
    </row>
    <row r="18" spans="1:117" ht="17.25" customHeight="1" x14ac:dyDescent="0.15">
      <c r="A18" s="1115" t="s">
        <v>510</v>
      </c>
      <c r="B18" s="1114"/>
      <c r="C18" s="1114"/>
      <c r="D18" s="1114"/>
      <c r="E18" s="1114"/>
      <c r="F18" s="1114"/>
      <c r="G18" s="1114"/>
      <c r="H18" s="1114"/>
      <c r="I18" s="1114"/>
      <c r="J18" s="1114"/>
      <c r="K18" s="1114"/>
      <c r="L18" s="1114"/>
      <c r="M18" s="1114"/>
      <c r="N18" s="1114"/>
      <c r="O18" s="1114"/>
      <c r="P18" s="1114"/>
      <c r="Q18" s="928"/>
      <c r="R18" s="929"/>
      <c r="S18" s="929"/>
      <c r="T18" s="929"/>
      <c r="U18" s="929"/>
      <c r="V18" s="929"/>
      <c r="W18" s="929"/>
      <c r="X18" s="929"/>
      <c r="Y18" s="929"/>
      <c r="Z18" s="902" t="s">
        <v>91</v>
      </c>
      <c r="AA18" s="902"/>
      <c r="AB18" s="902"/>
      <c r="AC18" s="902"/>
      <c r="AD18" s="903"/>
      <c r="AE18" s="906" t="s">
        <v>504</v>
      </c>
      <c r="AF18" s="907"/>
      <c r="AG18" s="907"/>
      <c r="AH18" s="907"/>
      <c r="AI18" s="907"/>
      <c r="AJ18" s="907"/>
      <c r="AK18" s="907"/>
      <c r="AL18" s="907"/>
      <c r="AM18" s="907"/>
      <c r="AN18" s="907"/>
      <c r="AO18" s="907"/>
      <c r="AP18" s="907"/>
      <c r="AQ18" s="907"/>
      <c r="AR18" s="907"/>
      <c r="AS18" s="907"/>
      <c r="AT18" s="907"/>
      <c r="AU18" s="907"/>
      <c r="AV18" s="907"/>
      <c r="AW18" s="907"/>
      <c r="AX18" s="910"/>
      <c r="AY18" s="911"/>
      <c r="AZ18" s="911"/>
      <c r="BA18" s="911"/>
      <c r="BB18" s="911"/>
      <c r="BC18" s="911"/>
      <c r="BD18" s="911"/>
      <c r="BE18" s="911"/>
      <c r="BF18" s="911"/>
      <c r="BG18" s="911"/>
      <c r="BH18" s="911"/>
      <c r="BI18" s="911"/>
      <c r="BJ18" s="911"/>
      <c r="BK18" s="911"/>
      <c r="BL18" s="911"/>
      <c r="BM18" s="912"/>
      <c r="BN18" s="1106" t="s">
        <v>483</v>
      </c>
      <c r="BO18" s="1107"/>
      <c r="BP18" s="1107"/>
      <c r="BQ18" s="1107"/>
      <c r="BR18" s="1107"/>
      <c r="BS18" s="1107"/>
      <c r="BT18" s="1107"/>
      <c r="BU18" s="1107"/>
      <c r="BV18" s="1107"/>
      <c r="BW18" s="1107"/>
      <c r="BX18" s="1107"/>
      <c r="BY18" s="1107"/>
      <c r="BZ18" s="1107"/>
      <c r="CA18" s="1107"/>
      <c r="CB18" s="1107"/>
      <c r="CC18" s="1107"/>
      <c r="CD18" s="1107"/>
      <c r="CE18" s="1107"/>
      <c r="CF18" s="1107"/>
      <c r="CG18" s="1107"/>
      <c r="CH18" s="1107"/>
      <c r="CI18" s="1107"/>
      <c r="CJ18" s="1107"/>
      <c r="CK18" s="1107"/>
      <c r="CL18" s="1107"/>
      <c r="CM18" s="1107"/>
      <c r="CN18" s="1107"/>
      <c r="CO18" s="1107"/>
      <c r="CP18" s="1107"/>
      <c r="CQ18" s="1107"/>
      <c r="CR18" s="1107"/>
      <c r="CS18" s="1107"/>
      <c r="CT18" s="1107"/>
      <c r="CU18" s="1107"/>
      <c r="CV18" s="1107"/>
      <c r="CW18" s="1107"/>
      <c r="CX18" s="1107"/>
      <c r="CY18" s="1107"/>
      <c r="CZ18" s="1107"/>
      <c r="DA18" s="1107"/>
      <c r="DB18" s="1107"/>
      <c r="DC18" s="1107"/>
      <c r="DD18" s="1107"/>
      <c r="DE18" s="1108"/>
      <c r="DF18" s="1108"/>
      <c r="DG18" s="1108"/>
      <c r="DH18" s="1108"/>
      <c r="DI18" s="1108"/>
      <c r="DJ18" s="1108"/>
      <c r="DK18" s="1108"/>
      <c r="DL18" s="1109"/>
    </row>
    <row r="19" spans="1:117" ht="17.25" customHeight="1" x14ac:dyDescent="0.15">
      <c r="A19" s="1115"/>
      <c r="B19" s="1114"/>
      <c r="C19" s="1114"/>
      <c r="D19" s="1114"/>
      <c r="E19" s="1114"/>
      <c r="F19" s="1114"/>
      <c r="G19" s="1114"/>
      <c r="H19" s="1114"/>
      <c r="I19" s="1114"/>
      <c r="J19" s="1114"/>
      <c r="K19" s="1114"/>
      <c r="L19" s="1114"/>
      <c r="M19" s="1114"/>
      <c r="N19" s="1114"/>
      <c r="O19" s="1114"/>
      <c r="P19" s="1114"/>
      <c r="Q19" s="913"/>
      <c r="R19" s="914"/>
      <c r="S19" s="914"/>
      <c r="T19" s="914"/>
      <c r="U19" s="914"/>
      <c r="V19" s="914"/>
      <c r="W19" s="914"/>
      <c r="X19" s="914"/>
      <c r="Y19" s="914"/>
      <c r="Z19" s="904"/>
      <c r="AA19" s="904"/>
      <c r="AB19" s="904"/>
      <c r="AC19" s="904"/>
      <c r="AD19" s="905"/>
      <c r="AE19" s="908"/>
      <c r="AF19" s="909"/>
      <c r="AG19" s="909"/>
      <c r="AH19" s="909"/>
      <c r="AI19" s="909"/>
      <c r="AJ19" s="909"/>
      <c r="AK19" s="909"/>
      <c r="AL19" s="909"/>
      <c r="AM19" s="909"/>
      <c r="AN19" s="909"/>
      <c r="AO19" s="909"/>
      <c r="AP19" s="909"/>
      <c r="AQ19" s="909"/>
      <c r="AR19" s="909"/>
      <c r="AS19" s="909"/>
      <c r="AT19" s="909"/>
      <c r="AU19" s="909"/>
      <c r="AV19" s="909"/>
      <c r="AW19" s="909"/>
      <c r="AX19" s="913"/>
      <c r="AY19" s="914"/>
      <c r="AZ19" s="914"/>
      <c r="BA19" s="914"/>
      <c r="BB19" s="914"/>
      <c r="BC19" s="914"/>
      <c r="BD19" s="914"/>
      <c r="BE19" s="914"/>
      <c r="BF19" s="914"/>
      <c r="BG19" s="914"/>
      <c r="BH19" s="914"/>
      <c r="BI19" s="914"/>
      <c r="BJ19" s="914"/>
      <c r="BK19" s="914"/>
      <c r="BL19" s="914"/>
      <c r="BM19" s="915"/>
      <c r="BN19" s="1110"/>
      <c r="BO19" s="1111"/>
      <c r="BP19" s="1111"/>
      <c r="BQ19" s="1111"/>
      <c r="BR19" s="1111"/>
      <c r="BS19" s="1111"/>
      <c r="BT19" s="1111"/>
      <c r="BU19" s="1111"/>
      <c r="BV19" s="1111"/>
      <c r="BW19" s="1111"/>
      <c r="BX19" s="1111"/>
      <c r="BY19" s="1111"/>
      <c r="BZ19" s="1111"/>
      <c r="CA19" s="1111"/>
      <c r="CB19" s="1111"/>
      <c r="CC19" s="1111"/>
      <c r="CD19" s="1111"/>
      <c r="CE19" s="1111"/>
      <c r="CF19" s="1111"/>
      <c r="CG19" s="1111"/>
      <c r="CH19" s="1111"/>
      <c r="CI19" s="1111"/>
      <c r="CJ19" s="1111"/>
      <c r="CK19" s="1111"/>
      <c r="CL19" s="1111"/>
      <c r="CM19" s="1111"/>
      <c r="CN19" s="1111"/>
      <c r="CO19" s="1111"/>
      <c r="CP19" s="1111"/>
      <c r="CQ19" s="1111"/>
      <c r="CR19" s="1111"/>
      <c r="CS19" s="1111"/>
      <c r="CT19" s="1111"/>
      <c r="CU19" s="1111"/>
      <c r="CV19" s="1111"/>
      <c r="CW19" s="1111"/>
      <c r="CX19" s="1111"/>
      <c r="CY19" s="1111"/>
      <c r="CZ19" s="1111"/>
      <c r="DA19" s="1111"/>
      <c r="DB19" s="1111"/>
      <c r="DC19" s="1111"/>
      <c r="DD19" s="1111"/>
      <c r="DE19" s="1111"/>
      <c r="DF19" s="1111"/>
      <c r="DG19" s="1111"/>
      <c r="DH19" s="1111"/>
      <c r="DI19" s="1111"/>
      <c r="DJ19" s="1111"/>
      <c r="DK19" s="1111"/>
      <c r="DL19" s="1112"/>
    </row>
    <row r="20" spans="1:117" ht="17.25" customHeight="1" x14ac:dyDescent="0.15">
      <c r="A20" s="1098" t="s">
        <v>511</v>
      </c>
      <c r="B20" s="1099"/>
      <c r="C20" s="1099"/>
      <c r="D20" s="1099"/>
      <c r="E20" s="1099"/>
      <c r="F20" s="1099"/>
      <c r="G20" s="1099"/>
      <c r="H20" s="1099"/>
      <c r="I20" s="1099"/>
      <c r="J20" s="1099"/>
      <c r="K20" s="1099"/>
      <c r="L20" s="1099"/>
      <c r="M20" s="1099"/>
      <c r="N20" s="1099"/>
      <c r="O20" s="1099"/>
      <c r="P20" s="1099"/>
      <c r="Q20" s="1100" t="str">
        <f>IF('申請書・総括票（共通）'!H27=0,"自動で入力されます",'申請書・総括票（共通）'!H27)</f>
        <v>自動で入力されます</v>
      </c>
      <c r="R20" s="1101"/>
      <c r="S20" s="1101"/>
      <c r="T20" s="1101"/>
      <c r="U20" s="1101"/>
      <c r="V20" s="1101"/>
      <c r="W20" s="1101"/>
      <c r="X20" s="1101"/>
      <c r="Y20" s="1101"/>
      <c r="Z20" s="1101"/>
      <c r="AA20" s="1101"/>
      <c r="AB20" s="1101"/>
      <c r="AC20" s="1101"/>
      <c r="AD20" s="1101"/>
      <c r="AE20" s="1101"/>
      <c r="AF20" s="1101"/>
      <c r="AG20" s="1101"/>
      <c r="AH20" s="1101"/>
      <c r="AI20" s="1101"/>
      <c r="AJ20" s="1101"/>
      <c r="AK20" s="1101"/>
      <c r="AL20" s="1101"/>
      <c r="AM20" s="1101"/>
      <c r="AN20" s="1101"/>
      <c r="AO20" s="1101"/>
      <c r="AP20" s="1101"/>
      <c r="AQ20" s="1101"/>
      <c r="AR20" s="1101"/>
      <c r="AS20" s="1101"/>
      <c r="AT20" s="1101"/>
      <c r="AU20" s="1101"/>
      <c r="AV20" s="1101"/>
      <c r="AW20" s="1101"/>
      <c r="AX20" s="1101"/>
      <c r="AY20" s="1101"/>
      <c r="AZ20" s="1101"/>
      <c r="BA20" s="1101"/>
      <c r="BB20" s="1101"/>
      <c r="BC20" s="1101"/>
      <c r="BD20" s="1101"/>
      <c r="BE20" s="1101"/>
      <c r="BF20" s="1101"/>
      <c r="BG20" s="1101"/>
      <c r="BH20" s="1101"/>
      <c r="BI20" s="1101"/>
      <c r="BJ20" s="1101"/>
      <c r="BK20" s="1101"/>
      <c r="BL20" s="1101"/>
      <c r="BM20" s="1101"/>
      <c r="BN20" s="1101"/>
      <c r="BO20" s="1101"/>
      <c r="BP20" s="1101"/>
      <c r="BQ20" s="1101"/>
      <c r="BR20" s="1101"/>
      <c r="BS20" s="1101"/>
      <c r="BT20" s="1101"/>
      <c r="BU20" s="1101"/>
      <c r="BV20" s="1101"/>
      <c r="BW20" s="1101"/>
      <c r="BX20" s="1101"/>
      <c r="BY20" s="1101"/>
      <c r="BZ20" s="1101"/>
      <c r="CA20" s="1101"/>
      <c r="CB20" s="1101"/>
      <c r="CC20" s="1101"/>
      <c r="CD20" s="1101"/>
      <c r="CE20" s="1101"/>
      <c r="CF20" s="1101"/>
      <c r="CG20" s="1101"/>
      <c r="CH20" s="1101"/>
      <c r="CI20" s="1101"/>
      <c r="CJ20" s="1101"/>
      <c r="CK20" s="1101"/>
      <c r="CL20" s="1101"/>
      <c r="CM20" s="1101"/>
      <c r="CN20" s="1101"/>
      <c r="CO20" s="1101"/>
      <c r="CP20" s="1101"/>
      <c r="CQ20" s="1101"/>
      <c r="CR20" s="1101"/>
      <c r="CS20" s="1101"/>
      <c r="CT20" s="1101"/>
      <c r="CU20" s="1101"/>
      <c r="CV20" s="1101"/>
      <c r="CW20" s="1101"/>
      <c r="CX20" s="1101"/>
      <c r="CY20" s="1101"/>
      <c r="CZ20" s="1101"/>
      <c r="DA20" s="1101"/>
      <c r="DB20" s="1101"/>
      <c r="DC20" s="1101"/>
      <c r="DD20" s="1101"/>
      <c r="DE20" s="1101"/>
      <c r="DF20" s="1101"/>
      <c r="DG20" s="1101"/>
      <c r="DH20" s="1101"/>
      <c r="DI20" s="1101"/>
      <c r="DJ20" s="1101"/>
      <c r="DK20" s="1101"/>
      <c r="DL20" s="1102"/>
    </row>
    <row r="21" spans="1:117" ht="17.25" customHeight="1" thickBot="1" x14ac:dyDescent="0.2">
      <c r="A21" s="1098"/>
      <c r="B21" s="1099"/>
      <c r="C21" s="1099"/>
      <c r="D21" s="1099"/>
      <c r="E21" s="1099"/>
      <c r="F21" s="1099"/>
      <c r="G21" s="1099"/>
      <c r="H21" s="1099"/>
      <c r="I21" s="1099"/>
      <c r="J21" s="1099"/>
      <c r="K21" s="1099"/>
      <c r="L21" s="1099"/>
      <c r="M21" s="1099"/>
      <c r="N21" s="1099"/>
      <c r="O21" s="1099"/>
      <c r="P21" s="1099"/>
      <c r="Q21" s="1103"/>
      <c r="R21" s="1104"/>
      <c r="S21" s="1104"/>
      <c r="T21" s="1104"/>
      <c r="U21" s="1104"/>
      <c r="V21" s="1104"/>
      <c r="W21" s="1104"/>
      <c r="X21" s="1104"/>
      <c r="Y21" s="1104"/>
      <c r="Z21" s="1104"/>
      <c r="AA21" s="1104"/>
      <c r="AB21" s="1104"/>
      <c r="AC21" s="1104"/>
      <c r="AD21" s="1104"/>
      <c r="AE21" s="1104"/>
      <c r="AF21" s="1104"/>
      <c r="AG21" s="1104"/>
      <c r="AH21" s="1104"/>
      <c r="AI21" s="1104"/>
      <c r="AJ21" s="1104"/>
      <c r="AK21" s="1104"/>
      <c r="AL21" s="1104"/>
      <c r="AM21" s="1104"/>
      <c r="AN21" s="1104"/>
      <c r="AO21" s="1104"/>
      <c r="AP21" s="1104"/>
      <c r="AQ21" s="1104"/>
      <c r="AR21" s="1104"/>
      <c r="AS21" s="1104"/>
      <c r="AT21" s="1104"/>
      <c r="AU21" s="1104"/>
      <c r="AV21" s="1104"/>
      <c r="AW21" s="1104"/>
      <c r="AX21" s="1104"/>
      <c r="AY21" s="1104"/>
      <c r="AZ21" s="1104"/>
      <c r="BA21" s="1104"/>
      <c r="BB21" s="1104"/>
      <c r="BC21" s="1104"/>
      <c r="BD21" s="1104"/>
      <c r="BE21" s="1104"/>
      <c r="BF21" s="1104"/>
      <c r="BG21" s="1104"/>
      <c r="BH21" s="1104"/>
      <c r="BI21" s="1104"/>
      <c r="BJ21" s="1104"/>
      <c r="BK21" s="1104"/>
      <c r="BL21" s="1104"/>
      <c r="BM21" s="1104"/>
      <c r="BN21" s="1104"/>
      <c r="BO21" s="1104"/>
      <c r="BP21" s="1104"/>
      <c r="BQ21" s="1104"/>
      <c r="BR21" s="1104"/>
      <c r="BS21" s="1104"/>
      <c r="BT21" s="1104"/>
      <c r="BU21" s="1104"/>
      <c r="BV21" s="1104"/>
      <c r="BW21" s="1104"/>
      <c r="BX21" s="1104"/>
      <c r="BY21" s="1104"/>
      <c r="BZ21" s="1104"/>
      <c r="CA21" s="1104"/>
      <c r="CB21" s="1104"/>
      <c r="CC21" s="1104"/>
      <c r="CD21" s="1104"/>
      <c r="CE21" s="1104"/>
      <c r="CF21" s="1104"/>
      <c r="CG21" s="1104"/>
      <c r="CH21" s="1104"/>
      <c r="CI21" s="1104"/>
      <c r="CJ21" s="1104"/>
      <c r="CK21" s="1104"/>
      <c r="CL21" s="1104"/>
      <c r="CM21" s="1104"/>
      <c r="CN21" s="1104"/>
      <c r="CO21" s="1104"/>
      <c r="CP21" s="1104"/>
      <c r="CQ21" s="1104"/>
      <c r="CR21" s="1104"/>
      <c r="CS21" s="1104"/>
      <c r="CT21" s="1104"/>
      <c r="CU21" s="1104"/>
      <c r="CV21" s="1104"/>
      <c r="CW21" s="1104"/>
      <c r="CX21" s="1104"/>
      <c r="CY21" s="1104"/>
      <c r="CZ21" s="1104"/>
      <c r="DA21" s="1104"/>
      <c r="DB21" s="1104"/>
      <c r="DC21" s="1104"/>
      <c r="DD21" s="1104"/>
      <c r="DE21" s="1104"/>
      <c r="DF21" s="1104"/>
      <c r="DG21" s="1104"/>
      <c r="DH21" s="1104"/>
      <c r="DI21" s="1104"/>
      <c r="DJ21" s="1104"/>
      <c r="DK21" s="1104"/>
      <c r="DL21" s="1105"/>
    </row>
    <row r="22" spans="1:117" ht="17.25" customHeight="1" x14ac:dyDescent="0.15">
      <c r="A22" s="970" t="s">
        <v>518</v>
      </c>
      <c r="B22" s="971"/>
      <c r="C22" s="971"/>
      <c r="D22" s="971"/>
      <c r="E22" s="971"/>
      <c r="F22" s="971"/>
      <c r="G22" s="971"/>
      <c r="H22" s="971"/>
      <c r="I22" s="971"/>
      <c r="J22" s="971"/>
      <c r="K22" s="971"/>
      <c r="L22" s="971"/>
      <c r="M22" s="971"/>
      <c r="N22" s="971"/>
      <c r="O22" s="971"/>
      <c r="P22" s="972"/>
      <c r="Q22" s="1048" t="s">
        <v>484</v>
      </c>
      <c r="R22" s="1049"/>
      <c r="S22" s="1049"/>
      <c r="T22" s="1049"/>
      <c r="U22" s="1049"/>
      <c r="V22" s="1049"/>
      <c r="W22" s="1049"/>
      <c r="X22" s="1049"/>
      <c r="Y22" s="1049"/>
      <c r="Z22" s="1050"/>
      <c r="AA22" s="1054" t="s">
        <v>22</v>
      </c>
      <c r="AB22" s="1054"/>
      <c r="AC22" s="1054"/>
      <c r="AD22" s="1054"/>
      <c r="AE22" s="1054"/>
      <c r="AF22" s="1054"/>
      <c r="AG22" s="1054"/>
      <c r="AH22" s="1054"/>
      <c r="AI22" s="1054"/>
      <c r="AJ22" s="1054" t="s">
        <v>77</v>
      </c>
      <c r="AK22" s="1054"/>
      <c r="AL22" s="1054"/>
      <c r="AM22" s="1054"/>
      <c r="AN22" s="1054"/>
      <c r="AO22" s="1055"/>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8"/>
    </row>
    <row r="23" spans="1:117" ht="17.25" customHeight="1" x14ac:dyDescent="0.15">
      <c r="A23" s="970"/>
      <c r="B23" s="971"/>
      <c r="C23" s="971"/>
      <c r="D23" s="971"/>
      <c r="E23" s="971"/>
      <c r="F23" s="971"/>
      <c r="G23" s="971"/>
      <c r="H23" s="971"/>
      <c r="I23" s="971"/>
      <c r="J23" s="971"/>
      <c r="K23" s="971"/>
      <c r="L23" s="971"/>
      <c r="M23" s="971"/>
      <c r="N23" s="971"/>
      <c r="O23" s="971"/>
      <c r="P23" s="972"/>
      <c r="Q23" s="1051"/>
      <c r="R23" s="1052"/>
      <c r="S23" s="1052"/>
      <c r="T23" s="1052"/>
      <c r="U23" s="1052"/>
      <c r="V23" s="1052"/>
      <c r="W23" s="1052"/>
      <c r="X23" s="1052"/>
      <c r="Y23" s="1052"/>
      <c r="Z23" s="1053"/>
      <c r="AA23" s="1040"/>
      <c r="AB23" s="1040"/>
      <c r="AC23" s="1040"/>
      <c r="AD23" s="1040"/>
      <c r="AE23" s="1040"/>
      <c r="AF23" s="1040"/>
      <c r="AG23" s="1040"/>
      <c r="AH23" s="1040"/>
      <c r="AI23" s="1040"/>
      <c r="AJ23" s="1040"/>
      <c r="AK23" s="1040"/>
      <c r="AL23" s="1040"/>
      <c r="AM23" s="1040"/>
      <c r="AN23" s="1040"/>
      <c r="AO23" s="1056"/>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90"/>
    </row>
    <row r="24" spans="1:117" ht="17.25" customHeight="1" x14ac:dyDescent="0.15">
      <c r="A24" s="970"/>
      <c r="B24" s="971"/>
      <c r="C24" s="971"/>
      <c r="D24" s="971"/>
      <c r="E24" s="971"/>
      <c r="F24" s="971"/>
      <c r="G24" s="971"/>
      <c r="H24" s="971"/>
      <c r="I24" s="971"/>
      <c r="J24" s="971"/>
      <c r="K24" s="971"/>
      <c r="L24" s="971"/>
      <c r="M24" s="971"/>
      <c r="N24" s="971"/>
      <c r="O24" s="971"/>
      <c r="P24" s="972"/>
      <c r="Q24" s="986" t="s">
        <v>485</v>
      </c>
      <c r="R24" s="984"/>
      <c r="S24" s="984"/>
      <c r="T24" s="984"/>
      <c r="U24" s="984"/>
      <c r="V24" s="984"/>
      <c r="W24" s="984"/>
      <c r="X24" s="984"/>
      <c r="Y24" s="984"/>
      <c r="Z24" s="984"/>
      <c r="AA24" s="984"/>
      <c r="AB24" s="984"/>
      <c r="AC24" s="984"/>
      <c r="AD24" s="984"/>
      <c r="AE24" s="984"/>
      <c r="AF24" s="984"/>
      <c r="AG24" s="984"/>
      <c r="AH24" s="984"/>
      <c r="AI24" s="984"/>
      <c r="AJ24" s="984" t="s">
        <v>77</v>
      </c>
      <c r="AK24" s="984"/>
      <c r="AL24" s="984"/>
      <c r="AM24" s="984"/>
      <c r="AN24" s="984"/>
      <c r="AO24" s="984"/>
      <c r="AP24" s="975" t="s">
        <v>486</v>
      </c>
      <c r="AQ24" s="976"/>
      <c r="AR24" s="976"/>
      <c r="AS24" s="976"/>
      <c r="AT24" s="976"/>
      <c r="AU24" s="976"/>
      <c r="AV24" s="976"/>
      <c r="AW24" s="976"/>
      <c r="AX24" s="976"/>
      <c r="AY24" s="976"/>
      <c r="AZ24" s="976"/>
      <c r="BA24" s="976"/>
      <c r="BB24" s="976"/>
      <c r="BC24" s="979"/>
      <c r="BD24" s="979"/>
      <c r="BE24" s="979"/>
      <c r="BF24" s="979"/>
      <c r="BG24" s="979"/>
      <c r="BH24" s="979"/>
      <c r="BI24" s="979" t="s">
        <v>77</v>
      </c>
      <c r="BJ24" s="979"/>
      <c r="BK24" s="979"/>
      <c r="BL24" s="979"/>
      <c r="BM24" s="979"/>
      <c r="BN24" s="981"/>
      <c r="BO24" s="975" t="s">
        <v>487</v>
      </c>
      <c r="BP24" s="976"/>
      <c r="BQ24" s="976"/>
      <c r="BR24" s="976"/>
      <c r="BS24" s="976"/>
      <c r="BT24" s="976"/>
      <c r="BU24" s="976"/>
      <c r="BV24" s="976"/>
      <c r="BW24" s="976"/>
      <c r="BX24" s="976"/>
      <c r="BY24" s="976"/>
      <c r="BZ24" s="976"/>
      <c r="CA24" s="976"/>
      <c r="CB24" s="979"/>
      <c r="CC24" s="979"/>
      <c r="CD24" s="979"/>
      <c r="CE24" s="979"/>
      <c r="CF24" s="979"/>
      <c r="CG24" s="979"/>
      <c r="CH24" s="979" t="s">
        <v>77</v>
      </c>
      <c r="CI24" s="979"/>
      <c r="CJ24" s="979"/>
      <c r="CK24" s="979"/>
      <c r="CL24" s="979"/>
      <c r="CM24" s="981"/>
      <c r="CN24" s="983"/>
      <c r="CO24" s="984"/>
      <c r="CP24" s="984"/>
      <c r="CQ24" s="984"/>
      <c r="CR24" s="984"/>
      <c r="CS24" s="984"/>
      <c r="CT24" s="984"/>
      <c r="CU24" s="984"/>
      <c r="CV24" s="984"/>
      <c r="CW24" s="984"/>
      <c r="CX24" s="984"/>
      <c r="CY24" s="984"/>
      <c r="CZ24" s="984"/>
      <c r="DA24" s="984"/>
      <c r="DB24" s="984"/>
      <c r="DC24" s="984"/>
      <c r="DD24" s="984"/>
      <c r="DE24" s="984"/>
      <c r="DF24" s="984"/>
      <c r="DG24" s="984"/>
      <c r="DH24" s="984"/>
      <c r="DI24" s="984"/>
      <c r="DJ24" s="984"/>
      <c r="DK24" s="984"/>
      <c r="DL24" s="995"/>
    </row>
    <row r="25" spans="1:117" ht="17.25" customHeight="1" thickBot="1" x14ac:dyDescent="0.2">
      <c r="A25" s="970"/>
      <c r="B25" s="971"/>
      <c r="C25" s="971"/>
      <c r="D25" s="971"/>
      <c r="E25" s="971"/>
      <c r="F25" s="971"/>
      <c r="G25" s="971"/>
      <c r="H25" s="971"/>
      <c r="I25" s="971"/>
      <c r="J25" s="971"/>
      <c r="K25" s="971"/>
      <c r="L25" s="971"/>
      <c r="M25" s="971"/>
      <c r="N25" s="971"/>
      <c r="O25" s="971"/>
      <c r="P25" s="972"/>
      <c r="Q25" s="987"/>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77"/>
      <c r="AQ25" s="978"/>
      <c r="AR25" s="978"/>
      <c r="AS25" s="978"/>
      <c r="AT25" s="978"/>
      <c r="AU25" s="978"/>
      <c r="AV25" s="978"/>
      <c r="AW25" s="978"/>
      <c r="AX25" s="978"/>
      <c r="AY25" s="978"/>
      <c r="AZ25" s="978"/>
      <c r="BA25" s="978"/>
      <c r="BB25" s="978"/>
      <c r="BC25" s="980"/>
      <c r="BD25" s="980"/>
      <c r="BE25" s="980"/>
      <c r="BF25" s="980"/>
      <c r="BG25" s="980"/>
      <c r="BH25" s="980"/>
      <c r="BI25" s="980"/>
      <c r="BJ25" s="980"/>
      <c r="BK25" s="980"/>
      <c r="BL25" s="980"/>
      <c r="BM25" s="980"/>
      <c r="BN25" s="982"/>
      <c r="BO25" s="977"/>
      <c r="BP25" s="978"/>
      <c r="BQ25" s="978"/>
      <c r="BR25" s="978"/>
      <c r="BS25" s="978"/>
      <c r="BT25" s="978"/>
      <c r="BU25" s="978"/>
      <c r="BV25" s="978"/>
      <c r="BW25" s="978"/>
      <c r="BX25" s="978"/>
      <c r="BY25" s="978"/>
      <c r="BZ25" s="978"/>
      <c r="CA25" s="978"/>
      <c r="CB25" s="980"/>
      <c r="CC25" s="980"/>
      <c r="CD25" s="980"/>
      <c r="CE25" s="980"/>
      <c r="CF25" s="980"/>
      <c r="CG25" s="980"/>
      <c r="CH25" s="980"/>
      <c r="CI25" s="980"/>
      <c r="CJ25" s="980"/>
      <c r="CK25" s="980"/>
      <c r="CL25" s="980"/>
      <c r="CM25" s="982"/>
      <c r="CN25" s="985"/>
      <c r="CO25" s="980"/>
      <c r="CP25" s="980"/>
      <c r="CQ25" s="980"/>
      <c r="CR25" s="980"/>
      <c r="CS25" s="980"/>
      <c r="CT25" s="980"/>
      <c r="CU25" s="980"/>
      <c r="CV25" s="980"/>
      <c r="CW25" s="980"/>
      <c r="CX25" s="980"/>
      <c r="CY25" s="980"/>
      <c r="CZ25" s="980"/>
      <c r="DA25" s="980"/>
      <c r="DB25" s="980"/>
      <c r="DC25" s="980"/>
      <c r="DD25" s="980"/>
      <c r="DE25" s="980"/>
      <c r="DF25" s="980"/>
      <c r="DG25" s="980"/>
      <c r="DH25" s="980"/>
      <c r="DI25" s="980"/>
      <c r="DJ25" s="980"/>
      <c r="DK25" s="980"/>
      <c r="DL25" s="996"/>
    </row>
    <row r="26" spans="1:117" ht="17.25" customHeight="1" x14ac:dyDescent="0.15">
      <c r="A26" s="970"/>
      <c r="B26" s="971"/>
      <c r="C26" s="971"/>
      <c r="D26" s="971"/>
      <c r="E26" s="971"/>
      <c r="F26" s="971"/>
      <c r="G26" s="971"/>
      <c r="H26" s="971"/>
      <c r="I26" s="971"/>
      <c r="J26" s="971"/>
      <c r="K26" s="971"/>
      <c r="L26" s="971"/>
      <c r="M26" s="971"/>
      <c r="N26" s="971"/>
      <c r="O26" s="971"/>
      <c r="P26" s="971"/>
      <c r="Q26" s="1048" t="s">
        <v>488</v>
      </c>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50"/>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387"/>
      <c r="DC26" s="387"/>
      <c r="DD26" s="387"/>
      <c r="DE26" s="387"/>
      <c r="DF26" s="387"/>
      <c r="DG26" s="387"/>
      <c r="DH26" s="387"/>
      <c r="DI26" s="387"/>
      <c r="DJ26" s="387"/>
      <c r="DK26" s="387"/>
      <c r="DL26" s="388"/>
    </row>
    <row r="27" spans="1:117" ht="17.25" customHeight="1" x14ac:dyDescent="0.15">
      <c r="A27" s="970"/>
      <c r="B27" s="971"/>
      <c r="C27" s="971"/>
      <c r="D27" s="971"/>
      <c r="E27" s="971"/>
      <c r="F27" s="971"/>
      <c r="G27" s="971"/>
      <c r="H27" s="971"/>
      <c r="I27" s="971"/>
      <c r="J27" s="971"/>
      <c r="K27" s="971"/>
      <c r="L27" s="971"/>
      <c r="M27" s="971"/>
      <c r="N27" s="971"/>
      <c r="O27" s="971"/>
      <c r="P27" s="971"/>
      <c r="Q27" s="1051"/>
      <c r="R27" s="1052"/>
      <c r="S27" s="1052"/>
      <c r="T27" s="1052"/>
      <c r="U27" s="1052"/>
      <c r="V27" s="1052"/>
      <c r="W27" s="1052"/>
      <c r="X27" s="1052"/>
      <c r="Y27" s="1052"/>
      <c r="Z27" s="1052"/>
      <c r="AA27" s="1052"/>
      <c r="AB27" s="1052"/>
      <c r="AC27" s="1052"/>
      <c r="AD27" s="1052"/>
      <c r="AE27" s="1052"/>
      <c r="AF27" s="1052"/>
      <c r="AG27" s="1052"/>
      <c r="AH27" s="1052"/>
      <c r="AI27" s="1052"/>
      <c r="AJ27" s="1052"/>
      <c r="AK27" s="1052"/>
      <c r="AL27" s="1052"/>
      <c r="AM27" s="1052"/>
      <c r="AN27" s="1052"/>
      <c r="AO27" s="1053"/>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91"/>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389"/>
      <c r="DB27" s="389"/>
      <c r="DC27" s="389"/>
      <c r="DD27" s="389"/>
      <c r="DE27" s="389"/>
      <c r="DF27" s="389"/>
      <c r="DG27" s="389"/>
      <c r="DH27" s="389"/>
      <c r="DI27" s="389"/>
      <c r="DJ27" s="389"/>
      <c r="DK27" s="389"/>
      <c r="DL27" s="390"/>
    </row>
    <row r="28" spans="1:117" ht="17.25" customHeight="1" x14ac:dyDescent="0.15">
      <c r="A28" s="970"/>
      <c r="B28" s="971"/>
      <c r="C28" s="971"/>
      <c r="D28" s="971"/>
      <c r="E28" s="971"/>
      <c r="F28" s="971"/>
      <c r="G28" s="971"/>
      <c r="H28" s="971"/>
      <c r="I28" s="971"/>
      <c r="J28" s="971"/>
      <c r="K28" s="971"/>
      <c r="L28" s="971"/>
      <c r="M28" s="971"/>
      <c r="N28" s="971"/>
      <c r="O28" s="971"/>
      <c r="P28" s="971"/>
      <c r="Q28" s="986" t="s">
        <v>489</v>
      </c>
      <c r="R28" s="984"/>
      <c r="S28" s="984"/>
      <c r="T28" s="984"/>
      <c r="U28" s="984"/>
      <c r="V28" s="984"/>
      <c r="W28" s="984"/>
      <c r="X28" s="984"/>
      <c r="Y28" s="984"/>
      <c r="Z28" s="984"/>
      <c r="AA28" s="984"/>
      <c r="AB28" s="984"/>
      <c r="AC28" s="984"/>
      <c r="AD28" s="984"/>
      <c r="AE28" s="984"/>
      <c r="AF28" s="984"/>
      <c r="AG28" s="984"/>
      <c r="AH28" s="984"/>
      <c r="AI28" s="984"/>
      <c r="AJ28" s="984" t="s">
        <v>77</v>
      </c>
      <c r="AK28" s="984"/>
      <c r="AL28" s="984"/>
      <c r="AM28" s="984"/>
      <c r="AN28" s="984"/>
      <c r="AO28" s="984"/>
      <c r="AP28" s="975" t="s">
        <v>490</v>
      </c>
      <c r="AQ28" s="979"/>
      <c r="AR28" s="979"/>
      <c r="AS28" s="979"/>
      <c r="AT28" s="979"/>
      <c r="AU28" s="979"/>
      <c r="AV28" s="979"/>
      <c r="AW28" s="979"/>
      <c r="AX28" s="979"/>
      <c r="AY28" s="979"/>
      <c r="AZ28" s="979"/>
      <c r="BA28" s="979"/>
      <c r="BB28" s="979"/>
      <c r="BC28" s="979"/>
      <c r="BD28" s="979"/>
      <c r="BE28" s="979"/>
      <c r="BF28" s="979"/>
      <c r="BG28" s="979"/>
      <c r="BH28" s="979"/>
      <c r="BI28" s="979" t="s">
        <v>77</v>
      </c>
      <c r="BJ28" s="979"/>
      <c r="BK28" s="979"/>
      <c r="BL28" s="979"/>
      <c r="BM28" s="979"/>
      <c r="BN28" s="981"/>
      <c r="BO28" s="975" t="s">
        <v>491</v>
      </c>
      <c r="BP28" s="979"/>
      <c r="BQ28" s="979"/>
      <c r="BR28" s="979"/>
      <c r="BS28" s="979"/>
      <c r="BT28" s="979"/>
      <c r="BU28" s="979"/>
      <c r="BV28" s="979"/>
      <c r="BW28" s="979"/>
      <c r="BX28" s="979"/>
      <c r="BY28" s="979"/>
      <c r="BZ28" s="979"/>
      <c r="CA28" s="979"/>
      <c r="CB28" s="979"/>
      <c r="CC28" s="979"/>
      <c r="CD28" s="979"/>
      <c r="CE28" s="979"/>
      <c r="CF28" s="979"/>
      <c r="CG28" s="979"/>
      <c r="CH28" s="979" t="s">
        <v>77</v>
      </c>
      <c r="CI28" s="979"/>
      <c r="CJ28" s="979"/>
      <c r="CK28" s="979"/>
      <c r="CL28" s="979"/>
      <c r="CM28" s="981"/>
      <c r="CN28" s="1092" t="s">
        <v>492</v>
      </c>
      <c r="CO28" s="979"/>
      <c r="CP28" s="979"/>
      <c r="CQ28" s="979"/>
      <c r="CR28" s="979"/>
      <c r="CS28" s="979"/>
      <c r="CT28" s="979"/>
      <c r="CU28" s="979"/>
      <c r="CV28" s="979"/>
      <c r="CW28" s="979"/>
      <c r="CX28" s="979"/>
      <c r="CY28" s="979"/>
      <c r="CZ28" s="979"/>
      <c r="DA28" s="979"/>
      <c r="DB28" s="979"/>
      <c r="DC28" s="979"/>
      <c r="DD28" s="979"/>
      <c r="DE28" s="979"/>
      <c r="DF28" s="979"/>
      <c r="DG28" s="979" t="s">
        <v>77</v>
      </c>
      <c r="DH28" s="979"/>
      <c r="DI28" s="979"/>
      <c r="DJ28" s="979"/>
      <c r="DK28" s="979"/>
      <c r="DL28" s="1036"/>
    </row>
    <row r="29" spans="1:117" ht="17.25" customHeight="1" thickBot="1" x14ac:dyDescent="0.2">
      <c r="A29" s="970"/>
      <c r="B29" s="971"/>
      <c r="C29" s="971"/>
      <c r="D29" s="971"/>
      <c r="E29" s="971"/>
      <c r="F29" s="971"/>
      <c r="G29" s="971"/>
      <c r="H29" s="971"/>
      <c r="I29" s="971"/>
      <c r="J29" s="971"/>
      <c r="K29" s="971"/>
      <c r="L29" s="971"/>
      <c r="M29" s="971"/>
      <c r="N29" s="971"/>
      <c r="O29" s="971"/>
      <c r="P29" s="971"/>
      <c r="Q29" s="987"/>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5"/>
      <c r="AQ29" s="980"/>
      <c r="AR29" s="980"/>
      <c r="AS29" s="980"/>
      <c r="AT29" s="980"/>
      <c r="AU29" s="980"/>
      <c r="AV29" s="980"/>
      <c r="AW29" s="980"/>
      <c r="AX29" s="980"/>
      <c r="AY29" s="980"/>
      <c r="AZ29" s="980"/>
      <c r="BA29" s="980"/>
      <c r="BB29" s="980"/>
      <c r="BC29" s="980"/>
      <c r="BD29" s="980"/>
      <c r="BE29" s="980"/>
      <c r="BF29" s="980"/>
      <c r="BG29" s="980"/>
      <c r="BH29" s="980"/>
      <c r="BI29" s="980"/>
      <c r="BJ29" s="980"/>
      <c r="BK29" s="980"/>
      <c r="BL29" s="980"/>
      <c r="BM29" s="980"/>
      <c r="BN29" s="982"/>
      <c r="BO29" s="985"/>
      <c r="BP29" s="980"/>
      <c r="BQ29" s="980"/>
      <c r="BR29" s="980"/>
      <c r="BS29" s="980"/>
      <c r="BT29" s="980"/>
      <c r="BU29" s="980"/>
      <c r="BV29" s="980"/>
      <c r="BW29" s="980"/>
      <c r="BX29" s="980"/>
      <c r="BY29" s="980"/>
      <c r="BZ29" s="980"/>
      <c r="CA29" s="980"/>
      <c r="CB29" s="980"/>
      <c r="CC29" s="980"/>
      <c r="CD29" s="980"/>
      <c r="CE29" s="980"/>
      <c r="CF29" s="980"/>
      <c r="CG29" s="980"/>
      <c r="CH29" s="980"/>
      <c r="CI29" s="980"/>
      <c r="CJ29" s="980"/>
      <c r="CK29" s="980"/>
      <c r="CL29" s="980"/>
      <c r="CM29" s="982"/>
      <c r="CN29" s="985"/>
      <c r="CO29" s="980"/>
      <c r="CP29" s="980"/>
      <c r="CQ29" s="980"/>
      <c r="CR29" s="980"/>
      <c r="CS29" s="980"/>
      <c r="CT29" s="980"/>
      <c r="CU29" s="980"/>
      <c r="CV29" s="980"/>
      <c r="CW29" s="980"/>
      <c r="CX29" s="980"/>
      <c r="CY29" s="980"/>
      <c r="CZ29" s="980"/>
      <c r="DA29" s="980"/>
      <c r="DB29" s="980"/>
      <c r="DC29" s="980"/>
      <c r="DD29" s="980"/>
      <c r="DE29" s="980"/>
      <c r="DF29" s="980"/>
      <c r="DG29" s="980"/>
      <c r="DH29" s="980"/>
      <c r="DI29" s="980"/>
      <c r="DJ29" s="980"/>
      <c r="DK29" s="980"/>
      <c r="DL29" s="996"/>
    </row>
    <row r="30" spans="1:117" ht="17.25" customHeight="1" x14ac:dyDescent="0.15">
      <c r="A30" s="970"/>
      <c r="B30" s="971"/>
      <c r="C30" s="971"/>
      <c r="D30" s="971"/>
      <c r="E30" s="971"/>
      <c r="F30" s="971"/>
      <c r="G30" s="971"/>
      <c r="H30" s="971"/>
      <c r="I30" s="971"/>
      <c r="J30" s="971"/>
      <c r="K30" s="971"/>
      <c r="L30" s="971"/>
      <c r="M30" s="971"/>
      <c r="N30" s="971"/>
      <c r="O30" s="971"/>
      <c r="P30" s="971"/>
      <c r="Q30" s="1048" t="s">
        <v>493</v>
      </c>
      <c r="R30" s="1049"/>
      <c r="S30" s="1049"/>
      <c r="T30" s="1049"/>
      <c r="U30" s="1049"/>
      <c r="V30" s="1049"/>
      <c r="W30" s="1049"/>
      <c r="X30" s="1049"/>
      <c r="Y30" s="1049"/>
      <c r="Z30" s="1049"/>
      <c r="AA30" s="1049"/>
      <c r="AB30" s="1049"/>
      <c r="AC30" s="1049"/>
      <c r="AD30" s="1049"/>
      <c r="AE30" s="1049"/>
      <c r="AF30" s="1049"/>
      <c r="AG30" s="1049"/>
      <c r="AH30" s="1049"/>
      <c r="AI30" s="1049"/>
      <c r="AJ30" s="1049"/>
      <c r="AK30" s="1049"/>
      <c r="AL30" s="1049"/>
      <c r="AM30" s="1049"/>
      <c r="AN30" s="1049"/>
      <c r="AO30" s="1050"/>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387"/>
      <c r="DC30" s="387"/>
      <c r="DD30" s="387"/>
      <c r="DE30" s="387"/>
      <c r="DF30" s="387"/>
      <c r="DG30" s="387"/>
      <c r="DH30" s="387"/>
      <c r="DI30" s="387"/>
      <c r="DJ30" s="387"/>
      <c r="DK30" s="387"/>
      <c r="DL30" s="388"/>
    </row>
    <row r="31" spans="1:117" ht="17.25" customHeight="1" x14ac:dyDescent="0.15">
      <c r="A31" s="970"/>
      <c r="B31" s="971"/>
      <c r="C31" s="971"/>
      <c r="D31" s="971"/>
      <c r="E31" s="971"/>
      <c r="F31" s="971"/>
      <c r="G31" s="971"/>
      <c r="H31" s="971"/>
      <c r="I31" s="971"/>
      <c r="J31" s="971"/>
      <c r="K31" s="971"/>
      <c r="L31" s="971"/>
      <c r="M31" s="971"/>
      <c r="N31" s="971"/>
      <c r="O31" s="971"/>
      <c r="P31" s="971"/>
      <c r="Q31" s="1051"/>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52"/>
      <c r="AM31" s="1052"/>
      <c r="AN31" s="1052"/>
      <c r="AO31" s="1053"/>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90"/>
    </row>
    <row r="32" spans="1:117" ht="17.25" customHeight="1" x14ac:dyDescent="0.15">
      <c r="A32" s="970"/>
      <c r="B32" s="971"/>
      <c r="C32" s="971"/>
      <c r="D32" s="971"/>
      <c r="E32" s="971"/>
      <c r="F32" s="971"/>
      <c r="G32" s="971"/>
      <c r="H32" s="971"/>
      <c r="I32" s="971"/>
      <c r="J32" s="971"/>
      <c r="K32" s="971"/>
      <c r="L32" s="971"/>
      <c r="M32" s="971"/>
      <c r="N32" s="971"/>
      <c r="O32" s="971"/>
      <c r="P32" s="971"/>
      <c r="Q32" s="1057" t="s">
        <v>489</v>
      </c>
      <c r="R32" s="979"/>
      <c r="S32" s="979"/>
      <c r="T32" s="979"/>
      <c r="U32" s="979"/>
      <c r="V32" s="979"/>
      <c r="W32" s="979"/>
      <c r="X32" s="979"/>
      <c r="Y32" s="979"/>
      <c r="Z32" s="979"/>
      <c r="AA32" s="979"/>
      <c r="AB32" s="979"/>
      <c r="AC32" s="979"/>
      <c r="AD32" s="979"/>
      <c r="AE32" s="979"/>
      <c r="AF32" s="979"/>
      <c r="AG32" s="979"/>
      <c r="AH32" s="979"/>
      <c r="AI32" s="979"/>
      <c r="AJ32" s="979" t="s">
        <v>77</v>
      </c>
      <c r="AK32" s="979"/>
      <c r="AL32" s="979"/>
      <c r="AM32" s="979"/>
      <c r="AN32" s="979"/>
      <c r="AO32" s="981"/>
      <c r="AP32" s="975" t="s">
        <v>490</v>
      </c>
      <c r="AQ32" s="979"/>
      <c r="AR32" s="979"/>
      <c r="AS32" s="979"/>
      <c r="AT32" s="979"/>
      <c r="AU32" s="979"/>
      <c r="AV32" s="979"/>
      <c r="AW32" s="979"/>
      <c r="AX32" s="979"/>
      <c r="AY32" s="979"/>
      <c r="AZ32" s="979"/>
      <c r="BA32" s="979"/>
      <c r="BB32" s="979"/>
      <c r="BC32" s="979"/>
      <c r="BD32" s="979"/>
      <c r="BE32" s="979"/>
      <c r="BF32" s="979"/>
      <c r="BG32" s="979"/>
      <c r="BH32" s="979"/>
      <c r="BI32" s="979" t="s">
        <v>77</v>
      </c>
      <c r="BJ32" s="979"/>
      <c r="BK32" s="979"/>
      <c r="BL32" s="979"/>
      <c r="BM32" s="979"/>
      <c r="BN32" s="981"/>
      <c r="BO32" s="975" t="s">
        <v>491</v>
      </c>
      <c r="BP32" s="979"/>
      <c r="BQ32" s="979"/>
      <c r="BR32" s="979"/>
      <c r="BS32" s="979"/>
      <c r="BT32" s="979"/>
      <c r="BU32" s="979"/>
      <c r="BV32" s="979"/>
      <c r="BW32" s="979"/>
      <c r="BX32" s="979"/>
      <c r="BY32" s="979"/>
      <c r="BZ32" s="979"/>
      <c r="CA32" s="979"/>
      <c r="CB32" s="979"/>
      <c r="CC32" s="979"/>
      <c r="CD32" s="979"/>
      <c r="CE32" s="979"/>
      <c r="CF32" s="979"/>
      <c r="CG32" s="979"/>
      <c r="CH32" s="979" t="s">
        <v>77</v>
      </c>
      <c r="CI32" s="979"/>
      <c r="CJ32" s="979"/>
      <c r="CK32" s="979"/>
      <c r="CL32" s="979"/>
      <c r="CM32" s="981"/>
      <c r="CN32" s="1020" t="s">
        <v>494</v>
      </c>
      <c r="CO32" s="1021"/>
      <c r="CP32" s="1021"/>
      <c r="CQ32" s="1021"/>
      <c r="CR32" s="1021"/>
      <c r="CS32" s="1021"/>
      <c r="CT32" s="1021"/>
      <c r="CU32" s="1021"/>
      <c r="CV32" s="1021"/>
      <c r="CW32" s="1021"/>
      <c r="CX32" s="1021"/>
      <c r="CY32" s="1021"/>
      <c r="CZ32" s="1021"/>
      <c r="DA32" s="979"/>
      <c r="DB32" s="979"/>
      <c r="DC32" s="979"/>
      <c r="DD32" s="979"/>
      <c r="DE32" s="979"/>
      <c r="DF32" s="979"/>
      <c r="DG32" s="979" t="s">
        <v>77</v>
      </c>
      <c r="DH32" s="979"/>
      <c r="DI32" s="979"/>
      <c r="DJ32" s="979"/>
      <c r="DK32" s="979"/>
      <c r="DL32" s="1036"/>
    </row>
    <row r="33" spans="1:116" ht="17.25" customHeight="1" thickBot="1" x14ac:dyDescent="0.2">
      <c r="A33" s="970"/>
      <c r="B33" s="971"/>
      <c r="C33" s="971"/>
      <c r="D33" s="971"/>
      <c r="E33" s="971"/>
      <c r="F33" s="971"/>
      <c r="G33" s="971"/>
      <c r="H33" s="971"/>
      <c r="I33" s="971"/>
      <c r="J33" s="971"/>
      <c r="K33" s="971"/>
      <c r="L33" s="971"/>
      <c r="M33" s="971"/>
      <c r="N33" s="971"/>
      <c r="O33" s="971"/>
      <c r="P33" s="971"/>
      <c r="Q33" s="987"/>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2"/>
      <c r="AP33" s="985"/>
      <c r="AQ33" s="980"/>
      <c r="AR33" s="980"/>
      <c r="AS33" s="980"/>
      <c r="AT33" s="980"/>
      <c r="AU33" s="980"/>
      <c r="AV33" s="980"/>
      <c r="AW33" s="980"/>
      <c r="AX33" s="980"/>
      <c r="AY33" s="980"/>
      <c r="AZ33" s="980"/>
      <c r="BA33" s="980"/>
      <c r="BB33" s="980"/>
      <c r="BC33" s="980"/>
      <c r="BD33" s="980"/>
      <c r="BE33" s="980"/>
      <c r="BF33" s="980"/>
      <c r="BG33" s="980"/>
      <c r="BH33" s="980"/>
      <c r="BI33" s="980"/>
      <c r="BJ33" s="980"/>
      <c r="BK33" s="980"/>
      <c r="BL33" s="980"/>
      <c r="BM33" s="980"/>
      <c r="BN33" s="982"/>
      <c r="BO33" s="985"/>
      <c r="BP33" s="980"/>
      <c r="BQ33" s="980"/>
      <c r="BR33" s="980"/>
      <c r="BS33" s="980"/>
      <c r="BT33" s="980"/>
      <c r="BU33" s="980"/>
      <c r="BV33" s="980"/>
      <c r="BW33" s="980"/>
      <c r="BX33" s="980"/>
      <c r="BY33" s="980"/>
      <c r="BZ33" s="980"/>
      <c r="CA33" s="980"/>
      <c r="CB33" s="980"/>
      <c r="CC33" s="980"/>
      <c r="CD33" s="980"/>
      <c r="CE33" s="980"/>
      <c r="CF33" s="980"/>
      <c r="CG33" s="980"/>
      <c r="CH33" s="980"/>
      <c r="CI33" s="980"/>
      <c r="CJ33" s="980"/>
      <c r="CK33" s="980"/>
      <c r="CL33" s="980"/>
      <c r="CM33" s="982"/>
      <c r="CN33" s="1022"/>
      <c r="CO33" s="1023"/>
      <c r="CP33" s="1023"/>
      <c r="CQ33" s="1023"/>
      <c r="CR33" s="1023"/>
      <c r="CS33" s="1023"/>
      <c r="CT33" s="1023"/>
      <c r="CU33" s="1023"/>
      <c r="CV33" s="1023"/>
      <c r="CW33" s="1023"/>
      <c r="CX33" s="1023"/>
      <c r="CY33" s="1023"/>
      <c r="CZ33" s="1023"/>
      <c r="DA33" s="980"/>
      <c r="DB33" s="980"/>
      <c r="DC33" s="980"/>
      <c r="DD33" s="980"/>
      <c r="DE33" s="980"/>
      <c r="DF33" s="980"/>
      <c r="DG33" s="980"/>
      <c r="DH33" s="980"/>
      <c r="DI33" s="980"/>
      <c r="DJ33" s="980"/>
      <c r="DK33" s="980"/>
      <c r="DL33" s="996"/>
    </row>
    <row r="34" spans="1:116" ht="17.25" customHeight="1" x14ac:dyDescent="0.15">
      <c r="A34" s="970"/>
      <c r="B34" s="971"/>
      <c r="C34" s="971"/>
      <c r="D34" s="971"/>
      <c r="E34" s="971"/>
      <c r="F34" s="971"/>
      <c r="G34" s="971"/>
      <c r="H34" s="971"/>
      <c r="I34" s="971"/>
      <c r="J34" s="971"/>
      <c r="K34" s="971"/>
      <c r="L34" s="971"/>
      <c r="M34" s="971"/>
      <c r="N34" s="971"/>
      <c r="O34" s="971"/>
      <c r="P34" s="971"/>
      <c r="Q34" s="1048" t="s">
        <v>495</v>
      </c>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49"/>
      <c r="AM34" s="1049"/>
      <c r="AN34" s="1049"/>
      <c r="AO34" s="1050"/>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7"/>
      <c r="DG34" s="387"/>
      <c r="DH34" s="387"/>
      <c r="DI34" s="387"/>
      <c r="DJ34" s="387"/>
      <c r="DK34" s="387"/>
      <c r="DL34" s="388"/>
    </row>
    <row r="35" spans="1:116" ht="17.25" customHeight="1" x14ac:dyDescent="0.15">
      <c r="A35" s="970"/>
      <c r="B35" s="971"/>
      <c r="C35" s="971"/>
      <c r="D35" s="971"/>
      <c r="E35" s="971"/>
      <c r="F35" s="971"/>
      <c r="G35" s="971"/>
      <c r="H35" s="971"/>
      <c r="I35" s="971"/>
      <c r="J35" s="971"/>
      <c r="K35" s="971"/>
      <c r="L35" s="971"/>
      <c r="M35" s="971"/>
      <c r="N35" s="971"/>
      <c r="O35" s="971"/>
      <c r="P35" s="971"/>
      <c r="Q35" s="1051"/>
      <c r="R35" s="1052"/>
      <c r="S35" s="1052"/>
      <c r="T35" s="1052"/>
      <c r="U35" s="1052"/>
      <c r="V35" s="1052"/>
      <c r="W35" s="1052"/>
      <c r="X35" s="1052"/>
      <c r="Y35" s="1052"/>
      <c r="Z35" s="1052"/>
      <c r="AA35" s="1052"/>
      <c r="AB35" s="1052"/>
      <c r="AC35" s="1052"/>
      <c r="AD35" s="1052"/>
      <c r="AE35" s="1052"/>
      <c r="AF35" s="1052"/>
      <c r="AG35" s="1052"/>
      <c r="AH35" s="1052"/>
      <c r="AI35" s="1052"/>
      <c r="AJ35" s="1052"/>
      <c r="AK35" s="1052"/>
      <c r="AL35" s="1052"/>
      <c r="AM35" s="1052"/>
      <c r="AN35" s="1052"/>
      <c r="AO35" s="1053"/>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90"/>
    </row>
    <row r="36" spans="1:116" ht="17.25" customHeight="1" x14ac:dyDescent="0.15">
      <c r="A36" s="970"/>
      <c r="B36" s="971"/>
      <c r="C36" s="971"/>
      <c r="D36" s="971"/>
      <c r="E36" s="971"/>
      <c r="F36" s="971"/>
      <c r="G36" s="971"/>
      <c r="H36" s="971"/>
      <c r="I36" s="971"/>
      <c r="J36" s="971"/>
      <c r="K36" s="971"/>
      <c r="L36" s="971"/>
      <c r="M36" s="971"/>
      <c r="N36" s="971"/>
      <c r="O36" s="971"/>
      <c r="P36" s="971"/>
      <c r="Q36" s="1057" t="s">
        <v>489</v>
      </c>
      <c r="R36" s="979"/>
      <c r="S36" s="979"/>
      <c r="T36" s="979"/>
      <c r="U36" s="979"/>
      <c r="V36" s="979"/>
      <c r="W36" s="979"/>
      <c r="X36" s="979"/>
      <c r="Y36" s="979"/>
      <c r="Z36" s="979"/>
      <c r="AA36" s="979"/>
      <c r="AB36" s="979"/>
      <c r="AC36" s="979"/>
      <c r="AD36" s="979"/>
      <c r="AE36" s="979"/>
      <c r="AF36" s="979"/>
      <c r="AG36" s="979"/>
      <c r="AH36" s="979"/>
      <c r="AI36" s="979"/>
      <c r="AJ36" s="979" t="s">
        <v>77</v>
      </c>
      <c r="AK36" s="979"/>
      <c r="AL36" s="979"/>
      <c r="AM36" s="979"/>
      <c r="AN36" s="979"/>
      <c r="AO36" s="981"/>
      <c r="AP36" s="975" t="s">
        <v>490</v>
      </c>
      <c r="AQ36" s="979"/>
      <c r="AR36" s="979"/>
      <c r="AS36" s="979"/>
      <c r="AT36" s="979"/>
      <c r="AU36" s="979"/>
      <c r="AV36" s="979"/>
      <c r="AW36" s="979"/>
      <c r="AX36" s="979"/>
      <c r="AY36" s="979"/>
      <c r="AZ36" s="979"/>
      <c r="BA36" s="979"/>
      <c r="BB36" s="979"/>
      <c r="BC36" s="979"/>
      <c r="BD36" s="979"/>
      <c r="BE36" s="979"/>
      <c r="BF36" s="979"/>
      <c r="BG36" s="979"/>
      <c r="BH36" s="979"/>
      <c r="BI36" s="979" t="s">
        <v>77</v>
      </c>
      <c r="BJ36" s="979"/>
      <c r="BK36" s="979"/>
      <c r="BL36" s="979"/>
      <c r="BM36" s="979"/>
      <c r="BN36" s="981"/>
      <c r="BO36" s="975" t="s">
        <v>491</v>
      </c>
      <c r="BP36" s="979"/>
      <c r="BQ36" s="979"/>
      <c r="BR36" s="979"/>
      <c r="BS36" s="979"/>
      <c r="BT36" s="979"/>
      <c r="BU36" s="979"/>
      <c r="BV36" s="979"/>
      <c r="BW36" s="979"/>
      <c r="BX36" s="979"/>
      <c r="BY36" s="979"/>
      <c r="BZ36" s="979"/>
      <c r="CA36" s="979"/>
      <c r="CB36" s="979"/>
      <c r="CC36" s="979"/>
      <c r="CD36" s="979"/>
      <c r="CE36" s="979"/>
      <c r="CF36" s="979"/>
      <c r="CG36" s="979"/>
      <c r="CH36" s="979" t="s">
        <v>77</v>
      </c>
      <c r="CI36" s="979"/>
      <c r="CJ36" s="979"/>
      <c r="CK36" s="979"/>
      <c r="CL36" s="979"/>
      <c r="CM36" s="981"/>
      <c r="CN36" s="1020" t="s">
        <v>494</v>
      </c>
      <c r="CO36" s="1021"/>
      <c r="CP36" s="1021"/>
      <c r="CQ36" s="1021"/>
      <c r="CR36" s="1021"/>
      <c r="CS36" s="1021"/>
      <c r="CT36" s="1021"/>
      <c r="CU36" s="1021"/>
      <c r="CV36" s="1021"/>
      <c r="CW36" s="1021"/>
      <c r="CX36" s="1021"/>
      <c r="CY36" s="1021"/>
      <c r="CZ36" s="1021"/>
      <c r="DA36" s="979"/>
      <c r="DB36" s="979"/>
      <c r="DC36" s="979"/>
      <c r="DD36" s="979"/>
      <c r="DE36" s="979"/>
      <c r="DF36" s="979"/>
      <c r="DG36" s="979" t="s">
        <v>77</v>
      </c>
      <c r="DH36" s="979"/>
      <c r="DI36" s="979"/>
      <c r="DJ36" s="979"/>
      <c r="DK36" s="979"/>
      <c r="DL36" s="1036"/>
    </row>
    <row r="37" spans="1:116" ht="17.25" customHeight="1" thickBot="1" x14ac:dyDescent="0.2">
      <c r="A37" s="1012"/>
      <c r="B37" s="1013"/>
      <c r="C37" s="1013"/>
      <c r="D37" s="1013"/>
      <c r="E37" s="1013"/>
      <c r="F37" s="1013"/>
      <c r="G37" s="1013"/>
      <c r="H37" s="1013"/>
      <c r="I37" s="1013"/>
      <c r="J37" s="1013"/>
      <c r="K37" s="1013"/>
      <c r="L37" s="1013"/>
      <c r="M37" s="1013"/>
      <c r="N37" s="1013"/>
      <c r="O37" s="1013"/>
      <c r="P37" s="1013"/>
      <c r="Q37" s="987"/>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2"/>
      <c r="AP37" s="985"/>
      <c r="AQ37" s="980"/>
      <c r="AR37" s="980"/>
      <c r="AS37" s="980"/>
      <c r="AT37" s="980"/>
      <c r="AU37" s="980"/>
      <c r="AV37" s="980"/>
      <c r="AW37" s="980"/>
      <c r="AX37" s="980"/>
      <c r="AY37" s="980"/>
      <c r="AZ37" s="980"/>
      <c r="BA37" s="980"/>
      <c r="BB37" s="980"/>
      <c r="BC37" s="980"/>
      <c r="BD37" s="980"/>
      <c r="BE37" s="980"/>
      <c r="BF37" s="980"/>
      <c r="BG37" s="980"/>
      <c r="BH37" s="980"/>
      <c r="BI37" s="980"/>
      <c r="BJ37" s="980"/>
      <c r="BK37" s="980"/>
      <c r="BL37" s="980"/>
      <c r="BM37" s="980"/>
      <c r="BN37" s="982"/>
      <c r="BO37" s="985"/>
      <c r="BP37" s="980"/>
      <c r="BQ37" s="980"/>
      <c r="BR37" s="980"/>
      <c r="BS37" s="980"/>
      <c r="BT37" s="980"/>
      <c r="BU37" s="980"/>
      <c r="BV37" s="980"/>
      <c r="BW37" s="980"/>
      <c r="BX37" s="980"/>
      <c r="BY37" s="980"/>
      <c r="BZ37" s="980"/>
      <c r="CA37" s="980"/>
      <c r="CB37" s="980"/>
      <c r="CC37" s="980"/>
      <c r="CD37" s="980"/>
      <c r="CE37" s="980"/>
      <c r="CF37" s="980"/>
      <c r="CG37" s="980"/>
      <c r="CH37" s="980"/>
      <c r="CI37" s="980"/>
      <c r="CJ37" s="980"/>
      <c r="CK37" s="980"/>
      <c r="CL37" s="980"/>
      <c r="CM37" s="982"/>
      <c r="CN37" s="1022"/>
      <c r="CO37" s="1023"/>
      <c r="CP37" s="1023"/>
      <c r="CQ37" s="1023"/>
      <c r="CR37" s="1023"/>
      <c r="CS37" s="1023"/>
      <c r="CT37" s="1023"/>
      <c r="CU37" s="1023"/>
      <c r="CV37" s="1023"/>
      <c r="CW37" s="1023"/>
      <c r="CX37" s="1023"/>
      <c r="CY37" s="1023"/>
      <c r="CZ37" s="1023"/>
      <c r="DA37" s="980"/>
      <c r="DB37" s="980"/>
      <c r="DC37" s="980"/>
      <c r="DD37" s="980"/>
      <c r="DE37" s="980"/>
      <c r="DF37" s="980"/>
      <c r="DG37" s="980"/>
      <c r="DH37" s="980"/>
      <c r="DI37" s="980"/>
      <c r="DJ37" s="980"/>
      <c r="DK37" s="980"/>
      <c r="DL37" s="996"/>
    </row>
    <row r="38" spans="1:116" ht="17.25" customHeight="1" x14ac:dyDescent="0.15">
      <c r="Q38" s="106">
        <v>1</v>
      </c>
    </row>
    <row r="39" spans="1:116" ht="17.25" customHeight="1" thickBot="1" x14ac:dyDescent="0.2">
      <c r="A39" s="110" t="s">
        <v>496</v>
      </c>
    </row>
    <row r="40" spans="1:116" ht="17.25" customHeight="1" x14ac:dyDescent="0.15">
      <c r="A40" s="1094" t="s">
        <v>517</v>
      </c>
      <c r="B40" s="964"/>
      <c r="C40" s="964"/>
      <c r="D40" s="964"/>
      <c r="E40" s="964"/>
      <c r="F40" s="964"/>
      <c r="G40" s="964"/>
      <c r="H40" s="964"/>
      <c r="I40" s="964"/>
      <c r="J40" s="964"/>
      <c r="K40" s="964"/>
      <c r="L40" s="964"/>
      <c r="M40" s="964"/>
      <c r="N40" s="964"/>
      <c r="O40" s="964"/>
      <c r="P40" s="965"/>
      <c r="Q40" s="968" t="s">
        <v>497</v>
      </c>
      <c r="R40" s="969"/>
      <c r="S40" s="969"/>
      <c r="T40" s="969"/>
      <c r="U40" s="969"/>
      <c r="V40" s="969"/>
      <c r="W40" s="969"/>
      <c r="X40" s="969"/>
      <c r="Y40" s="969"/>
      <c r="Z40" s="117"/>
      <c r="AA40" s="1003" t="str">
        <f>IF('申請書・総括票（共通）'!E18=0,"自動で入力されます",'申請書・総括票（共通）'!E18)</f>
        <v>自動で入力されます</v>
      </c>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3"/>
      <c r="AW40" s="1003"/>
      <c r="AX40" s="1003"/>
      <c r="AY40" s="1003"/>
      <c r="AZ40" s="1003"/>
      <c r="BA40" s="1003"/>
      <c r="BB40" s="1003"/>
      <c r="BC40" s="1003"/>
      <c r="BD40" s="1003"/>
      <c r="BE40" s="1003"/>
      <c r="BF40" s="1003"/>
      <c r="BG40" s="1003"/>
      <c r="BH40" s="1003"/>
      <c r="BI40" s="1003"/>
      <c r="BJ40" s="1003"/>
      <c r="BK40" s="963" t="s">
        <v>519</v>
      </c>
      <c r="BL40" s="964"/>
      <c r="BM40" s="964"/>
      <c r="BN40" s="964"/>
      <c r="BO40" s="964"/>
      <c r="BP40" s="964"/>
      <c r="BQ40" s="964"/>
      <c r="BR40" s="964"/>
      <c r="BS40" s="964"/>
      <c r="BT40" s="965"/>
      <c r="BU40" s="1075" t="str">
        <f>IF('申請書・総括票（共通）'!C21=0,"自動で入力されます",'申請書・総括票（共通）'!C21)</f>
        <v>自動で入力されます</v>
      </c>
      <c r="BV40" s="1003"/>
      <c r="BW40" s="1003"/>
      <c r="BX40" s="1003"/>
      <c r="BY40" s="1003"/>
      <c r="BZ40" s="1003"/>
      <c r="CA40" s="1003"/>
      <c r="CB40" s="1003"/>
      <c r="CC40" s="1003"/>
      <c r="CD40" s="1003"/>
      <c r="CE40" s="1003"/>
      <c r="CF40" s="1003"/>
      <c r="CG40" s="1003"/>
      <c r="CH40" s="1003"/>
      <c r="CI40" s="1003"/>
      <c r="CJ40" s="1003"/>
      <c r="CK40" s="1003"/>
      <c r="CL40" s="1003"/>
      <c r="CM40" s="1003"/>
      <c r="CN40" s="1003"/>
      <c r="CO40" s="1003"/>
      <c r="CP40" s="1003"/>
      <c r="CQ40" s="1003"/>
      <c r="CR40" s="1003"/>
      <c r="CS40" s="1003"/>
      <c r="CT40" s="1003"/>
      <c r="CU40" s="1076"/>
      <c r="CV40" s="1058" t="s">
        <v>458</v>
      </c>
      <c r="CW40" s="1059"/>
      <c r="CX40" s="1059"/>
      <c r="CY40" s="1059"/>
      <c r="CZ40" s="1060"/>
      <c r="DA40" s="1083" t="str">
        <f>IF('申請書・総括票（共通）'!I20=0,"自動で入力されます",'申請書・総括票（共通）'!I20)</f>
        <v>自動で入力されます</v>
      </c>
      <c r="DB40" s="1084"/>
      <c r="DC40" s="1084"/>
      <c r="DD40" s="1084"/>
      <c r="DE40" s="1084"/>
      <c r="DF40" s="1084"/>
      <c r="DG40" s="1084"/>
      <c r="DH40" s="1084"/>
      <c r="DI40" s="1084"/>
      <c r="DJ40" s="1084"/>
      <c r="DK40" s="1084"/>
      <c r="DL40" s="1085"/>
    </row>
    <row r="41" spans="1:116" ht="17.25" customHeight="1" x14ac:dyDescent="0.15">
      <c r="A41" s="1095"/>
      <c r="B41" s="966"/>
      <c r="C41" s="966"/>
      <c r="D41" s="966"/>
      <c r="E41" s="966"/>
      <c r="F41" s="966"/>
      <c r="G41" s="966"/>
      <c r="H41" s="966"/>
      <c r="I41" s="966"/>
      <c r="J41" s="966"/>
      <c r="K41" s="966"/>
      <c r="L41" s="966"/>
      <c r="M41" s="966"/>
      <c r="N41" s="966"/>
      <c r="O41" s="966"/>
      <c r="P41" s="967"/>
      <c r="Q41" s="973" t="str">
        <f>IF('申請書・総括票（共通）'!C19=0,"自動で入力されます",'申請書・総括票（共通）'!C19)</f>
        <v>自動で入力されます</v>
      </c>
      <c r="R41" s="1047"/>
      <c r="S41" s="1047"/>
      <c r="T41" s="1047"/>
      <c r="U41" s="1047"/>
      <c r="V41" s="1047"/>
      <c r="W41" s="1047"/>
      <c r="X41" s="1047"/>
      <c r="Y41" s="1047"/>
      <c r="Z41" s="1047"/>
      <c r="AA41" s="1047"/>
      <c r="AB41" s="1047"/>
      <c r="AC41" s="1047"/>
      <c r="AD41" s="1047"/>
      <c r="AE41" s="1047"/>
      <c r="AF41" s="1047"/>
      <c r="AG41" s="1047"/>
      <c r="AH41" s="1047"/>
      <c r="AI41" s="1047"/>
      <c r="AJ41" s="1047"/>
      <c r="AK41" s="1047"/>
      <c r="AL41" s="1047"/>
      <c r="AM41" s="1047"/>
      <c r="AN41" s="1047"/>
      <c r="AO41" s="1047"/>
      <c r="AP41" s="1047"/>
      <c r="AQ41" s="1047"/>
      <c r="AR41" s="1047"/>
      <c r="AS41" s="1047"/>
      <c r="AT41" s="1047"/>
      <c r="AU41" s="1047"/>
      <c r="AV41" s="1047"/>
      <c r="AW41" s="1047"/>
      <c r="AX41" s="1047"/>
      <c r="AY41" s="1047"/>
      <c r="AZ41" s="1047"/>
      <c r="BA41" s="1047"/>
      <c r="BB41" s="1047"/>
      <c r="BC41" s="1047"/>
      <c r="BD41" s="1047"/>
      <c r="BE41" s="1047"/>
      <c r="BF41" s="1047"/>
      <c r="BG41" s="1047"/>
      <c r="BH41" s="1047"/>
      <c r="BI41" s="1047"/>
      <c r="BJ41" s="1047"/>
      <c r="BK41" s="906"/>
      <c r="BL41" s="966"/>
      <c r="BM41" s="966"/>
      <c r="BN41" s="966"/>
      <c r="BO41" s="966"/>
      <c r="BP41" s="966"/>
      <c r="BQ41" s="966"/>
      <c r="BR41" s="966"/>
      <c r="BS41" s="966"/>
      <c r="BT41" s="967"/>
      <c r="BU41" s="1077"/>
      <c r="BV41" s="1078"/>
      <c r="BW41" s="1078"/>
      <c r="BX41" s="1078"/>
      <c r="BY41" s="1078"/>
      <c r="BZ41" s="1078"/>
      <c r="CA41" s="1078"/>
      <c r="CB41" s="1078"/>
      <c r="CC41" s="1078"/>
      <c r="CD41" s="1078"/>
      <c r="CE41" s="1078"/>
      <c r="CF41" s="1078"/>
      <c r="CG41" s="1078"/>
      <c r="CH41" s="1078"/>
      <c r="CI41" s="1078"/>
      <c r="CJ41" s="1078"/>
      <c r="CK41" s="1078"/>
      <c r="CL41" s="1078"/>
      <c r="CM41" s="1078"/>
      <c r="CN41" s="1078"/>
      <c r="CO41" s="1078"/>
      <c r="CP41" s="1078"/>
      <c r="CQ41" s="1078"/>
      <c r="CR41" s="1078"/>
      <c r="CS41" s="1078"/>
      <c r="CT41" s="1078"/>
      <c r="CU41" s="1079"/>
      <c r="CV41" s="1061"/>
      <c r="CW41" s="1062"/>
      <c r="CX41" s="1062"/>
      <c r="CY41" s="1062"/>
      <c r="CZ41" s="1063"/>
      <c r="DA41" s="1086"/>
      <c r="DB41" s="1087"/>
      <c r="DC41" s="1087"/>
      <c r="DD41" s="1087"/>
      <c r="DE41" s="1087"/>
      <c r="DF41" s="1087"/>
      <c r="DG41" s="1087"/>
      <c r="DH41" s="1087"/>
      <c r="DI41" s="1087"/>
      <c r="DJ41" s="1087"/>
      <c r="DK41" s="1087"/>
      <c r="DL41" s="1088"/>
    </row>
    <row r="42" spans="1:116" ht="17.25" customHeight="1" x14ac:dyDescent="0.15">
      <c r="A42" s="1095"/>
      <c r="B42" s="966"/>
      <c r="C42" s="966"/>
      <c r="D42" s="966"/>
      <c r="E42" s="966"/>
      <c r="F42" s="966"/>
      <c r="G42" s="966"/>
      <c r="H42" s="966"/>
      <c r="I42" s="966"/>
      <c r="J42" s="966"/>
      <c r="K42" s="966"/>
      <c r="L42" s="966"/>
      <c r="M42" s="966"/>
      <c r="N42" s="966"/>
      <c r="O42" s="966"/>
      <c r="P42" s="967"/>
      <c r="Q42" s="973"/>
      <c r="R42" s="1047"/>
      <c r="S42" s="1047"/>
      <c r="T42" s="1047"/>
      <c r="U42" s="1047"/>
      <c r="V42" s="1047"/>
      <c r="W42" s="1047"/>
      <c r="X42" s="1047"/>
      <c r="Y42" s="1047"/>
      <c r="Z42" s="1047"/>
      <c r="AA42" s="1047"/>
      <c r="AB42" s="1047"/>
      <c r="AC42" s="1047"/>
      <c r="AD42" s="1047"/>
      <c r="AE42" s="1047"/>
      <c r="AF42" s="1047"/>
      <c r="AG42" s="1047"/>
      <c r="AH42" s="1047"/>
      <c r="AI42" s="1047"/>
      <c r="AJ42" s="1047"/>
      <c r="AK42" s="1047"/>
      <c r="AL42" s="1047"/>
      <c r="AM42" s="1047"/>
      <c r="AN42" s="1047"/>
      <c r="AO42" s="1047"/>
      <c r="AP42" s="1047"/>
      <c r="AQ42" s="1047"/>
      <c r="AR42" s="1047"/>
      <c r="AS42" s="1047"/>
      <c r="AT42" s="1047"/>
      <c r="AU42" s="1047"/>
      <c r="AV42" s="1047"/>
      <c r="AW42" s="1047"/>
      <c r="AX42" s="1047"/>
      <c r="AY42" s="1047"/>
      <c r="AZ42" s="1047"/>
      <c r="BA42" s="1047"/>
      <c r="BB42" s="1047"/>
      <c r="BC42" s="1047"/>
      <c r="BD42" s="1047"/>
      <c r="BE42" s="1047"/>
      <c r="BF42" s="1047"/>
      <c r="BG42" s="1047"/>
      <c r="BH42" s="1047"/>
      <c r="BI42" s="1047"/>
      <c r="BJ42" s="1047"/>
      <c r="BK42" s="906"/>
      <c r="BL42" s="966"/>
      <c r="BM42" s="966"/>
      <c r="BN42" s="966"/>
      <c r="BO42" s="966"/>
      <c r="BP42" s="966"/>
      <c r="BQ42" s="966"/>
      <c r="BR42" s="966"/>
      <c r="BS42" s="966"/>
      <c r="BT42" s="967"/>
      <c r="BU42" s="1077"/>
      <c r="BV42" s="1078"/>
      <c r="BW42" s="1078"/>
      <c r="BX42" s="1078"/>
      <c r="BY42" s="1078"/>
      <c r="BZ42" s="1078"/>
      <c r="CA42" s="1078"/>
      <c r="CB42" s="1078"/>
      <c r="CC42" s="1078"/>
      <c r="CD42" s="1078"/>
      <c r="CE42" s="1078"/>
      <c r="CF42" s="1078"/>
      <c r="CG42" s="1078"/>
      <c r="CH42" s="1078"/>
      <c r="CI42" s="1078"/>
      <c r="CJ42" s="1078"/>
      <c r="CK42" s="1078"/>
      <c r="CL42" s="1078"/>
      <c r="CM42" s="1078"/>
      <c r="CN42" s="1078"/>
      <c r="CO42" s="1078"/>
      <c r="CP42" s="1078"/>
      <c r="CQ42" s="1078"/>
      <c r="CR42" s="1078"/>
      <c r="CS42" s="1078"/>
      <c r="CT42" s="1078"/>
      <c r="CU42" s="1079"/>
      <c r="CV42" s="1061"/>
      <c r="CW42" s="1062"/>
      <c r="CX42" s="1062"/>
      <c r="CY42" s="1062"/>
      <c r="CZ42" s="1063"/>
      <c r="DA42" s="1086"/>
      <c r="DB42" s="1087"/>
      <c r="DC42" s="1087"/>
      <c r="DD42" s="1087"/>
      <c r="DE42" s="1087"/>
      <c r="DF42" s="1087"/>
      <c r="DG42" s="1087"/>
      <c r="DH42" s="1087"/>
      <c r="DI42" s="1087"/>
      <c r="DJ42" s="1087"/>
      <c r="DK42" s="1087"/>
      <c r="DL42" s="1088"/>
    </row>
    <row r="43" spans="1:116" ht="17.25" customHeight="1" x14ac:dyDescent="0.15">
      <c r="A43" s="1096"/>
      <c r="B43" s="909"/>
      <c r="C43" s="909"/>
      <c r="D43" s="909"/>
      <c r="E43" s="909"/>
      <c r="F43" s="909"/>
      <c r="G43" s="909"/>
      <c r="H43" s="909"/>
      <c r="I43" s="909"/>
      <c r="J43" s="909"/>
      <c r="K43" s="909"/>
      <c r="L43" s="909"/>
      <c r="M43" s="909"/>
      <c r="N43" s="909"/>
      <c r="O43" s="909"/>
      <c r="P43" s="994"/>
      <c r="Q43" s="124"/>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908"/>
      <c r="BL43" s="909"/>
      <c r="BM43" s="909"/>
      <c r="BN43" s="909"/>
      <c r="BO43" s="909"/>
      <c r="BP43" s="909"/>
      <c r="BQ43" s="909"/>
      <c r="BR43" s="909"/>
      <c r="BS43" s="909"/>
      <c r="BT43" s="994"/>
      <c r="BU43" s="1080"/>
      <c r="BV43" s="1081"/>
      <c r="BW43" s="1081"/>
      <c r="BX43" s="1081"/>
      <c r="BY43" s="1081"/>
      <c r="BZ43" s="1081"/>
      <c r="CA43" s="1081"/>
      <c r="CB43" s="1081"/>
      <c r="CC43" s="1081"/>
      <c r="CD43" s="1081"/>
      <c r="CE43" s="1081"/>
      <c r="CF43" s="1081"/>
      <c r="CG43" s="1081"/>
      <c r="CH43" s="1081"/>
      <c r="CI43" s="1081"/>
      <c r="CJ43" s="1081"/>
      <c r="CK43" s="1081"/>
      <c r="CL43" s="1081"/>
      <c r="CM43" s="1081"/>
      <c r="CN43" s="1081"/>
      <c r="CO43" s="1081"/>
      <c r="CP43" s="1081"/>
      <c r="CQ43" s="1081"/>
      <c r="CR43" s="1081"/>
      <c r="CS43" s="1081"/>
      <c r="CT43" s="1081"/>
      <c r="CU43" s="1082"/>
      <c r="CV43" s="1064"/>
      <c r="CW43" s="1065"/>
      <c r="CX43" s="1065"/>
      <c r="CY43" s="1065"/>
      <c r="CZ43" s="1066"/>
      <c r="DA43" s="1089"/>
      <c r="DB43" s="1090"/>
      <c r="DC43" s="1090"/>
      <c r="DD43" s="1090"/>
      <c r="DE43" s="1090"/>
      <c r="DF43" s="1090"/>
      <c r="DG43" s="1090"/>
      <c r="DH43" s="1090"/>
      <c r="DI43" s="1090"/>
      <c r="DJ43" s="1090"/>
      <c r="DK43" s="1090"/>
      <c r="DL43" s="1091"/>
    </row>
    <row r="44" spans="1:116" ht="17.25" customHeight="1" x14ac:dyDescent="0.15">
      <c r="A44" s="1098" t="s">
        <v>516</v>
      </c>
      <c r="B44" s="1114"/>
      <c r="C44" s="1114"/>
      <c r="D44" s="1114"/>
      <c r="E44" s="1114"/>
      <c r="F44" s="1114"/>
      <c r="G44" s="1114"/>
      <c r="H44" s="1114"/>
      <c r="I44" s="1114"/>
      <c r="J44" s="1114"/>
      <c r="K44" s="1114"/>
      <c r="L44" s="1114"/>
      <c r="M44" s="1114"/>
      <c r="N44" s="1114"/>
      <c r="O44" s="1114"/>
      <c r="P44" s="1114"/>
      <c r="Q44" s="1117" t="s">
        <v>481</v>
      </c>
      <c r="R44" s="1118"/>
      <c r="S44" s="1118"/>
      <c r="T44" s="118" t="s">
        <v>475</v>
      </c>
      <c r="U44" s="916" t="str">
        <f>IF('申請書・総括票（共通）'!D22=0,"自動で入力されます",'申請書・総括票（共通）'!D22)</f>
        <v>自動で入力されます</v>
      </c>
      <c r="V44" s="916"/>
      <c r="W44" s="916"/>
      <c r="X44" s="916"/>
      <c r="Y44" s="916"/>
      <c r="Z44" s="916"/>
      <c r="AA44" s="916"/>
      <c r="AB44" s="916"/>
      <c r="AC44" s="916"/>
      <c r="AD44" s="916"/>
      <c r="AE44" s="916"/>
      <c r="AF44" s="916"/>
      <c r="AG44" s="916"/>
      <c r="AH44" s="916"/>
      <c r="AI44" s="916"/>
      <c r="AJ44" s="916"/>
      <c r="AK44" s="916"/>
      <c r="AL44" s="916"/>
      <c r="AM44" s="916"/>
      <c r="AN44" s="916"/>
      <c r="AO44" s="916"/>
      <c r="AP44" s="916"/>
      <c r="AQ44" s="916"/>
      <c r="AR44" s="118" t="s">
        <v>476</v>
      </c>
      <c r="AS44" s="119"/>
      <c r="AT44" s="119"/>
      <c r="AU44" s="119"/>
      <c r="AV44" s="119"/>
      <c r="AW44" s="119"/>
      <c r="AX44" s="119"/>
      <c r="AY44" s="119"/>
      <c r="AZ44" s="119"/>
      <c r="BA44" s="119"/>
      <c r="BB44" s="119"/>
      <c r="BC44" s="119"/>
      <c r="BD44" s="119"/>
      <c r="BE44" s="119"/>
      <c r="BF44" s="119"/>
      <c r="BG44" s="119"/>
      <c r="BH44" s="119"/>
      <c r="BI44" s="119"/>
      <c r="BJ44" s="119"/>
      <c r="BK44" s="119"/>
      <c r="BL44" s="119"/>
      <c r="BM44" s="925" t="s">
        <v>482</v>
      </c>
      <c r="BN44" s="925"/>
      <c r="BO44" s="925"/>
      <c r="BP44" s="925"/>
      <c r="BQ44" s="925"/>
      <c r="BR44" s="916" t="str">
        <f>IF('申請書・総括票（共通）'!J22=0,"自動で入力されます",'申請書・総括票（共通）'!J22)</f>
        <v>自動で入力されます</v>
      </c>
      <c r="BS44" s="916"/>
      <c r="BT44" s="916"/>
      <c r="BU44" s="916"/>
      <c r="BV44" s="916"/>
      <c r="BW44" s="916"/>
      <c r="BX44" s="916"/>
      <c r="BY44" s="916"/>
      <c r="BZ44" s="916"/>
      <c r="CA44" s="916"/>
      <c r="CB44" s="916"/>
      <c r="CC44" s="916"/>
      <c r="CD44" s="916"/>
      <c r="CE44" s="916"/>
      <c r="CF44" s="916"/>
      <c r="CG44" s="916"/>
      <c r="CH44" s="916"/>
      <c r="CI44" s="916"/>
      <c r="CJ44" s="916"/>
      <c r="CK44" s="916"/>
      <c r="CL44" s="916"/>
      <c r="CM44" s="916"/>
      <c r="CN44" s="916"/>
      <c r="CO44" s="916"/>
      <c r="CP44" s="916"/>
      <c r="CQ44" s="916"/>
      <c r="CR44" s="916"/>
      <c r="CS44" s="916"/>
      <c r="CT44" s="916"/>
      <c r="CU44" s="916"/>
      <c r="CV44" s="916"/>
      <c r="CW44" s="916"/>
      <c r="CX44" s="916"/>
      <c r="CY44" s="916"/>
      <c r="CZ44" s="916"/>
      <c r="DA44" s="916"/>
      <c r="DB44" s="916"/>
      <c r="DC44" s="916"/>
      <c r="DD44" s="916"/>
      <c r="DE44" s="119"/>
      <c r="DF44" s="119"/>
      <c r="DG44" s="119"/>
      <c r="DH44" s="119"/>
      <c r="DI44" s="119"/>
      <c r="DJ44" s="119"/>
      <c r="DK44" s="119"/>
      <c r="DL44" s="120"/>
    </row>
    <row r="45" spans="1:116" ht="17.25" customHeight="1" x14ac:dyDescent="0.15">
      <c r="A45" s="1115"/>
      <c r="B45" s="1114"/>
      <c r="C45" s="1114"/>
      <c r="D45" s="1114"/>
      <c r="E45" s="1114"/>
      <c r="F45" s="1114"/>
      <c r="G45" s="1114"/>
      <c r="H45" s="1114"/>
      <c r="I45" s="1114"/>
      <c r="J45" s="1114"/>
      <c r="K45" s="1114"/>
      <c r="L45" s="1114"/>
      <c r="M45" s="1114"/>
      <c r="N45" s="1114"/>
      <c r="O45" s="1114"/>
      <c r="P45" s="1116"/>
      <c r="Q45" s="973" t="str">
        <f>IF('申請書・総括票（共通）'!C23=0,"自動で入力されます",'申請書・総括票（共通）'!C23)</f>
        <v>自動で入力されます</v>
      </c>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6"/>
      <c r="AR45" s="926"/>
      <c r="AS45" s="926"/>
      <c r="AT45" s="926"/>
      <c r="AU45" s="926"/>
      <c r="AV45" s="926"/>
      <c r="AW45" s="926"/>
      <c r="AX45" s="926"/>
      <c r="AY45" s="926"/>
      <c r="AZ45" s="926"/>
      <c r="BA45" s="926"/>
      <c r="BB45" s="926"/>
      <c r="BC45" s="926"/>
      <c r="BD45" s="926"/>
      <c r="BE45" s="926"/>
      <c r="BF45" s="926"/>
      <c r="BG45" s="926"/>
      <c r="BH45" s="926"/>
      <c r="BI45" s="926"/>
      <c r="BJ45" s="926"/>
      <c r="BK45" s="926"/>
      <c r="BL45" s="926"/>
      <c r="BM45" s="926"/>
      <c r="BN45" s="926"/>
      <c r="BO45" s="926"/>
      <c r="BP45" s="926"/>
      <c r="BQ45" s="926"/>
      <c r="BR45" s="926"/>
      <c r="BS45" s="926"/>
      <c r="BT45" s="926"/>
      <c r="BU45" s="926"/>
      <c r="BV45" s="926"/>
      <c r="BW45" s="926"/>
      <c r="BX45" s="926"/>
      <c r="BY45" s="926"/>
      <c r="BZ45" s="926"/>
      <c r="CA45" s="926"/>
      <c r="CB45" s="926"/>
      <c r="CC45" s="926"/>
      <c r="CD45" s="926"/>
      <c r="CE45" s="926"/>
      <c r="CF45" s="926"/>
      <c r="CG45" s="926"/>
      <c r="CH45" s="926"/>
      <c r="CI45" s="926"/>
      <c r="CJ45" s="926"/>
      <c r="CK45" s="926"/>
      <c r="CL45" s="926"/>
      <c r="CM45" s="926"/>
      <c r="CN45" s="926"/>
      <c r="CO45" s="926"/>
      <c r="CP45" s="926"/>
      <c r="CQ45" s="926"/>
      <c r="CR45" s="926"/>
      <c r="CS45" s="926"/>
      <c r="CT45" s="926"/>
      <c r="CU45" s="926"/>
      <c r="CV45" s="926"/>
      <c r="CW45" s="926"/>
      <c r="CX45" s="926"/>
      <c r="CY45" s="926"/>
      <c r="CZ45" s="926"/>
      <c r="DA45" s="926"/>
      <c r="DB45" s="926"/>
      <c r="DC45" s="926"/>
      <c r="DD45" s="926"/>
      <c r="DE45" s="926"/>
      <c r="DF45" s="926"/>
      <c r="DG45" s="926"/>
      <c r="DH45" s="926"/>
      <c r="DI45" s="926"/>
      <c r="DJ45" s="926"/>
      <c r="DK45" s="926"/>
      <c r="DL45" s="926"/>
    </row>
    <row r="46" spans="1:116" ht="17.25" customHeight="1" x14ac:dyDescent="0.15">
      <c r="A46" s="1115"/>
      <c r="B46" s="1114"/>
      <c r="C46" s="1114"/>
      <c r="D46" s="1114"/>
      <c r="E46" s="1114"/>
      <c r="F46" s="1114"/>
      <c r="G46" s="1114"/>
      <c r="H46" s="1114"/>
      <c r="I46" s="1114"/>
      <c r="J46" s="1114"/>
      <c r="K46" s="1114"/>
      <c r="L46" s="1114"/>
      <c r="M46" s="1114"/>
      <c r="N46" s="1114"/>
      <c r="O46" s="1114"/>
      <c r="P46" s="1116"/>
      <c r="Q46" s="973"/>
      <c r="R46" s="926"/>
      <c r="S46" s="926"/>
      <c r="T46" s="926"/>
      <c r="U46" s="926"/>
      <c r="V46" s="926"/>
      <c r="W46" s="926"/>
      <c r="X46" s="926"/>
      <c r="Y46" s="926"/>
      <c r="Z46" s="926"/>
      <c r="AA46" s="926"/>
      <c r="AB46" s="926"/>
      <c r="AC46" s="926"/>
      <c r="AD46" s="926"/>
      <c r="AE46" s="926"/>
      <c r="AF46" s="926"/>
      <c r="AG46" s="926"/>
      <c r="AH46" s="926"/>
      <c r="AI46" s="926"/>
      <c r="AJ46" s="926"/>
      <c r="AK46" s="926"/>
      <c r="AL46" s="926"/>
      <c r="AM46" s="926"/>
      <c r="AN46" s="926"/>
      <c r="AO46" s="926"/>
      <c r="AP46" s="926"/>
      <c r="AQ46" s="926"/>
      <c r="AR46" s="926"/>
      <c r="AS46" s="926"/>
      <c r="AT46" s="926"/>
      <c r="AU46" s="926"/>
      <c r="AV46" s="926"/>
      <c r="AW46" s="926"/>
      <c r="AX46" s="926"/>
      <c r="AY46" s="926"/>
      <c r="AZ46" s="926"/>
      <c r="BA46" s="926"/>
      <c r="BB46" s="926"/>
      <c r="BC46" s="926"/>
      <c r="BD46" s="926"/>
      <c r="BE46" s="926"/>
      <c r="BF46" s="926"/>
      <c r="BG46" s="926"/>
      <c r="BH46" s="926"/>
      <c r="BI46" s="926"/>
      <c r="BJ46" s="926"/>
      <c r="BK46" s="926"/>
      <c r="BL46" s="926"/>
      <c r="BM46" s="926"/>
      <c r="BN46" s="926"/>
      <c r="BO46" s="926"/>
      <c r="BP46" s="926"/>
      <c r="BQ46" s="926"/>
      <c r="BR46" s="926"/>
      <c r="BS46" s="926"/>
      <c r="BT46" s="926"/>
      <c r="BU46" s="926"/>
      <c r="BV46" s="926"/>
      <c r="BW46" s="926"/>
      <c r="BX46" s="926"/>
      <c r="BY46" s="926"/>
      <c r="BZ46" s="926"/>
      <c r="CA46" s="926"/>
      <c r="CB46" s="926"/>
      <c r="CC46" s="926"/>
      <c r="CD46" s="926"/>
      <c r="CE46" s="926"/>
      <c r="CF46" s="926"/>
      <c r="CG46" s="926"/>
      <c r="CH46" s="926"/>
      <c r="CI46" s="926"/>
      <c r="CJ46" s="926"/>
      <c r="CK46" s="926"/>
      <c r="CL46" s="926"/>
      <c r="CM46" s="926"/>
      <c r="CN46" s="926"/>
      <c r="CO46" s="926"/>
      <c r="CP46" s="926"/>
      <c r="CQ46" s="926"/>
      <c r="CR46" s="926"/>
      <c r="CS46" s="926"/>
      <c r="CT46" s="926"/>
      <c r="CU46" s="926"/>
      <c r="CV46" s="926"/>
      <c r="CW46" s="926"/>
      <c r="CX46" s="926"/>
      <c r="CY46" s="926"/>
      <c r="CZ46" s="926"/>
      <c r="DA46" s="926"/>
      <c r="DB46" s="926"/>
      <c r="DC46" s="926"/>
      <c r="DD46" s="926"/>
      <c r="DE46" s="926"/>
      <c r="DF46" s="926"/>
      <c r="DG46" s="926"/>
      <c r="DH46" s="926"/>
      <c r="DI46" s="926"/>
      <c r="DJ46" s="926"/>
      <c r="DK46" s="926"/>
      <c r="DL46" s="926"/>
    </row>
    <row r="47" spans="1:116" ht="17.25" customHeight="1" x14ac:dyDescent="0.15">
      <c r="A47" s="1115"/>
      <c r="B47" s="1114"/>
      <c r="C47" s="1114"/>
      <c r="D47" s="1114"/>
      <c r="E47" s="1114"/>
      <c r="F47" s="1114"/>
      <c r="G47" s="1114"/>
      <c r="H47" s="1114"/>
      <c r="I47" s="1114"/>
      <c r="J47" s="1114"/>
      <c r="K47" s="1114"/>
      <c r="L47" s="1114"/>
      <c r="M47" s="1114"/>
      <c r="N47" s="1114"/>
      <c r="O47" s="1114"/>
      <c r="P47" s="1114"/>
      <c r="Q47" s="974"/>
      <c r="R47" s="927"/>
      <c r="S47" s="927"/>
      <c r="T47" s="927"/>
      <c r="U47" s="927"/>
      <c r="V47" s="927"/>
      <c r="W47" s="927"/>
      <c r="X47" s="927"/>
      <c r="Y47" s="927"/>
      <c r="Z47" s="927"/>
      <c r="AA47" s="927"/>
      <c r="AB47" s="927"/>
      <c r="AC47" s="927"/>
      <c r="AD47" s="927"/>
      <c r="AE47" s="927"/>
      <c r="AF47" s="927"/>
      <c r="AG47" s="927"/>
      <c r="AH47" s="927"/>
      <c r="AI47" s="927"/>
      <c r="AJ47" s="927"/>
      <c r="AK47" s="927"/>
      <c r="AL47" s="927"/>
      <c r="AM47" s="927"/>
      <c r="AN47" s="927"/>
      <c r="AO47" s="927"/>
      <c r="AP47" s="927"/>
      <c r="AQ47" s="927"/>
      <c r="AR47" s="927"/>
      <c r="AS47" s="927"/>
      <c r="AT47" s="927"/>
      <c r="AU47" s="927"/>
      <c r="AV47" s="927"/>
      <c r="AW47" s="927"/>
      <c r="AX47" s="927"/>
      <c r="AY47" s="927"/>
      <c r="AZ47" s="927"/>
      <c r="BA47" s="927"/>
      <c r="BB47" s="927"/>
      <c r="BC47" s="927"/>
      <c r="BD47" s="927"/>
      <c r="BE47" s="927"/>
      <c r="BF47" s="927"/>
      <c r="BG47" s="927"/>
      <c r="BH47" s="927"/>
      <c r="BI47" s="927"/>
      <c r="BJ47" s="927"/>
      <c r="BK47" s="927"/>
      <c r="BL47" s="927"/>
      <c r="BM47" s="927"/>
      <c r="BN47" s="927"/>
      <c r="BO47" s="927"/>
      <c r="BP47" s="927"/>
      <c r="BQ47" s="927"/>
      <c r="BR47" s="927"/>
      <c r="BS47" s="927"/>
      <c r="BT47" s="927"/>
      <c r="BU47" s="927"/>
      <c r="BV47" s="927"/>
      <c r="BW47" s="927"/>
      <c r="BX47" s="927"/>
      <c r="BY47" s="927"/>
      <c r="BZ47" s="927"/>
      <c r="CA47" s="927"/>
      <c r="CB47" s="927"/>
      <c r="CC47" s="927"/>
      <c r="CD47" s="927"/>
      <c r="CE47" s="927"/>
      <c r="CF47" s="927"/>
      <c r="CG47" s="927"/>
      <c r="CH47" s="927"/>
      <c r="CI47" s="927"/>
      <c r="CJ47" s="927"/>
      <c r="CK47" s="927"/>
      <c r="CL47" s="927"/>
      <c r="CM47" s="927"/>
      <c r="CN47" s="927"/>
      <c r="CO47" s="927"/>
      <c r="CP47" s="927"/>
      <c r="CQ47" s="927"/>
      <c r="CR47" s="927"/>
      <c r="CS47" s="927"/>
      <c r="CT47" s="927"/>
      <c r="CU47" s="927"/>
      <c r="CV47" s="927"/>
      <c r="CW47" s="927"/>
      <c r="CX47" s="927"/>
      <c r="CY47" s="927"/>
      <c r="CZ47" s="927"/>
      <c r="DA47" s="927"/>
      <c r="DB47" s="927"/>
      <c r="DC47" s="927"/>
      <c r="DD47" s="927"/>
      <c r="DE47" s="927"/>
      <c r="DF47" s="927"/>
      <c r="DG47" s="927"/>
      <c r="DH47" s="927"/>
      <c r="DI47" s="927"/>
      <c r="DJ47" s="927"/>
      <c r="DK47" s="927"/>
      <c r="DL47" s="927"/>
    </row>
    <row r="48" spans="1:116" ht="17.25" customHeight="1" x14ac:dyDescent="0.15">
      <c r="A48" s="988" t="s">
        <v>515</v>
      </c>
      <c r="B48" s="989"/>
      <c r="C48" s="989"/>
      <c r="D48" s="989"/>
      <c r="E48" s="989"/>
      <c r="F48" s="989"/>
      <c r="G48" s="989"/>
      <c r="H48" s="989"/>
      <c r="I48" s="989"/>
      <c r="J48" s="989"/>
      <c r="K48" s="989"/>
      <c r="L48" s="989"/>
      <c r="M48" s="989"/>
      <c r="N48" s="989"/>
      <c r="O48" s="989"/>
      <c r="P48" s="990"/>
      <c r="Q48" s="1067" t="str">
        <f>IF('申請書・総括票（共通）'!L20=0,"自動で入力されます",'申請書・総括票（共通）'!L20)</f>
        <v>自動で入力されます</v>
      </c>
      <c r="R48" s="1068"/>
      <c r="S48" s="1068"/>
      <c r="T48" s="1068"/>
      <c r="U48" s="1068"/>
      <c r="V48" s="1068"/>
      <c r="W48" s="1068"/>
      <c r="X48" s="1068"/>
      <c r="Y48" s="1068"/>
      <c r="Z48" s="1068"/>
      <c r="AA48" s="1068"/>
      <c r="AB48" s="1068"/>
      <c r="AC48" s="1068"/>
      <c r="AD48" s="1068"/>
      <c r="AE48" s="1068"/>
      <c r="AF48" s="1068"/>
      <c r="AG48" s="1068"/>
      <c r="AH48" s="1068"/>
      <c r="AI48" s="1068"/>
      <c r="AJ48" s="1068"/>
      <c r="AK48" s="1068"/>
      <c r="AL48" s="1068"/>
      <c r="AM48" s="1068"/>
      <c r="AN48" s="1068"/>
      <c r="AO48" s="1068"/>
      <c r="AP48" s="1068"/>
      <c r="AQ48" s="1068"/>
      <c r="AR48" s="1069"/>
      <c r="AS48" s="997" t="s">
        <v>513</v>
      </c>
      <c r="AT48" s="998"/>
      <c r="AU48" s="998"/>
      <c r="AV48" s="998"/>
      <c r="AW48" s="998"/>
      <c r="AX48" s="998"/>
      <c r="AY48" s="998"/>
      <c r="AZ48" s="998"/>
      <c r="BA48" s="998"/>
      <c r="BB48" s="998"/>
      <c r="BC48" s="998"/>
      <c r="BD48" s="998"/>
      <c r="BE48" s="998"/>
      <c r="BF48" s="998"/>
      <c r="BG48" s="998"/>
      <c r="BH48" s="998"/>
      <c r="BI48" s="998"/>
      <c r="BJ48" s="998"/>
      <c r="BK48" s="998"/>
      <c r="BL48" s="998"/>
      <c r="BM48" s="998"/>
      <c r="BN48" s="998"/>
      <c r="BO48" s="998"/>
      <c r="BP48" s="998"/>
      <c r="BQ48" s="998"/>
      <c r="BR48" s="998"/>
      <c r="BS48" s="998"/>
      <c r="BT48" s="998"/>
      <c r="BU48" s="998"/>
      <c r="BV48" s="998"/>
      <c r="BW48" s="998"/>
      <c r="BX48" s="998"/>
      <c r="BY48" s="998"/>
      <c r="BZ48" s="999"/>
      <c r="CA48" s="1140" t="str">
        <f>IF('申請書・総括票（共通）'!K61=0,"自動で入力されます",'申請書・総括票（共通）'!K61)</f>
        <v>自動で入力されます</v>
      </c>
      <c r="CB48" s="1141"/>
      <c r="CC48" s="1141"/>
      <c r="CD48" s="1141"/>
      <c r="CE48" s="1141"/>
      <c r="CF48" s="1141"/>
      <c r="CG48" s="1141"/>
      <c r="CH48" s="1141"/>
      <c r="CI48" s="1141"/>
      <c r="CJ48" s="1141"/>
      <c r="CK48" s="1141"/>
      <c r="CL48" s="1141"/>
      <c r="CM48" s="1141"/>
      <c r="CN48" s="1141"/>
      <c r="CO48" s="1141"/>
      <c r="CP48" s="1141"/>
      <c r="CQ48" s="1141"/>
      <c r="CR48" s="1141"/>
      <c r="CS48" s="1141"/>
      <c r="CT48" s="1141"/>
      <c r="CU48" s="1141"/>
      <c r="CV48" s="1141"/>
      <c r="CW48" s="1141"/>
      <c r="CX48" s="1141"/>
      <c r="CY48" s="1141"/>
      <c r="CZ48" s="1141"/>
      <c r="DA48" s="1141"/>
      <c r="DB48" s="1141"/>
      <c r="DC48" s="1141"/>
      <c r="DD48" s="1141"/>
      <c r="DE48" s="1141"/>
      <c r="DF48" s="1141"/>
      <c r="DG48" s="1141"/>
      <c r="DH48" s="1141"/>
      <c r="DI48" s="1141"/>
      <c r="DJ48" s="1141"/>
      <c r="DK48" s="1141"/>
      <c r="DL48" s="1142"/>
    </row>
    <row r="49" spans="1:116" ht="17.25" customHeight="1" thickBot="1" x14ac:dyDescent="0.2">
      <c r="A49" s="991"/>
      <c r="B49" s="992"/>
      <c r="C49" s="992"/>
      <c r="D49" s="992"/>
      <c r="E49" s="992"/>
      <c r="F49" s="992"/>
      <c r="G49" s="992"/>
      <c r="H49" s="992"/>
      <c r="I49" s="992"/>
      <c r="J49" s="992"/>
      <c r="K49" s="992"/>
      <c r="L49" s="992"/>
      <c r="M49" s="992"/>
      <c r="N49" s="992"/>
      <c r="O49" s="992"/>
      <c r="P49" s="993"/>
      <c r="Q49" s="1070"/>
      <c r="R49" s="1071"/>
      <c r="S49" s="1071"/>
      <c r="T49" s="1071"/>
      <c r="U49" s="1071"/>
      <c r="V49" s="1071"/>
      <c r="W49" s="1071"/>
      <c r="X49" s="1071"/>
      <c r="Y49" s="1071"/>
      <c r="Z49" s="1071"/>
      <c r="AA49" s="1071"/>
      <c r="AB49" s="1071"/>
      <c r="AC49" s="1071"/>
      <c r="AD49" s="1071"/>
      <c r="AE49" s="1071"/>
      <c r="AF49" s="1071"/>
      <c r="AG49" s="1071"/>
      <c r="AH49" s="1071"/>
      <c r="AI49" s="1071"/>
      <c r="AJ49" s="1071"/>
      <c r="AK49" s="1071"/>
      <c r="AL49" s="1071"/>
      <c r="AM49" s="1071"/>
      <c r="AN49" s="1071"/>
      <c r="AO49" s="1071"/>
      <c r="AP49" s="1071"/>
      <c r="AQ49" s="1071"/>
      <c r="AR49" s="1072"/>
      <c r="AS49" s="1000"/>
      <c r="AT49" s="1001"/>
      <c r="AU49" s="1001"/>
      <c r="AV49" s="1001"/>
      <c r="AW49" s="1001"/>
      <c r="AX49" s="1001"/>
      <c r="AY49" s="1001"/>
      <c r="AZ49" s="1001"/>
      <c r="BA49" s="1001"/>
      <c r="BB49" s="1001"/>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1001"/>
      <c r="BX49" s="1001"/>
      <c r="BY49" s="1001"/>
      <c r="BZ49" s="1002"/>
      <c r="CA49" s="1143"/>
      <c r="CB49" s="1144"/>
      <c r="CC49" s="1144"/>
      <c r="CD49" s="1144"/>
      <c r="CE49" s="1144"/>
      <c r="CF49" s="1144"/>
      <c r="CG49" s="1144"/>
      <c r="CH49" s="1144"/>
      <c r="CI49" s="1144"/>
      <c r="CJ49" s="1144"/>
      <c r="CK49" s="1144"/>
      <c r="CL49" s="1144"/>
      <c r="CM49" s="1144"/>
      <c r="CN49" s="1144"/>
      <c r="CO49" s="1144"/>
      <c r="CP49" s="1144"/>
      <c r="CQ49" s="1144"/>
      <c r="CR49" s="1144"/>
      <c r="CS49" s="1144"/>
      <c r="CT49" s="1144"/>
      <c r="CU49" s="1144"/>
      <c r="CV49" s="1144"/>
      <c r="CW49" s="1144"/>
      <c r="CX49" s="1144"/>
      <c r="CY49" s="1144"/>
      <c r="CZ49" s="1144"/>
      <c r="DA49" s="1144"/>
      <c r="DB49" s="1144"/>
      <c r="DC49" s="1144"/>
      <c r="DD49" s="1144"/>
      <c r="DE49" s="1144"/>
      <c r="DF49" s="1144"/>
      <c r="DG49" s="1144"/>
      <c r="DH49" s="1144"/>
      <c r="DI49" s="1144"/>
      <c r="DJ49" s="1144"/>
      <c r="DK49" s="1144"/>
      <c r="DL49" s="1145"/>
    </row>
    <row r="50" spans="1:116" ht="17.25" customHeight="1" thickBot="1" x14ac:dyDescent="0.2"/>
    <row r="51" spans="1:116" ht="17.25" customHeight="1" x14ac:dyDescent="0.15">
      <c r="A51" s="1094" t="s">
        <v>514</v>
      </c>
      <c r="B51" s="1150"/>
      <c r="C51" s="1150"/>
      <c r="D51" s="1150"/>
      <c r="E51" s="1150"/>
      <c r="F51" s="1150"/>
      <c r="G51" s="1150"/>
      <c r="H51" s="1150"/>
      <c r="I51" s="1150"/>
      <c r="J51" s="1150"/>
      <c r="K51" s="1150"/>
      <c r="L51" s="1150"/>
      <c r="M51" s="1150"/>
      <c r="N51" s="1150"/>
      <c r="O51" s="1150"/>
      <c r="P51" s="1150"/>
      <c r="Q51" s="1024" t="s">
        <v>497</v>
      </c>
      <c r="R51" s="1025"/>
      <c r="S51" s="1025"/>
      <c r="T51" s="1025"/>
      <c r="U51" s="1025"/>
      <c r="V51" s="1025"/>
      <c r="W51" s="1025"/>
      <c r="X51" s="1025"/>
      <c r="Y51" s="1025"/>
      <c r="Z51" s="1026" t="str">
        <f>IF('申請書・総括票（共通）'!E30=0,"自動で入力されます",'申請書・総括票（共通）'!E30)</f>
        <v>自動で入力されます</v>
      </c>
      <c r="AA51" s="1026"/>
      <c r="AB51" s="1026"/>
      <c r="AC51" s="1026"/>
      <c r="AD51" s="1026"/>
      <c r="AE51" s="1026"/>
      <c r="AF51" s="1026"/>
      <c r="AG51" s="1026"/>
      <c r="AH51" s="1026"/>
      <c r="AI51" s="1026"/>
      <c r="AJ51" s="1026"/>
      <c r="AK51" s="1026"/>
      <c r="AL51" s="1026"/>
      <c r="AM51" s="1026"/>
      <c r="AN51" s="1026"/>
      <c r="AO51" s="1026"/>
      <c r="AP51" s="1026"/>
      <c r="AQ51" s="1026"/>
      <c r="AR51" s="1026"/>
      <c r="AS51" s="1026"/>
      <c r="AT51" s="1026"/>
      <c r="AU51" s="1026"/>
      <c r="AV51" s="1026"/>
      <c r="AW51" s="1026"/>
      <c r="AX51" s="1026"/>
      <c r="AY51" s="1026"/>
      <c r="AZ51" s="1026"/>
      <c r="BA51" s="1026"/>
      <c r="BB51" s="1026"/>
      <c r="BC51" s="1026"/>
      <c r="BD51" s="1026"/>
      <c r="BE51" s="1026"/>
      <c r="BF51" s="1026"/>
      <c r="BG51" s="1026"/>
      <c r="BH51" s="1026"/>
      <c r="BI51" s="1026"/>
      <c r="BJ51" s="1026"/>
      <c r="BK51" s="1026"/>
      <c r="BL51" s="1026"/>
      <c r="BM51" s="1026"/>
      <c r="BN51" s="1026"/>
      <c r="BO51" s="1026"/>
      <c r="BP51" s="1026"/>
      <c r="BQ51" s="1026"/>
      <c r="BR51" s="1026"/>
      <c r="BS51" s="1026"/>
      <c r="BT51" s="1027"/>
      <c r="BU51" s="113" t="s">
        <v>482</v>
      </c>
      <c r="BV51" s="114"/>
      <c r="BW51" s="114"/>
      <c r="BX51" s="114"/>
      <c r="BY51" s="114"/>
      <c r="BZ51" s="115"/>
      <c r="CA51" s="116"/>
      <c r="CB51" s="1017" t="str">
        <f>IF('申請書・総括票（共通）'!J30=0,"自動で入力されます",'申請書・総括票（共通）'!J30)</f>
        <v>自動で入力されます</v>
      </c>
      <c r="CC51" s="1018"/>
      <c r="CD51" s="1018"/>
      <c r="CE51" s="1018"/>
      <c r="CF51" s="1018"/>
      <c r="CG51" s="1018"/>
      <c r="CH51" s="1018"/>
      <c r="CI51" s="1018"/>
      <c r="CJ51" s="1018"/>
      <c r="CK51" s="1018"/>
      <c r="CL51" s="1018"/>
      <c r="CM51" s="1018"/>
      <c r="CN51" s="1018"/>
      <c r="CO51" s="1018"/>
      <c r="CP51" s="1018"/>
      <c r="CQ51" s="1018"/>
      <c r="CR51" s="1018"/>
      <c r="CS51" s="1018"/>
      <c r="CT51" s="1018"/>
      <c r="CU51" s="1018"/>
      <c r="CV51" s="1018"/>
      <c r="CW51" s="1018"/>
      <c r="CX51" s="1018"/>
      <c r="CY51" s="1018"/>
      <c r="CZ51" s="1018"/>
      <c r="DA51" s="1018"/>
      <c r="DB51" s="1018"/>
      <c r="DC51" s="1018"/>
      <c r="DD51" s="1018"/>
      <c r="DE51" s="1018"/>
      <c r="DF51" s="1018"/>
      <c r="DG51" s="1018"/>
      <c r="DH51" s="1018"/>
      <c r="DI51" s="1018"/>
      <c r="DJ51" s="1018"/>
      <c r="DK51" s="1018"/>
      <c r="DL51" s="1019"/>
    </row>
    <row r="52" spans="1:116" ht="17.25" customHeight="1" x14ac:dyDescent="0.15">
      <c r="A52" s="1151"/>
      <c r="B52" s="1147"/>
      <c r="C52" s="1147"/>
      <c r="D52" s="1147"/>
      <c r="E52" s="1147"/>
      <c r="F52" s="1147"/>
      <c r="G52" s="1147"/>
      <c r="H52" s="1147"/>
      <c r="I52" s="1147"/>
      <c r="J52" s="1147"/>
      <c r="K52" s="1147"/>
      <c r="L52" s="1147"/>
      <c r="M52" s="1147"/>
      <c r="N52" s="1147"/>
      <c r="O52" s="1147"/>
      <c r="P52" s="1152"/>
      <c r="Q52" s="1146" t="s">
        <v>512</v>
      </c>
      <c r="R52" s="1147"/>
      <c r="S52" s="1147"/>
      <c r="T52" s="1147"/>
      <c r="U52" s="1147"/>
      <c r="V52" s="1147"/>
      <c r="W52" s="1147"/>
      <c r="X52" s="1147"/>
      <c r="Y52" s="1147"/>
      <c r="Z52" s="1148" t="str">
        <f>IF('申請書・総括票（共通）'!E31=0,"自動で入力されます",'申請書・総括票（共通）'!E31)</f>
        <v>自動で入力されます</v>
      </c>
      <c r="AA52" s="1148"/>
      <c r="AB52" s="1148"/>
      <c r="AC52" s="1148"/>
      <c r="AD52" s="1148"/>
      <c r="AE52" s="1148"/>
      <c r="AF52" s="1148"/>
      <c r="AG52" s="1148"/>
      <c r="AH52" s="1148"/>
      <c r="AI52" s="1148"/>
      <c r="AJ52" s="1148"/>
      <c r="AK52" s="1148"/>
      <c r="AL52" s="1148"/>
      <c r="AM52" s="1148"/>
      <c r="AN52" s="1148"/>
      <c r="AO52" s="1148"/>
      <c r="AP52" s="1148"/>
      <c r="AQ52" s="1148"/>
      <c r="AR52" s="1148"/>
      <c r="AS52" s="1148"/>
      <c r="AT52" s="1148"/>
      <c r="AU52" s="1148"/>
      <c r="AV52" s="1148"/>
      <c r="AW52" s="1148"/>
      <c r="AX52" s="1148"/>
      <c r="AY52" s="1148"/>
      <c r="AZ52" s="1148"/>
      <c r="BA52" s="1148"/>
      <c r="BB52" s="1148"/>
      <c r="BC52" s="1148"/>
      <c r="BD52" s="1148"/>
      <c r="BE52" s="1148"/>
      <c r="BF52" s="1148"/>
      <c r="BG52" s="1148"/>
      <c r="BH52" s="1148"/>
      <c r="BI52" s="1148"/>
      <c r="BJ52" s="1148"/>
      <c r="BK52" s="1148"/>
      <c r="BL52" s="1148"/>
      <c r="BM52" s="1148"/>
      <c r="BN52" s="1148"/>
      <c r="BO52" s="1148"/>
      <c r="BP52" s="1148"/>
      <c r="BQ52" s="1148"/>
      <c r="BR52" s="1148"/>
      <c r="BS52" s="1148"/>
      <c r="BT52" s="1149"/>
      <c r="BU52" s="1125" t="s">
        <v>503</v>
      </c>
      <c r="BV52" s="1126"/>
      <c r="BW52" s="1126"/>
      <c r="BX52" s="1126"/>
      <c r="BY52" s="1126"/>
      <c r="BZ52" s="1126"/>
      <c r="CA52" s="1127"/>
      <c r="CB52" s="1131" t="str">
        <f>IF('申請書・総括票（共通）'!J31=0,"自動で入力されます",'申請書・総括票（共通）'!J31)</f>
        <v>自動で入力されます</v>
      </c>
      <c r="CC52" s="916"/>
      <c r="CD52" s="916"/>
      <c r="CE52" s="916"/>
      <c r="CF52" s="916"/>
      <c r="CG52" s="916"/>
      <c r="CH52" s="916"/>
      <c r="CI52" s="916"/>
      <c r="CJ52" s="916"/>
      <c r="CK52" s="916"/>
      <c r="CL52" s="916"/>
      <c r="CM52" s="916"/>
      <c r="CN52" s="916"/>
      <c r="CO52" s="916"/>
      <c r="CP52" s="916"/>
      <c r="CQ52" s="916"/>
      <c r="CR52" s="916"/>
      <c r="CS52" s="916"/>
      <c r="CT52" s="916"/>
      <c r="CU52" s="916"/>
      <c r="CV52" s="916"/>
      <c r="CW52" s="916"/>
      <c r="CX52" s="916"/>
      <c r="CY52" s="916"/>
      <c r="CZ52" s="916"/>
      <c r="DA52" s="916"/>
      <c r="DB52" s="916"/>
      <c r="DC52" s="916"/>
      <c r="DD52" s="916"/>
      <c r="DE52" s="916"/>
      <c r="DF52" s="916"/>
      <c r="DG52" s="916"/>
      <c r="DH52" s="916"/>
      <c r="DI52" s="916"/>
      <c r="DJ52" s="916"/>
      <c r="DK52" s="916"/>
      <c r="DL52" s="1132"/>
    </row>
    <row r="53" spans="1:116" ht="17.25" customHeight="1" thickBot="1" x14ac:dyDescent="0.2">
      <c r="A53" s="991"/>
      <c r="B53" s="992"/>
      <c r="C53" s="992"/>
      <c r="D53" s="992"/>
      <c r="E53" s="992"/>
      <c r="F53" s="992"/>
      <c r="G53" s="992"/>
      <c r="H53" s="992"/>
      <c r="I53" s="992"/>
      <c r="J53" s="992"/>
      <c r="K53" s="992"/>
      <c r="L53" s="992"/>
      <c r="M53" s="992"/>
      <c r="N53" s="992"/>
      <c r="O53" s="992"/>
      <c r="P53" s="993"/>
      <c r="Q53" s="1136" t="s">
        <v>8</v>
      </c>
      <c r="R53" s="1137"/>
      <c r="S53" s="1137"/>
      <c r="T53" s="1137"/>
      <c r="U53" s="1137"/>
      <c r="V53" s="1137"/>
      <c r="W53" s="1137"/>
      <c r="X53" s="1137"/>
      <c r="Y53" s="1137"/>
      <c r="Z53" s="1138" t="str">
        <f>IF('申請書・総括票（共通）'!E32=0,"自動で入力されます",'申請書・総括票（共通）'!E32)</f>
        <v>自動で入力されます</v>
      </c>
      <c r="AA53" s="1138"/>
      <c r="AB53" s="1138"/>
      <c r="AC53" s="1138"/>
      <c r="AD53" s="1138"/>
      <c r="AE53" s="1138"/>
      <c r="AF53" s="1138"/>
      <c r="AG53" s="1138"/>
      <c r="AH53" s="1138"/>
      <c r="AI53" s="1138"/>
      <c r="AJ53" s="1138"/>
      <c r="AK53" s="1138"/>
      <c r="AL53" s="1138"/>
      <c r="AM53" s="1138"/>
      <c r="AN53" s="1138"/>
      <c r="AO53" s="1138"/>
      <c r="AP53" s="1138"/>
      <c r="AQ53" s="1138"/>
      <c r="AR53" s="1138"/>
      <c r="AS53" s="1138"/>
      <c r="AT53" s="1138"/>
      <c r="AU53" s="1138"/>
      <c r="AV53" s="1138"/>
      <c r="AW53" s="1138"/>
      <c r="AX53" s="1138"/>
      <c r="AY53" s="1138"/>
      <c r="AZ53" s="1138"/>
      <c r="BA53" s="1138"/>
      <c r="BB53" s="1138"/>
      <c r="BC53" s="1138"/>
      <c r="BD53" s="1138"/>
      <c r="BE53" s="1138"/>
      <c r="BF53" s="1138"/>
      <c r="BG53" s="1138"/>
      <c r="BH53" s="1138"/>
      <c r="BI53" s="1138"/>
      <c r="BJ53" s="1138"/>
      <c r="BK53" s="1138"/>
      <c r="BL53" s="1138"/>
      <c r="BM53" s="1138"/>
      <c r="BN53" s="1138"/>
      <c r="BO53" s="1138"/>
      <c r="BP53" s="1138"/>
      <c r="BQ53" s="1138"/>
      <c r="BR53" s="1138"/>
      <c r="BS53" s="1138"/>
      <c r="BT53" s="1139"/>
      <c r="BU53" s="1128"/>
      <c r="BV53" s="1129"/>
      <c r="BW53" s="1129"/>
      <c r="BX53" s="1129"/>
      <c r="BY53" s="1129"/>
      <c r="BZ53" s="1129"/>
      <c r="CA53" s="1130"/>
      <c r="CB53" s="1133"/>
      <c r="CC53" s="1134"/>
      <c r="CD53" s="1134"/>
      <c r="CE53" s="1134"/>
      <c r="CF53" s="1134"/>
      <c r="CG53" s="1134"/>
      <c r="CH53" s="1134"/>
      <c r="CI53" s="1134"/>
      <c r="CJ53" s="1134"/>
      <c r="CK53" s="1134"/>
      <c r="CL53" s="1134"/>
      <c r="CM53" s="1134"/>
      <c r="CN53" s="1134"/>
      <c r="CO53" s="1134"/>
      <c r="CP53" s="1134"/>
      <c r="CQ53" s="1134"/>
      <c r="CR53" s="1134"/>
      <c r="CS53" s="1134"/>
      <c r="CT53" s="1134"/>
      <c r="CU53" s="1134"/>
      <c r="CV53" s="1134"/>
      <c r="CW53" s="1134"/>
      <c r="CX53" s="1134"/>
      <c r="CY53" s="1134"/>
      <c r="CZ53" s="1134"/>
      <c r="DA53" s="1134"/>
      <c r="DB53" s="1134"/>
      <c r="DC53" s="1134"/>
      <c r="DD53" s="1134"/>
      <c r="DE53" s="1134"/>
      <c r="DF53" s="1134"/>
      <c r="DG53" s="1134"/>
      <c r="DH53" s="1134"/>
      <c r="DI53" s="1134"/>
      <c r="DJ53" s="1134"/>
      <c r="DK53" s="1134"/>
      <c r="DL53" s="1135"/>
    </row>
    <row r="54" spans="1:116" ht="17.25" customHeight="1" x14ac:dyDescent="0.15">
      <c r="A54" s="943" t="s">
        <v>498</v>
      </c>
      <c r="B54" s="943"/>
      <c r="C54" s="943"/>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943"/>
      <c r="AM54" s="943"/>
      <c r="AN54" s="943"/>
      <c r="AO54" s="943"/>
      <c r="AP54" s="943"/>
      <c r="AQ54" s="943"/>
      <c r="AR54" s="943"/>
      <c r="AS54" s="943"/>
      <c r="AT54" s="943"/>
      <c r="AU54" s="943"/>
      <c r="AV54" s="943"/>
      <c r="AW54" s="943"/>
      <c r="AX54" s="943"/>
      <c r="AY54" s="943"/>
      <c r="AZ54" s="943"/>
      <c r="BA54" s="943"/>
      <c r="BB54" s="943"/>
      <c r="BC54" s="943"/>
      <c r="BD54" s="943"/>
      <c r="BE54" s="943"/>
      <c r="BF54" s="943"/>
      <c r="BG54" s="943"/>
      <c r="BH54" s="943"/>
      <c r="BI54" s="943"/>
      <c r="BJ54" s="943"/>
      <c r="BK54" s="943"/>
      <c r="BL54" s="943"/>
      <c r="BM54" s="943"/>
      <c r="BN54" s="943"/>
      <c r="BO54" s="943"/>
      <c r="BP54" s="943"/>
      <c r="BQ54" s="943"/>
      <c r="BR54" s="943"/>
      <c r="BS54" s="943"/>
      <c r="BT54" s="943"/>
      <c r="BU54" s="943"/>
      <c r="BV54" s="943"/>
      <c r="BW54" s="943"/>
      <c r="BX54" s="943"/>
      <c r="BY54" s="943"/>
      <c r="BZ54" s="943"/>
      <c r="CA54" s="943"/>
      <c r="CB54" s="943"/>
      <c r="CC54" s="943"/>
      <c r="CD54" s="943"/>
      <c r="CE54" s="943"/>
      <c r="CF54" s="943"/>
      <c r="CG54" s="943"/>
      <c r="CH54" s="943"/>
      <c r="CI54" s="943"/>
      <c r="CJ54" s="943"/>
      <c r="CK54" s="943"/>
      <c r="CL54" s="943"/>
      <c r="CM54" s="943"/>
      <c r="CN54" s="943"/>
      <c r="CO54" s="943"/>
      <c r="CP54" s="943"/>
      <c r="CQ54" s="943"/>
      <c r="CR54" s="943"/>
      <c r="CS54" s="943"/>
      <c r="CT54" s="943"/>
      <c r="CU54" s="943"/>
      <c r="CV54" s="943"/>
      <c r="CW54" s="943"/>
      <c r="CX54" s="943"/>
      <c r="CY54" s="943"/>
      <c r="CZ54" s="943"/>
      <c r="DA54" s="943"/>
      <c r="DB54" s="943"/>
      <c r="DC54" s="943"/>
      <c r="DD54" s="943"/>
      <c r="DE54" s="943"/>
      <c r="DF54" s="943"/>
      <c r="DG54" s="943"/>
      <c r="DH54" s="943"/>
      <c r="DI54" s="943"/>
      <c r="DJ54" s="943"/>
      <c r="DK54" s="943"/>
      <c r="DL54" s="943"/>
    </row>
    <row r="55" spans="1:116" ht="17.25" customHeight="1" x14ac:dyDescent="0.15">
      <c r="A55" s="943"/>
      <c r="B55" s="943"/>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c r="AF55" s="943"/>
      <c r="AG55" s="943"/>
      <c r="AH55" s="943"/>
      <c r="AI55" s="943"/>
      <c r="AJ55" s="943"/>
      <c r="AK55" s="943"/>
      <c r="AL55" s="943"/>
      <c r="AM55" s="943"/>
      <c r="AN55" s="943"/>
      <c r="AO55" s="943"/>
      <c r="AP55" s="943"/>
      <c r="AQ55" s="943"/>
      <c r="AR55" s="943"/>
      <c r="AS55" s="943"/>
      <c r="AT55" s="943"/>
      <c r="AU55" s="943"/>
      <c r="AV55" s="943"/>
      <c r="AW55" s="943"/>
      <c r="AX55" s="943"/>
      <c r="AY55" s="943"/>
      <c r="AZ55" s="943"/>
      <c r="BA55" s="943"/>
      <c r="BB55" s="943"/>
      <c r="BC55" s="943"/>
      <c r="BD55" s="943"/>
      <c r="BE55" s="943"/>
      <c r="BF55" s="943"/>
      <c r="BG55" s="943"/>
      <c r="BH55" s="943"/>
      <c r="BI55" s="943"/>
      <c r="BJ55" s="943"/>
      <c r="BK55" s="943"/>
      <c r="BL55" s="943"/>
      <c r="BM55" s="943"/>
      <c r="BN55" s="943"/>
      <c r="BO55" s="943"/>
      <c r="BP55" s="943"/>
      <c r="BQ55" s="943"/>
      <c r="BR55" s="943"/>
      <c r="BS55" s="943"/>
      <c r="BT55" s="943"/>
      <c r="BU55" s="943"/>
      <c r="BV55" s="943"/>
      <c r="BW55" s="943"/>
      <c r="BX55" s="943"/>
      <c r="BY55" s="943"/>
      <c r="BZ55" s="943"/>
      <c r="CA55" s="943"/>
      <c r="CB55" s="943"/>
      <c r="CC55" s="943"/>
      <c r="CD55" s="943"/>
      <c r="CE55" s="943"/>
      <c r="CF55" s="943"/>
      <c r="CG55" s="943"/>
      <c r="CH55" s="943"/>
      <c r="CI55" s="943"/>
      <c r="CJ55" s="943"/>
      <c r="CK55" s="943"/>
      <c r="CL55" s="943"/>
      <c r="CM55" s="943"/>
      <c r="CN55" s="943"/>
      <c r="CO55" s="943"/>
      <c r="CP55" s="943"/>
      <c r="CQ55" s="943"/>
      <c r="CR55" s="943"/>
      <c r="CS55" s="943"/>
      <c r="CT55" s="943"/>
      <c r="CU55" s="943"/>
      <c r="CV55" s="943"/>
      <c r="CW55" s="943"/>
      <c r="CX55" s="943"/>
      <c r="CY55" s="943"/>
      <c r="CZ55" s="943"/>
      <c r="DA55" s="943"/>
      <c r="DB55" s="943"/>
      <c r="DC55" s="943"/>
      <c r="DD55" s="943"/>
      <c r="DE55" s="943"/>
      <c r="DF55" s="943"/>
      <c r="DG55" s="943"/>
      <c r="DH55" s="943"/>
      <c r="DI55" s="943"/>
      <c r="DJ55" s="943"/>
      <c r="DK55" s="943"/>
      <c r="DL55" s="943"/>
    </row>
    <row r="56" spans="1:116" ht="17.25" customHeight="1" x14ac:dyDescent="0.15">
      <c r="A56" s="1010" t="s">
        <v>499</v>
      </c>
      <c r="B56" s="1010"/>
      <c r="C56" s="1010"/>
      <c r="D56" s="1010"/>
      <c r="E56" s="1010"/>
      <c r="F56" s="1010"/>
      <c r="G56" s="1010"/>
      <c r="H56" s="1010"/>
      <c r="I56" s="1010"/>
      <c r="J56" s="1010"/>
      <c r="K56" s="1010"/>
      <c r="L56" s="1010"/>
      <c r="M56" s="1010"/>
      <c r="N56" s="1010"/>
      <c r="O56" s="1010"/>
      <c r="P56" s="1010"/>
      <c r="Q56" s="1010"/>
      <c r="R56" s="1010"/>
      <c r="S56" s="1010"/>
      <c r="T56" s="1010"/>
      <c r="U56" s="1010"/>
      <c r="V56" s="1010"/>
      <c r="W56" s="1010"/>
      <c r="X56" s="1010"/>
      <c r="Y56" s="1010"/>
      <c r="Z56" s="1010"/>
      <c r="AA56" s="1010"/>
      <c r="AB56" s="1010"/>
      <c r="AC56" s="1010"/>
      <c r="AD56" s="1010"/>
      <c r="AE56" s="1010"/>
      <c r="AF56" s="1010"/>
      <c r="AG56" s="1010"/>
      <c r="AH56" s="1010"/>
      <c r="AI56" s="1010"/>
      <c r="AJ56" s="1010"/>
      <c r="AK56" s="1010"/>
      <c r="AL56" s="1010"/>
      <c r="AM56" s="1010"/>
      <c r="AN56" s="1010"/>
      <c r="AO56" s="1010"/>
      <c r="AP56" s="1010"/>
      <c r="AQ56" s="1010"/>
      <c r="AR56" s="1010"/>
      <c r="AS56" s="1010"/>
      <c r="AT56" s="1010"/>
      <c r="AU56" s="1010"/>
      <c r="AV56" s="1010"/>
      <c r="AW56" s="1010"/>
      <c r="AX56" s="1010"/>
      <c r="AY56" s="1010"/>
      <c r="AZ56" s="1010"/>
      <c r="BA56" s="1010"/>
      <c r="BB56" s="1010"/>
      <c r="BC56" s="1010"/>
      <c r="BD56" s="1010"/>
      <c r="BE56" s="1010"/>
      <c r="BF56" s="1010"/>
      <c r="BG56" s="1010"/>
      <c r="BH56" s="1010"/>
      <c r="BI56" s="1010"/>
      <c r="BJ56" s="1010"/>
      <c r="BK56" s="1010"/>
      <c r="BL56" s="1010"/>
      <c r="BM56" s="1010"/>
      <c r="BN56" s="1010"/>
      <c r="BO56" s="1010"/>
      <c r="BP56" s="1010"/>
      <c r="BQ56" s="1010"/>
      <c r="BR56" s="1010"/>
      <c r="BS56" s="1010"/>
      <c r="BT56" s="1010"/>
      <c r="BU56" s="1010"/>
      <c r="BV56" s="1010"/>
      <c r="BW56" s="1010"/>
      <c r="BX56" s="1010"/>
      <c r="BY56" s="1010"/>
      <c r="BZ56" s="1010"/>
      <c r="CA56" s="1010"/>
      <c r="CB56" s="1010"/>
      <c r="CC56" s="1010"/>
      <c r="CD56" s="1010"/>
      <c r="CE56" s="1010"/>
      <c r="CF56" s="1010"/>
      <c r="CG56" s="1010"/>
      <c r="CH56" s="1010"/>
      <c r="CI56" s="1010"/>
      <c r="CJ56" s="1010"/>
      <c r="CK56" s="1010"/>
      <c r="CL56" s="1010"/>
      <c r="CM56" s="1010"/>
      <c r="CN56" s="1010"/>
      <c r="CO56" s="1010"/>
      <c r="CP56" s="1010"/>
      <c r="CQ56" s="1010"/>
      <c r="CR56" s="1010"/>
      <c r="CS56" s="1010"/>
      <c r="CT56" s="1010"/>
      <c r="CU56" s="1010"/>
      <c r="CV56" s="1010"/>
      <c r="CW56" s="1010"/>
      <c r="CX56" s="1010"/>
      <c r="CY56" s="1010"/>
      <c r="CZ56" s="1010"/>
      <c r="DA56" s="1010"/>
      <c r="DB56" s="1010"/>
      <c r="DC56" s="1010"/>
      <c r="DD56" s="1010"/>
      <c r="DE56" s="1010"/>
      <c r="DF56" s="1010"/>
      <c r="DG56" s="1010"/>
      <c r="DH56" s="1010"/>
      <c r="DI56" s="1010"/>
      <c r="DJ56" s="1010"/>
      <c r="DK56" s="1010"/>
      <c r="DL56" s="1010"/>
    </row>
    <row r="57" spans="1:116" ht="17.25" customHeight="1" x14ac:dyDescent="0.15">
      <c r="A57" s="1011" t="s">
        <v>500</v>
      </c>
      <c r="B57" s="1011"/>
      <c r="C57" s="1011"/>
      <c r="D57" s="1011"/>
      <c r="E57" s="1011"/>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1"/>
      <c r="AR57" s="1011"/>
      <c r="AS57" s="1011"/>
      <c r="AT57" s="1011"/>
      <c r="AU57" s="1011"/>
      <c r="AV57" s="1011"/>
      <c r="AW57" s="1011"/>
      <c r="AX57" s="1011"/>
      <c r="AY57" s="1011"/>
      <c r="AZ57" s="1011"/>
      <c r="BA57" s="1011"/>
      <c r="BB57" s="1011"/>
      <c r="BC57" s="1011"/>
      <c r="BD57" s="1011"/>
      <c r="BE57" s="1011"/>
      <c r="BF57" s="1011"/>
      <c r="BG57" s="1011"/>
      <c r="BH57" s="1011"/>
      <c r="BI57" s="1011"/>
      <c r="BJ57" s="1011"/>
      <c r="BK57" s="1011"/>
      <c r="BL57" s="1011"/>
      <c r="BM57" s="1011"/>
      <c r="BN57" s="1011"/>
      <c r="BO57" s="1011"/>
      <c r="BP57" s="1011"/>
      <c r="BQ57" s="1011"/>
      <c r="BR57" s="1011"/>
      <c r="BS57" s="1011"/>
      <c r="BT57" s="1011"/>
      <c r="BU57" s="1011"/>
      <c r="BV57" s="1011"/>
      <c r="BW57" s="1011"/>
      <c r="BX57" s="1011"/>
      <c r="BY57" s="1011"/>
      <c r="BZ57" s="1011"/>
      <c r="CA57" s="1011"/>
      <c r="CB57" s="1011"/>
      <c r="CC57" s="1011"/>
      <c r="CD57" s="1011"/>
      <c r="CE57" s="1011"/>
      <c r="CF57" s="1011"/>
      <c r="CG57" s="1011"/>
      <c r="CH57" s="1011"/>
      <c r="CI57" s="1011"/>
      <c r="CJ57" s="1011"/>
      <c r="CK57" s="1011"/>
      <c r="CL57" s="1011"/>
      <c r="CM57" s="1011"/>
      <c r="CN57" s="1011"/>
      <c r="CO57" s="1011"/>
      <c r="CP57" s="1011"/>
      <c r="CQ57" s="1011"/>
      <c r="CR57" s="1011"/>
      <c r="CS57" s="1011"/>
      <c r="CT57" s="1011"/>
      <c r="CU57" s="1011"/>
      <c r="CV57" s="1011"/>
      <c r="CW57" s="1011"/>
      <c r="CX57" s="1011"/>
      <c r="CY57" s="1011"/>
      <c r="CZ57" s="1011"/>
      <c r="DA57" s="1011"/>
      <c r="DB57" s="1011"/>
      <c r="DC57" s="1011"/>
      <c r="DD57" s="1011"/>
      <c r="DE57" s="1011"/>
      <c r="DF57" s="1011"/>
      <c r="DG57" s="1011"/>
      <c r="DH57" s="1011"/>
      <c r="DI57" s="1011"/>
      <c r="DJ57" s="1011"/>
      <c r="DK57" s="1011"/>
      <c r="DL57" s="1011"/>
    </row>
    <row r="58" spans="1:116" ht="17.25" customHeight="1" x14ac:dyDescent="0.15">
      <c r="A58" s="1011"/>
      <c r="B58" s="1011"/>
      <c r="C58" s="1011"/>
      <c r="D58" s="1011"/>
      <c r="E58" s="1011"/>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11"/>
      <c r="AR58" s="1011"/>
      <c r="AS58" s="1011"/>
      <c r="AT58" s="1011"/>
      <c r="AU58" s="1011"/>
      <c r="AV58" s="1011"/>
      <c r="AW58" s="1011"/>
      <c r="AX58" s="1011"/>
      <c r="AY58" s="1011"/>
      <c r="AZ58" s="1011"/>
      <c r="BA58" s="1011"/>
      <c r="BB58" s="1011"/>
      <c r="BC58" s="1011"/>
      <c r="BD58" s="1011"/>
      <c r="BE58" s="1011"/>
      <c r="BF58" s="1011"/>
      <c r="BG58" s="1011"/>
      <c r="BH58" s="1011"/>
      <c r="BI58" s="1011"/>
      <c r="BJ58" s="1011"/>
      <c r="BK58" s="1011"/>
      <c r="BL58" s="1011"/>
      <c r="BM58" s="1011"/>
      <c r="BN58" s="1011"/>
      <c r="BO58" s="1011"/>
      <c r="BP58" s="1011"/>
      <c r="BQ58" s="1011"/>
      <c r="BR58" s="1011"/>
      <c r="BS58" s="1011"/>
      <c r="BT58" s="1011"/>
      <c r="BU58" s="1011"/>
      <c r="BV58" s="1011"/>
      <c r="BW58" s="1011"/>
      <c r="BX58" s="1011"/>
      <c r="BY58" s="1011"/>
      <c r="BZ58" s="1011"/>
      <c r="CA58" s="1011"/>
      <c r="CB58" s="1011"/>
      <c r="CC58" s="1011"/>
      <c r="CD58" s="1011"/>
      <c r="CE58" s="1011"/>
      <c r="CF58" s="1011"/>
      <c r="CG58" s="1011"/>
      <c r="CH58" s="1011"/>
      <c r="CI58" s="1011"/>
      <c r="CJ58" s="1011"/>
      <c r="CK58" s="1011"/>
      <c r="CL58" s="1011"/>
      <c r="CM58" s="1011"/>
      <c r="CN58" s="1011"/>
      <c r="CO58" s="1011"/>
      <c r="CP58" s="1011"/>
      <c r="CQ58" s="1011"/>
      <c r="CR58" s="1011"/>
      <c r="CS58" s="1011"/>
      <c r="CT58" s="1011"/>
      <c r="CU58" s="1011"/>
      <c r="CV58" s="1011"/>
      <c r="CW58" s="1011"/>
      <c r="CX58" s="1011"/>
      <c r="CY58" s="1011"/>
      <c r="CZ58" s="1011"/>
      <c r="DA58" s="1011"/>
      <c r="DB58" s="1011"/>
      <c r="DC58" s="1011"/>
      <c r="DD58" s="1011"/>
      <c r="DE58" s="1011"/>
      <c r="DF58" s="1011"/>
      <c r="DG58" s="1011"/>
      <c r="DH58" s="1011"/>
      <c r="DI58" s="1011"/>
      <c r="DJ58" s="1011"/>
      <c r="DK58" s="1011"/>
      <c r="DL58" s="1011"/>
    </row>
    <row r="59" spans="1:116" ht="17.25" customHeight="1" x14ac:dyDescent="0.15">
      <c r="A59" s="1011"/>
      <c r="B59" s="1011"/>
      <c r="C59" s="1011"/>
      <c r="D59" s="1011"/>
      <c r="E59" s="1011"/>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1011"/>
      <c r="AP59" s="1011"/>
      <c r="AQ59" s="1011"/>
      <c r="AR59" s="1011"/>
      <c r="AS59" s="1011"/>
      <c r="AT59" s="1011"/>
      <c r="AU59" s="1011"/>
      <c r="AV59" s="1011"/>
      <c r="AW59" s="1011"/>
      <c r="AX59" s="1011"/>
      <c r="AY59" s="1011"/>
      <c r="AZ59" s="1011"/>
      <c r="BA59" s="1011"/>
      <c r="BB59" s="1011"/>
      <c r="BC59" s="1011"/>
      <c r="BD59" s="1011"/>
      <c r="BE59" s="1011"/>
      <c r="BF59" s="1011"/>
      <c r="BG59" s="1011"/>
      <c r="BH59" s="1011"/>
      <c r="BI59" s="1011"/>
      <c r="BJ59" s="1011"/>
      <c r="BK59" s="1011"/>
      <c r="BL59" s="1011"/>
      <c r="BM59" s="1011"/>
      <c r="BN59" s="1011"/>
      <c r="BO59" s="1011"/>
      <c r="BP59" s="1011"/>
      <c r="BQ59" s="1011"/>
      <c r="BR59" s="1011"/>
      <c r="BS59" s="1011"/>
      <c r="BT59" s="1011"/>
      <c r="BU59" s="1011"/>
      <c r="BV59" s="1011"/>
      <c r="BW59" s="1011"/>
      <c r="BX59" s="1011"/>
      <c r="BY59" s="1011"/>
      <c r="BZ59" s="1011"/>
      <c r="CA59" s="1011"/>
      <c r="CB59" s="1011"/>
      <c r="CC59" s="1011"/>
      <c r="CD59" s="1011"/>
      <c r="CE59" s="1011"/>
      <c r="CF59" s="1011"/>
      <c r="CG59" s="1011"/>
      <c r="CH59" s="1011"/>
      <c r="CI59" s="1011"/>
      <c r="CJ59" s="1011"/>
      <c r="CK59" s="1011"/>
      <c r="CL59" s="1011"/>
      <c r="CM59" s="1011"/>
      <c r="CN59" s="1011"/>
      <c r="CO59" s="1011"/>
      <c r="CP59" s="1011"/>
      <c r="CQ59" s="1011"/>
      <c r="CR59" s="1011"/>
      <c r="CS59" s="1011"/>
      <c r="CT59" s="1011"/>
      <c r="CU59" s="1011"/>
      <c r="CV59" s="1011"/>
      <c r="CW59" s="1011"/>
      <c r="CX59" s="1011"/>
      <c r="CY59" s="1011"/>
      <c r="CZ59" s="1011"/>
      <c r="DA59" s="1011"/>
      <c r="DB59" s="1011"/>
      <c r="DC59" s="1011"/>
      <c r="DD59" s="1011"/>
      <c r="DE59" s="1011"/>
      <c r="DF59" s="1011"/>
      <c r="DG59" s="1011"/>
      <c r="DH59" s="1011"/>
      <c r="DI59" s="1011"/>
      <c r="DJ59" s="1011"/>
      <c r="DK59" s="1011"/>
      <c r="DL59" s="1011"/>
    </row>
    <row r="60" spans="1:116" ht="17.25" customHeight="1" x14ac:dyDescent="0.15">
      <c r="A60" s="1010" t="s">
        <v>501</v>
      </c>
      <c r="B60" s="1010"/>
      <c r="C60" s="1010"/>
      <c r="D60" s="1010"/>
      <c r="E60" s="1010"/>
      <c r="F60" s="1010"/>
      <c r="G60" s="1010"/>
      <c r="H60" s="1010"/>
      <c r="I60" s="1010"/>
      <c r="J60" s="1010"/>
      <c r="K60" s="1010"/>
      <c r="L60" s="1010"/>
      <c r="M60" s="1010"/>
      <c r="N60" s="1010"/>
      <c r="O60" s="1010"/>
      <c r="P60" s="1010"/>
      <c r="Q60" s="1010"/>
      <c r="R60" s="1010"/>
      <c r="S60" s="1010"/>
      <c r="T60" s="1010"/>
      <c r="U60" s="1010"/>
      <c r="V60" s="1010"/>
      <c r="W60" s="1010"/>
      <c r="X60" s="1010"/>
      <c r="Y60" s="1010"/>
      <c r="Z60" s="1010"/>
      <c r="AA60" s="1010"/>
      <c r="AB60" s="1010"/>
      <c r="AC60" s="1010"/>
      <c r="AD60" s="1010"/>
      <c r="AE60" s="1010"/>
      <c r="AF60" s="1010"/>
      <c r="AG60" s="1010"/>
      <c r="AH60" s="1010"/>
      <c r="AI60" s="1010"/>
      <c r="AJ60" s="1010"/>
      <c r="AK60" s="1010"/>
      <c r="AL60" s="1010"/>
      <c r="AM60" s="1010"/>
      <c r="AN60" s="1010"/>
      <c r="AO60" s="1010"/>
      <c r="AP60" s="1010"/>
      <c r="AQ60" s="1010"/>
      <c r="AR60" s="1010"/>
      <c r="AS60" s="1010"/>
      <c r="AT60" s="1010"/>
      <c r="AU60" s="1010"/>
      <c r="AV60" s="1010"/>
      <c r="AW60" s="1010"/>
      <c r="AX60" s="1010"/>
      <c r="AY60" s="1010"/>
      <c r="AZ60" s="1010"/>
      <c r="BA60" s="1010"/>
      <c r="BB60" s="1010"/>
      <c r="BC60" s="1010"/>
      <c r="BD60" s="1010"/>
      <c r="BE60" s="1010"/>
      <c r="BF60" s="1010"/>
      <c r="BG60" s="1010"/>
      <c r="BH60" s="1010"/>
      <c r="BI60" s="1010"/>
      <c r="BJ60" s="1010"/>
      <c r="BK60" s="1010"/>
      <c r="BL60" s="1010"/>
      <c r="BM60" s="1010"/>
      <c r="BN60" s="1010"/>
      <c r="BO60" s="1010"/>
      <c r="BP60" s="1010"/>
      <c r="BQ60" s="1010"/>
      <c r="BR60" s="1010"/>
      <c r="BS60" s="1010"/>
      <c r="BT60" s="1010"/>
      <c r="BU60" s="1010"/>
      <c r="BV60" s="1010"/>
      <c r="BW60" s="1010"/>
      <c r="BX60" s="1010"/>
      <c r="BY60" s="1010"/>
      <c r="BZ60" s="1010"/>
      <c r="CA60" s="1010"/>
      <c r="CB60" s="1010"/>
      <c r="CC60" s="1010"/>
      <c r="CD60" s="1010"/>
      <c r="CE60" s="1010"/>
      <c r="CF60" s="1010"/>
      <c r="CG60" s="1010"/>
      <c r="CH60" s="1010"/>
      <c r="CI60" s="1010"/>
      <c r="CJ60" s="1010"/>
      <c r="CK60" s="1010"/>
      <c r="CL60" s="1010"/>
      <c r="CM60" s="1010"/>
      <c r="CN60" s="1010"/>
      <c r="CO60" s="1010"/>
      <c r="CP60" s="1010"/>
      <c r="CQ60" s="1010"/>
      <c r="CR60" s="1010"/>
      <c r="CS60" s="1010"/>
      <c r="CT60" s="1010"/>
      <c r="CU60" s="1010"/>
      <c r="CV60" s="1010"/>
      <c r="CW60" s="1010"/>
      <c r="CX60" s="1010"/>
      <c r="CY60" s="1010"/>
      <c r="CZ60" s="1010"/>
      <c r="DA60" s="1010"/>
      <c r="DB60" s="1010"/>
      <c r="DC60" s="1010"/>
      <c r="DD60" s="1010"/>
      <c r="DE60" s="1010"/>
      <c r="DF60" s="1010"/>
      <c r="DG60" s="1010"/>
      <c r="DH60" s="1010"/>
      <c r="DI60" s="1010"/>
      <c r="DJ60" s="1010"/>
      <c r="DK60" s="1010"/>
      <c r="DL60" s="1010"/>
    </row>
    <row r="61" spans="1:116" ht="17.25" customHeight="1" x14ac:dyDescent="0.15">
      <c r="A61" s="1010" t="s">
        <v>502</v>
      </c>
      <c r="B61" s="1010"/>
      <c r="C61" s="1010"/>
      <c r="D61" s="1010"/>
      <c r="E61" s="1010"/>
      <c r="F61" s="1010"/>
      <c r="G61" s="1010"/>
      <c r="H61" s="1010"/>
      <c r="I61" s="1010"/>
      <c r="J61" s="1010"/>
      <c r="K61" s="1010"/>
      <c r="L61" s="1010"/>
      <c r="M61" s="1010"/>
      <c r="N61" s="1010"/>
      <c r="O61" s="1010"/>
      <c r="P61" s="1010"/>
      <c r="Q61" s="1010"/>
      <c r="R61" s="1010"/>
      <c r="S61" s="1010"/>
      <c r="T61" s="1010"/>
      <c r="U61" s="1010"/>
      <c r="V61" s="1010"/>
      <c r="W61" s="1010"/>
      <c r="X61" s="1010"/>
      <c r="Y61" s="1010"/>
      <c r="Z61" s="1010"/>
      <c r="AA61" s="1010"/>
      <c r="AB61" s="1010"/>
      <c r="AC61" s="1010"/>
      <c r="AD61" s="1010"/>
      <c r="AE61" s="1010"/>
      <c r="AF61" s="1010"/>
      <c r="AG61" s="1010"/>
      <c r="AH61" s="1010"/>
      <c r="AI61" s="1010"/>
      <c r="AJ61" s="1010"/>
      <c r="AK61" s="1010"/>
      <c r="AL61" s="1010"/>
      <c r="AM61" s="1010"/>
      <c r="AN61" s="1010"/>
      <c r="AO61" s="1010"/>
      <c r="AP61" s="1010"/>
      <c r="AQ61" s="1010"/>
      <c r="AR61" s="1010"/>
      <c r="AS61" s="1010"/>
      <c r="AT61" s="1010"/>
      <c r="AU61" s="1010"/>
      <c r="AV61" s="1010"/>
      <c r="AW61" s="1010"/>
      <c r="AX61" s="1010"/>
      <c r="AY61" s="1010"/>
      <c r="AZ61" s="1010"/>
      <c r="BA61" s="1010"/>
      <c r="BB61" s="1010"/>
      <c r="BC61" s="1010"/>
      <c r="BD61" s="1010"/>
      <c r="BE61" s="1010"/>
      <c r="BF61" s="1010"/>
      <c r="BG61" s="1010"/>
      <c r="BH61" s="1010"/>
      <c r="BI61" s="1010"/>
      <c r="BJ61" s="1010"/>
      <c r="BK61" s="1010"/>
      <c r="BL61" s="1010"/>
      <c r="BM61" s="1010"/>
      <c r="BN61" s="1010"/>
      <c r="BO61" s="1010"/>
      <c r="BP61" s="1010"/>
      <c r="BQ61" s="1010"/>
      <c r="BR61" s="1010"/>
      <c r="BS61" s="1010"/>
      <c r="BT61" s="1010"/>
      <c r="BU61" s="1010"/>
      <c r="BV61" s="1010"/>
      <c r="BW61" s="1010"/>
      <c r="BX61" s="1010"/>
      <c r="BY61" s="1010"/>
      <c r="BZ61" s="1010"/>
      <c r="CA61" s="1010"/>
      <c r="CB61" s="1010"/>
      <c r="CC61" s="1010"/>
      <c r="CD61" s="1010"/>
      <c r="CE61" s="1010"/>
      <c r="CF61" s="1010"/>
      <c r="CG61" s="1010"/>
      <c r="CH61" s="1010"/>
      <c r="CI61" s="1010"/>
      <c r="CJ61" s="1010"/>
      <c r="CK61" s="1010"/>
      <c r="CL61" s="1010"/>
      <c r="CM61" s="1010"/>
      <c r="CN61" s="1010"/>
      <c r="CO61" s="1010"/>
      <c r="CP61" s="1010"/>
      <c r="CQ61" s="1010"/>
      <c r="CR61" s="1010"/>
      <c r="CS61" s="1010"/>
      <c r="CT61" s="1010"/>
      <c r="CU61" s="1010"/>
      <c r="CV61" s="1010"/>
      <c r="CW61" s="1010"/>
      <c r="CX61" s="1010"/>
      <c r="CY61" s="1010"/>
      <c r="CZ61" s="1010"/>
      <c r="DA61" s="1010"/>
      <c r="DB61" s="1010"/>
      <c r="DC61" s="1010"/>
      <c r="DD61" s="1010"/>
      <c r="DE61" s="1010"/>
      <c r="DF61" s="1010"/>
      <c r="DG61" s="1010"/>
      <c r="DH61" s="1010"/>
      <c r="DI61" s="1010"/>
      <c r="DJ61" s="1010"/>
      <c r="DK61" s="1010"/>
      <c r="DL61" s="1010"/>
    </row>
    <row r="63" spans="1:116" ht="17.25" customHeight="1" thickBot="1" x14ac:dyDescent="0.2">
      <c r="A63" s="110" t="s">
        <v>595</v>
      </c>
    </row>
    <row r="64" spans="1:116" ht="17.25" customHeight="1" x14ac:dyDescent="0.15">
      <c r="A64" s="958" t="s">
        <v>568</v>
      </c>
      <c r="B64" s="1042"/>
      <c r="C64" s="1042"/>
      <c r="D64" s="1042"/>
      <c r="E64" s="1042"/>
      <c r="F64" s="1042"/>
      <c r="G64" s="1042"/>
      <c r="H64" s="1042"/>
      <c r="I64" s="1042"/>
      <c r="J64" s="1042"/>
      <c r="K64" s="1042"/>
      <c r="L64" s="1042"/>
      <c r="M64" s="1042"/>
      <c r="N64" s="1042"/>
      <c r="O64" s="1042"/>
      <c r="P64" s="1042"/>
      <c r="Q64" s="1042"/>
      <c r="R64" s="1042"/>
      <c r="S64" s="1042"/>
      <c r="T64" s="1042"/>
      <c r="U64" s="1042"/>
      <c r="V64" s="1042"/>
      <c r="W64" s="1042"/>
      <c r="X64" s="1042"/>
      <c r="Y64" s="1042"/>
      <c r="Z64" s="1042"/>
      <c r="AA64" s="1042"/>
      <c r="AB64" s="1042"/>
      <c r="AC64" s="1042"/>
      <c r="AD64" s="1042"/>
      <c r="AE64" s="1042"/>
      <c r="AF64" s="1042"/>
      <c r="AG64" s="1042"/>
      <c r="AH64" s="1042"/>
      <c r="AI64" s="1042"/>
      <c r="AJ64" s="1042"/>
      <c r="AK64" s="1042"/>
      <c r="AL64" s="1042"/>
      <c r="AM64" s="1042"/>
      <c r="AN64" s="1042"/>
      <c r="AO64" s="1042"/>
      <c r="AP64" s="1042"/>
      <c r="AQ64" s="1042"/>
      <c r="AR64" s="1042"/>
      <c r="AS64" s="1042"/>
      <c r="AT64" s="1042"/>
      <c r="AU64" s="1042"/>
      <c r="AV64" s="1042"/>
      <c r="AW64" s="1042"/>
      <c r="AX64" s="1042"/>
      <c r="AY64" s="1042"/>
      <c r="AZ64" s="1042"/>
      <c r="BA64" s="1042"/>
      <c r="BB64" s="1042"/>
      <c r="BC64" s="1042"/>
      <c r="BD64" s="1042"/>
      <c r="BE64" s="1042"/>
      <c r="BF64" s="1042"/>
      <c r="BG64" s="1042"/>
      <c r="BH64" s="1042"/>
      <c r="BI64" s="1042"/>
      <c r="BJ64" s="1042"/>
      <c r="BK64" s="1042"/>
      <c r="BL64" s="1042"/>
      <c r="BM64" s="1042"/>
      <c r="BN64" s="1042"/>
      <c r="BO64" s="1042"/>
      <c r="BP64" s="1042"/>
      <c r="BQ64" s="1042"/>
      <c r="BR64" s="1042"/>
      <c r="BS64" s="1042"/>
      <c r="BT64" s="1042"/>
      <c r="BU64" s="1042"/>
      <c r="BV64" s="1042"/>
      <c r="BW64" s="1042"/>
      <c r="BX64" s="1042"/>
      <c r="BY64" s="1042"/>
      <c r="BZ64" s="1042"/>
      <c r="CA64" s="1042"/>
      <c r="CB64" s="1042"/>
      <c r="CC64" s="1042"/>
      <c r="CD64" s="1042"/>
      <c r="CE64" s="1042"/>
      <c r="CF64" s="1042"/>
      <c r="CG64" s="1042"/>
      <c r="CH64" s="1042"/>
      <c r="CI64" s="1042"/>
      <c r="CJ64" s="1043"/>
      <c r="CK64" s="1044"/>
      <c r="CL64" s="1045"/>
      <c r="CM64" s="1045"/>
      <c r="CN64" s="1045"/>
      <c r="CO64" s="1045"/>
      <c r="CP64" s="1045"/>
      <c r="CQ64" s="1045"/>
      <c r="CR64" s="1045"/>
      <c r="CS64" s="1045"/>
      <c r="CT64" s="1045"/>
      <c r="CU64" s="1045"/>
      <c r="CV64" s="1045"/>
      <c r="CW64" s="1045"/>
      <c r="CX64" s="1045"/>
      <c r="CY64" s="1045"/>
      <c r="CZ64" s="1045"/>
      <c r="DA64" s="1045"/>
      <c r="DB64" s="1045"/>
      <c r="DC64" s="1045"/>
      <c r="DD64" s="1045"/>
      <c r="DE64" s="1045"/>
      <c r="DF64" s="1045"/>
      <c r="DG64" s="1045"/>
      <c r="DH64" s="1045"/>
      <c r="DI64" s="1045"/>
      <c r="DJ64" s="1045"/>
      <c r="DK64" s="1045"/>
      <c r="DL64" s="1046"/>
    </row>
    <row r="65" spans="1:116" ht="17.25" customHeight="1" x14ac:dyDescent="0.15">
      <c r="A65" s="970"/>
      <c r="B65" s="971"/>
      <c r="C65" s="971"/>
      <c r="D65" s="971"/>
      <c r="E65" s="971"/>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c r="AJ65" s="971"/>
      <c r="AK65" s="971"/>
      <c r="AL65" s="971"/>
      <c r="AM65" s="971"/>
      <c r="AN65" s="971"/>
      <c r="AO65" s="971"/>
      <c r="AP65" s="971"/>
      <c r="AQ65" s="971"/>
      <c r="AR65" s="971"/>
      <c r="AS65" s="971"/>
      <c r="AT65" s="971"/>
      <c r="AU65" s="971"/>
      <c r="AV65" s="971"/>
      <c r="AW65" s="971"/>
      <c r="AX65" s="971"/>
      <c r="AY65" s="971"/>
      <c r="AZ65" s="971"/>
      <c r="BA65" s="971"/>
      <c r="BB65" s="971"/>
      <c r="BC65" s="971"/>
      <c r="BD65" s="971"/>
      <c r="BE65" s="971"/>
      <c r="BF65" s="971"/>
      <c r="BG65" s="971"/>
      <c r="BH65" s="971"/>
      <c r="BI65" s="971"/>
      <c r="BJ65" s="971"/>
      <c r="BK65" s="971"/>
      <c r="BL65" s="971"/>
      <c r="BM65" s="971"/>
      <c r="BN65" s="971"/>
      <c r="BO65" s="971"/>
      <c r="BP65" s="971"/>
      <c r="BQ65" s="971"/>
      <c r="BR65" s="971"/>
      <c r="BS65" s="971"/>
      <c r="BT65" s="971"/>
      <c r="BU65" s="971"/>
      <c r="BV65" s="971"/>
      <c r="BW65" s="971"/>
      <c r="BX65" s="971"/>
      <c r="BY65" s="971"/>
      <c r="BZ65" s="971"/>
      <c r="CA65" s="971"/>
      <c r="CB65" s="971"/>
      <c r="CC65" s="971"/>
      <c r="CD65" s="971"/>
      <c r="CE65" s="971"/>
      <c r="CF65" s="971"/>
      <c r="CG65" s="971"/>
      <c r="CH65" s="971"/>
      <c r="CI65" s="971"/>
      <c r="CJ65" s="972"/>
      <c r="CK65" s="1014"/>
      <c r="CL65" s="1015"/>
      <c r="CM65" s="1015"/>
      <c r="CN65" s="1015"/>
      <c r="CO65" s="1015"/>
      <c r="CP65" s="1015"/>
      <c r="CQ65" s="1015"/>
      <c r="CR65" s="1015"/>
      <c r="CS65" s="1015"/>
      <c r="CT65" s="1015"/>
      <c r="CU65" s="1015"/>
      <c r="CV65" s="1015"/>
      <c r="CW65" s="1015"/>
      <c r="CX65" s="1015"/>
      <c r="CY65" s="1015"/>
      <c r="CZ65" s="1015"/>
      <c r="DA65" s="1015"/>
      <c r="DB65" s="1015"/>
      <c r="DC65" s="1015"/>
      <c r="DD65" s="1015"/>
      <c r="DE65" s="1015"/>
      <c r="DF65" s="1015"/>
      <c r="DG65" s="1015"/>
      <c r="DH65" s="1015"/>
      <c r="DI65" s="1015"/>
      <c r="DJ65" s="1015"/>
      <c r="DK65" s="1015"/>
      <c r="DL65" s="1016"/>
    </row>
    <row r="66" spans="1:116" ht="17.25" customHeight="1" x14ac:dyDescent="0.15">
      <c r="A66" s="970"/>
      <c r="B66" s="971"/>
      <c r="C66" s="971"/>
      <c r="D66" s="971"/>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1"/>
      <c r="AR66" s="971"/>
      <c r="AS66" s="971"/>
      <c r="AT66" s="971"/>
      <c r="AU66" s="971"/>
      <c r="AV66" s="971"/>
      <c r="AW66" s="971"/>
      <c r="AX66" s="971"/>
      <c r="AY66" s="971"/>
      <c r="AZ66" s="971"/>
      <c r="BA66" s="971"/>
      <c r="BB66" s="971"/>
      <c r="BC66" s="971"/>
      <c r="BD66" s="971"/>
      <c r="BE66" s="971"/>
      <c r="BF66" s="971"/>
      <c r="BG66" s="971"/>
      <c r="BH66" s="971"/>
      <c r="BI66" s="971"/>
      <c r="BJ66" s="971"/>
      <c r="BK66" s="971"/>
      <c r="BL66" s="971"/>
      <c r="BM66" s="971"/>
      <c r="BN66" s="971"/>
      <c r="BO66" s="971"/>
      <c r="BP66" s="971"/>
      <c r="BQ66" s="971"/>
      <c r="BR66" s="971"/>
      <c r="BS66" s="971"/>
      <c r="BT66" s="971"/>
      <c r="BU66" s="971"/>
      <c r="BV66" s="971"/>
      <c r="BW66" s="971"/>
      <c r="BX66" s="971"/>
      <c r="BY66" s="971"/>
      <c r="BZ66" s="971"/>
      <c r="CA66" s="971"/>
      <c r="CB66" s="971"/>
      <c r="CC66" s="971"/>
      <c r="CD66" s="971"/>
      <c r="CE66" s="971"/>
      <c r="CF66" s="971"/>
      <c r="CG66" s="971"/>
      <c r="CH66" s="971"/>
      <c r="CI66" s="971"/>
      <c r="CJ66" s="972"/>
      <c r="CK66" s="1014"/>
      <c r="CL66" s="1015"/>
      <c r="CM66" s="1015"/>
      <c r="CN66" s="1015"/>
      <c r="CO66" s="1015"/>
      <c r="CP66" s="1015"/>
      <c r="CQ66" s="1015"/>
      <c r="CR66" s="1015"/>
      <c r="CS66" s="1015"/>
      <c r="CT66" s="1015"/>
      <c r="CU66" s="1015"/>
      <c r="CV66" s="1015"/>
      <c r="CW66" s="1015"/>
      <c r="CX66" s="1015"/>
      <c r="CY66" s="1015"/>
      <c r="CZ66" s="1015"/>
      <c r="DA66" s="1015"/>
      <c r="DB66" s="1015"/>
      <c r="DC66" s="1015"/>
      <c r="DD66" s="1015"/>
      <c r="DE66" s="1015"/>
      <c r="DF66" s="1015"/>
      <c r="DG66" s="1015"/>
      <c r="DH66" s="1015"/>
      <c r="DI66" s="1015"/>
      <c r="DJ66" s="1015"/>
      <c r="DK66" s="1015"/>
      <c r="DL66" s="1016"/>
    </row>
    <row r="67" spans="1:116" ht="17.25" customHeight="1" x14ac:dyDescent="0.15">
      <c r="A67" s="970" t="s">
        <v>569</v>
      </c>
      <c r="B67" s="971"/>
      <c r="C67" s="971"/>
      <c r="D67" s="971"/>
      <c r="E67" s="971"/>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1"/>
      <c r="AX67" s="971"/>
      <c r="AY67" s="971"/>
      <c r="AZ67" s="971"/>
      <c r="BA67" s="971"/>
      <c r="BB67" s="971"/>
      <c r="BC67" s="971"/>
      <c r="BD67" s="971"/>
      <c r="BE67" s="971"/>
      <c r="BF67" s="971"/>
      <c r="BG67" s="971"/>
      <c r="BH67" s="971"/>
      <c r="BI67" s="971"/>
      <c r="BJ67" s="971"/>
      <c r="BK67" s="971"/>
      <c r="BL67" s="971"/>
      <c r="BM67" s="971"/>
      <c r="BN67" s="971"/>
      <c r="BO67" s="971"/>
      <c r="BP67" s="971"/>
      <c r="BQ67" s="971"/>
      <c r="BR67" s="971"/>
      <c r="BS67" s="971"/>
      <c r="BT67" s="971"/>
      <c r="BU67" s="971"/>
      <c r="BV67" s="971"/>
      <c r="BW67" s="971"/>
      <c r="BX67" s="971"/>
      <c r="BY67" s="971"/>
      <c r="BZ67" s="971"/>
      <c r="CA67" s="971"/>
      <c r="CB67" s="971"/>
      <c r="CC67" s="971"/>
      <c r="CD67" s="971"/>
      <c r="CE67" s="971"/>
      <c r="CF67" s="971"/>
      <c r="CG67" s="971"/>
      <c r="CH67" s="971"/>
      <c r="CI67" s="971"/>
      <c r="CJ67" s="972"/>
      <c r="CK67" s="1014"/>
      <c r="CL67" s="1015"/>
      <c r="CM67" s="1015"/>
      <c r="CN67" s="1015"/>
      <c r="CO67" s="1015"/>
      <c r="CP67" s="1015"/>
      <c r="CQ67" s="1015"/>
      <c r="CR67" s="1015"/>
      <c r="CS67" s="1015"/>
      <c r="CT67" s="1015"/>
      <c r="CU67" s="1015"/>
      <c r="CV67" s="1015"/>
      <c r="CW67" s="1015"/>
      <c r="CX67" s="1015"/>
      <c r="CY67" s="1015"/>
      <c r="CZ67" s="1015"/>
      <c r="DA67" s="1015"/>
      <c r="DB67" s="1015"/>
      <c r="DC67" s="1015"/>
      <c r="DD67" s="1015"/>
      <c r="DE67" s="1015"/>
      <c r="DF67" s="1015"/>
      <c r="DG67" s="1015"/>
      <c r="DH67" s="1015"/>
      <c r="DI67" s="1015"/>
      <c r="DJ67" s="1015"/>
      <c r="DK67" s="1015"/>
      <c r="DL67" s="1016"/>
    </row>
    <row r="68" spans="1:116" ht="17.25" customHeight="1" x14ac:dyDescent="0.15">
      <c r="A68" s="970"/>
      <c r="B68" s="971"/>
      <c r="C68" s="971"/>
      <c r="D68" s="971"/>
      <c r="E68" s="971"/>
      <c r="F68" s="971"/>
      <c r="G68" s="971"/>
      <c r="H68" s="971"/>
      <c r="I68" s="971"/>
      <c r="J68" s="971"/>
      <c r="K68" s="971"/>
      <c r="L68" s="971"/>
      <c r="M68" s="971"/>
      <c r="N68" s="971"/>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71"/>
      <c r="AY68" s="971"/>
      <c r="AZ68" s="971"/>
      <c r="BA68" s="971"/>
      <c r="BB68" s="971"/>
      <c r="BC68" s="971"/>
      <c r="BD68" s="971"/>
      <c r="BE68" s="971"/>
      <c r="BF68" s="971"/>
      <c r="BG68" s="971"/>
      <c r="BH68" s="971"/>
      <c r="BI68" s="971"/>
      <c r="BJ68" s="971"/>
      <c r="BK68" s="971"/>
      <c r="BL68" s="971"/>
      <c r="BM68" s="971"/>
      <c r="BN68" s="971"/>
      <c r="BO68" s="971"/>
      <c r="BP68" s="971"/>
      <c r="BQ68" s="971"/>
      <c r="BR68" s="971"/>
      <c r="BS68" s="971"/>
      <c r="BT68" s="971"/>
      <c r="BU68" s="971"/>
      <c r="BV68" s="971"/>
      <c r="BW68" s="971"/>
      <c r="BX68" s="971"/>
      <c r="BY68" s="971"/>
      <c r="BZ68" s="971"/>
      <c r="CA68" s="971"/>
      <c r="CB68" s="971"/>
      <c r="CC68" s="971"/>
      <c r="CD68" s="971"/>
      <c r="CE68" s="971"/>
      <c r="CF68" s="971"/>
      <c r="CG68" s="971"/>
      <c r="CH68" s="971"/>
      <c r="CI68" s="971"/>
      <c r="CJ68" s="972"/>
      <c r="CK68" s="1014"/>
      <c r="CL68" s="1015"/>
      <c r="CM68" s="1015"/>
      <c r="CN68" s="1015"/>
      <c r="CO68" s="1015"/>
      <c r="CP68" s="1015"/>
      <c r="CQ68" s="1015"/>
      <c r="CR68" s="1015"/>
      <c r="CS68" s="1015"/>
      <c r="CT68" s="1015"/>
      <c r="CU68" s="1015"/>
      <c r="CV68" s="1015"/>
      <c r="CW68" s="1015"/>
      <c r="CX68" s="1015"/>
      <c r="CY68" s="1015"/>
      <c r="CZ68" s="1015"/>
      <c r="DA68" s="1015"/>
      <c r="DB68" s="1015"/>
      <c r="DC68" s="1015"/>
      <c r="DD68" s="1015"/>
      <c r="DE68" s="1015"/>
      <c r="DF68" s="1015"/>
      <c r="DG68" s="1015"/>
      <c r="DH68" s="1015"/>
      <c r="DI68" s="1015"/>
      <c r="DJ68" s="1015"/>
      <c r="DK68" s="1015"/>
      <c r="DL68" s="1016"/>
    </row>
    <row r="69" spans="1:116" ht="17.25" customHeight="1" x14ac:dyDescent="0.15">
      <c r="A69" s="970"/>
      <c r="B69" s="971"/>
      <c r="C69" s="971"/>
      <c r="D69" s="971"/>
      <c r="E69" s="971"/>
      <c r="F69" s="971"/>
      <c r="G69" s="971"/>
      <c r="H69" s="971"/>
      <c r="I69" s="971"/>
      <c r="J69" s="971"/>
      <c r="K69" s="971"/>
      <c r="L69" s="971"/>
      <c r="M69" s="971"/>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1"/>
      <c r="BA69" s="971"/>
      <c r="BB69" s="971"/>
      <c r="BC69" s="971"/>
      <c r="BD69" s="971"/>
      <c r="BE69" s="971"/>
      <c r="BF69" s="971"/>
      <c r="BG69" s="971"/>
      <c r="BH69" s="971"/>
      <c r="BI69" s="971"/>
      <c r="BJ69" s="971"/>
      <c r="BK69" s="971"/>
      <c r="BL69" s="971"/>
      <c r="BM69" s="971"/>
      <c r="BN69" s="971"/>
      <c r="BO69" s="971"/>
      <c r="BP69" s="971"/>
      <c r="BQ69" s="971"/>
      <c r="BR69" s="971"/>
      <c r="BS69" s="971"/>
      <c r="BT69" s="971"/>
      <c r="BU69" s="971"/>
      <c r="BV69" s="971"/>
      <c r="BW69" s="971"/>
      <c r="BX69" s="971"/>
      <c r="BY69" s="971"/>
      <c r="BZ69" s="971"/>
      <c r="CA69" s="971"/>
      <c r="CB69" s="971"/>
      <c r="CC69" s="971"/>
      <c r="CD69" s="971"/>
      <c r="CE69" s="971"/>
      <c r="CF69" s="971"/>
      <c r="CG69" s="971"/>
      <c r="CH69" s="971"/>
      <c r="CI69" s="971"/>
      <c r="CJ69" s="972"/>
      <c r="CK69" s="1014"/>
      <c r="CL69" s="1015"/>
      <c r="CM69" s="1015"/>
      <c r="CN69" s="1015"/>
      <c r="CO69" s="1015"/>
      <c r="CP69" s="1015"/>
      <c r="CQ69" s="1015"/>
      <c r="CR69" s="1015"/>
      <c r="CS69" s="1015"/>
      <c r="CT69" s="1015"/>
      <c r="CU69" s="1015"/>
      <c r="CV69" s="1015"/>
      <c r="CW69" s="1015"/>
      <c r="CX69" s="1015"/>
      <c r="CY69" s="1015"/>
      <c r="CZ69" s="1015"/>
      <c r="DA69" s="1015"/>
      <c r="DB69" s="1015"/>
      <c r="DC69" s="1015"/>
      <c r="DD69" s="1015"/>
      <c r="DE69" s="1015"/>
      <c r="DF69" s="1015"/>
      <c r="DG69" s="1015"/>
      <c r="DH69" s="1015"/>
      <c r="DI69" s="1015"/>
      <c r="DJ69" s="1015"/>
      <c r="DK69" s="1015"/>
      <c r="DL69" s="1016"/>
    </row>
    <row r="70" spans="1:116" ht="18.95" customHeight="1" x14ac:dyDescent="0.15">
      <c r="A70" s="1028" t="s">
        <v>678</v>
      </c>
      <c r="B70" s="1029"/>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c r="AX70" s="1029"/>
      <c r="AY70" s="1029"/>
      <c r="AZ70" s="1029"/>
      <c r="BA70" s="1029"/>
      <c r="BB70" s="1029"/>
      <c r="BC70" s="1029"/>
      <c r="BD70" s="1029"/>
      <c r="BE70" s="1029"/>
      <c r="BF70" s="1029"/>
      <c r="BG70" s="1029"/>
      <c r="BH70" s="1029"/>
      <c r="BI70" s="1029"/>
      <c r="BJ70" s="1029"/>
      <c r="BK70" s="1029"/>
      <c r="BL70" s="1029"/>
      <c r="BM70" s="1029"/>
      <c r="BN70" s="1029"/>
      <c r="BO70" s="1029"/>
      <c r="BP70" s="1029"/>
      <c r="BQ70" s="1029"/>
      <c r="BR70" s="1029"/>
      <c r="BS70" s="1029"/>
      <c r="BT70" s="1029"/>
      <c r="BU70" s="1029"/>
      <c r="BV70" s="1029"/>
      <c r="BW70" s="1029"/>
      <c r="BX70" s="1029"/>
      <c r="BY70" s="1029"/>
      <c r="BZ70" s="1029"/>
      <c r="CA70" s="1029"/>
      <c r="CB70" s="1029"/>
      <c r="CC70" s="1029"/>
      <c r="CD70" s="1029"/>
      <c r="CE70" s="1029"/>
      <c r="CF70" s="1029"/>
      <c r="CG70" s="1029"/>
      <c r="CH70" s="1029"/>
      <c r="CI70" s="1029"/>
      <c r="CJ70" s="1029"/>
      <c r="CK70" s="1034"/>
      <c r="CL70" s="1035"/>
      <c r="CM70" s="1035"/>
      <c r="CN70" s="1035"/>
      <c r="CO70" s="1035"/>
      <c r="CP70" s="1035"/>
      <c r="CQ70" s="1035"/>
      <c r="CR70" s="1035"/>
      <c r="CS70" s="1035"/>
      <c r="CT70" s="1035"/>
      <c r="CU70" s="1035"/>
      <c r="CV70" s="1035"/>
      <c r="CW70" s="1035"/>
      <c r="CX70" s="1035"/>
      <c r="CY70" s="1035"/>
      <c r="CZ70" s="1035"/>
      <c r="DA70" s="1035"/>
      <c r="DB70" s="1035"/>
      <c r="DC70" s="1035"/>
      <c r="DD70" s="1035"/>
      <c r="DE70" s="1035"/>
      <c r="DF70" s="1035"/>
      <c r="DG70" s="1035"/>
      <c r="DH70" s="1035"/>
      <c r="DI70" s="1035"/>
      <c r="DJ70" s="1035"/>
      <c r="DK70" s="1035"/>
      <c r="DL70" s="1036"/>
    </row>
    <row r="71" spans="1:116" ht="18.95" customHeight="1" x14ac:dyDescent="0.15">
      <c r="A71" s="1030"/>
      <c r="B71" s="1031"/>
      <c r="C71" s="1031"/>
      <c r="D71" s="1031"/>
      <c r="E71" s="1031"/>
      <c r="F71" s="1031"/>
      <c r="G71" s="1031"/>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1"/>
      <c r="AY71" s="1031"/>
      <c r="AZ71" s="1031"/>
      <c r="BA71" s="1031"/>
      <c r="BB71" s="1031"/>
      <c r="BC71" s="1031"/>
      <c r="BD71" s="1031"/>
      <c r="BE71" s="1031"/>
      <c r="BF71" s="1031"/>
      <c r="BG71" s="1031"/>
      <c r="BH71" s="1031"/>
      <c r="BI71" s="1031"/>
      <c r="BJ71" s="1031"/>
      <c r="BK71" s="1031"/>
      <c r="BL71" s="1031"/>
      <c r="BM71" s="1031"/>
      <c r="BN71" s="1031"/>
      <c r="BO71" s="1031"/>
      <c r="BP71" s="1031"/>
      <c r="BQ71" s="1031"/>
      <c r="BR71" s="1031"/>
      <c r="BS71" s="1031"/>
      <c r="BT71" s="1031"/>
      <c r="BU71" s="1031"/>
      <c r="BV71" s="1031"/>
      <c r="BW71" s="1031"/>
      <c r="BX71" s="1031"/>
      <c r="BY71" s="1031"/>
      <c r="BZ71" s="1031"/>
      <c r="CA71" s="1031"/>
      <c r="CB71" s="1031"/>
      <c r="CC71" s="1031"/>
      <c r="CD71" s="1031"/>
      <c r="CE71" s="1031"/>
      <c r="CF71" s="1031"/>
      <c r="CG71" s="1031"/>
      <c r="CH71" s="1031"/>
      <c r="CI71" s="1031"/>
      <c r="CJ71" s="1031"/>
      <c r="CK71" s="1037"/>
      <c r="CL71" s="1038"/>
      <c r="CM71" s="1038"/>
      <c r="CN71" s="1038"/>
      <c r="CO71" s="1038"/>
      <c r="CP71" s="1038"/>
      <c r="CQ71" s="1038"/>
      <c r="CR71" s="1038"/>
      <c r="CS71" s="1038"/>
      <c r="CT71" s="1038"/>
      <c r="CU71" s="1038"/>
      <c r="CV71" s="1038"/>
      <c r="CW71" s="1038"/>
      <c r="CX71" s="1038"/>
      <c r="CY71" s="1038"/>
      <c r="CZ71" s="1038"/>
      <c r="DA71" s="1038"/>
      <c r="DB71" s="1038"/>
      <c r="DC71" s="1038"/>
      <c r="DD71" s="1038"/>
      <c r="DE71" s="1038"/>
      <c r="DF71" s="1038"/>
      <c r="DG71" s="1038"/>
      <c r="DH71" s="1038"/>
      <c r="DI71" s="1038"/>
      <c r="DJ71" s="1038"/>
      <c r="DK71" s="1038"/>
      <c r="DL71" s="995"/>
    </row>
    <row r="72" spans="1:116" ht="18.95" customHeight="1" x14ac:dyDescent="0.15">
      <c r="A72" s="1030"/>
      <c r="B72" s="1031"/>
      <c r="C72" s="1031"/>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1031"/>
      <c r="AE72" s="1031"/>
      <c r="AF72" s="1031"/>
      <c r="AG72" s="1031"/>
      <c r="AH72" s="1031"/>
      <c r="AI72" s="1031"/>
      <c r="AJ72" s="1031"/>
      <c r="AK72" s="1031"/>
      <c r="AL72" s="1031"/>
      <c r="AM72" s="1031"/>
      <c r="AN72" s="1031"/>
      <c r="AO72" s="1031"/>
      <c r="AP72" s="1031"/>
      <c r="AQ72" s="1031"/>
      <c r="AR72" s="1031"/>
      <c r="AS72" s="1031"/>
      <c r="AT72" s="1031"/>
      <c r="AU72" s="1031"/>
      <c r="AV72" s="1031"/>
      <c r="AW72" s="1031"/>
      <c r="AX72" s="1031"/>
      <c r="AY72" s="1031"/>
      <c r="AZ72" s="1031"/>
      <c r="BA72" s="1031"/>
      <c r="BB72" s="1031"/>
      <c r="BC72" s="1031"/>
      <c r="BD72" s="1031"/>
      <c r="BE72" s="1031"/>
      <c r="BF72" s="1031"/>
      <c r="BG72" s="1031"/>
      <c r="BH72" s="1031"/>
      <c r="BI72" s="1031"/>
      <c r="BJ72" s="1031"/>
      <c r="BK72" s="1031"/>
      <c r="BL72" s="1031"/>
      <c r="BM72" s="1031"/>
      <c r="BN72" s="1031"/>
      <c r="BO72" s="1031"/>
      <c r="BP72" s="1031"/>
      <c r="BQ72" s="1031"/>
      <c r="BR72" s="1031"/>
      <c r="BS72" s="1031"/>
      <c r="BT72" s="1031"/>
      <c r="BU72" s="1031"/>
      <c r="BV72" s="1031"/>
      <c r="BW72" s="1031"/>
      <c r="BX72" s="1031"/>
      <c r="BY72" s="1031"/>
      <c r="BZ72" s="1031"/>
      <c r="CA72" s="1031"/>
      <c r="CB72" s="1031"/>
      <c r="CC72" s="1031"/>
      <c r="CD72" s="1031"/>
      <c r="CE72" s="1031"/>
      <c r="CF72" s="1031"/>
      <c r="CG72" s="1031"/>
      <c r="CH72" s="1031"/>
      <c r="CI72" s="1031"/>
      <c r="CJ72" s="1031"/>
      <c r="CK72" s="1037"/>
      <c r="CL72" s="1038"/>
      <c r="CM72" s="1038"/>
      <c r="CN72" s="1038"/>
      <c r="CO72" s="1038"/>
      <c r="CP72" s="1038"/>
      <c r="CQ72" s="1038"/>
      <c r="CR72" s="1038"/>
      <c r="CS72" s="1038"/>
      <c r="CT72" s="1038"/>
      <c r="CU72" s="1038"/>
      <c r="CV72" s="1038"/>
      <c r="CW72" s="1038"/>
      <c r="CX72" s="1038"/>
      <c r="CY72" s="1038"/>
      <c r="CZ72" s="1038"/>
      <c r="DA72" s="1038"/>
      <c r="DB72" s="1038"/>
      <c r="DC72" s="1038"/>
      <c r="DD72" s="1038"/>
      <c r="DE72" s="1038"/>
      <c r="DF72" s="1038"/>
      <c r="DG72" s="1038"/>
      <c r="DH72" s="1038"/>
      <c r="DI72" s="1038"/>
      <c r="DJ72" s="1038"/>
      <c r="DK72" s="1038"/>
      <c r="DL72" s="995"/>
    </row>
    <row r="73" spans="1:116" ht="18.95" customHeight="1" x14ac:dyDescent="0.15">
      <c r="A73" s="1032"/>
      <c r="B73" s="1033"/>
      <c r="C73" s="1033"/>
      <c r="D73" s="1033"/>
      <c r="E73" s="1033"/>
      <c r="F73" s="1033"/>
      <c r="G73" s="1033"/>
      <c r="H73" s="1033"/>
      <c r="I73" s="1033"/>
      <c r="J73" s="1033"/>
      <c r="K73" s="1033"/>
      <c r="L73" s="1033"/>
      <c r="M73" s="1033"/>
      <c r="N73" s="1033"/>
      <c r="O73" s="1033"/>
      <c r="P73" s="1033"/>
      <c r="Q73" s="1033"/>
      <c r="R73" s="1033"/>
      <c r="S73" s="1033"/>
      <c r="T73" s="1033"/>
      <c r="U73" s="1033"/>
      <c r="V73" s="1033"/>
      <c r="W73" s="1033"/>
      <c r="X73" s="1033"/>
      <c r="Y73" s="1033"/>
      <c r="Z73" s="1033"/>
      <c r="AA73" s="1033"/>
      <c r="AB73" s="1033"/>
      <c r="AC73" s="1033"/>
      <c r="AD73" s="1033"/>
      <c r="AE73" s="1033"/>
      <c r="AF73" s="1033"/>
      <c r="AG73" s="1033"/>
      <c r="AH73" s="1033"/>
      <c r="AI73" s="1033"/>
      <c r="AJ73" s="1033"/>
      <c r="AK73" s="1033"/>
      <c r="AL73" s="1033"/>
      <c r="AM73" s="1033"/>
      <c r="AN73" s="1033"/>
      <c r="AO73" s="1033"/>
      <c r="AP73" s="1033"/>
      <c r="AQ73" s="1033"/>
      <c r="AR73" s="1033"/>
      <c r="AS73" s="1033"/>
      <c r="AT73" s="1033"/>
      <c r="AU73" s="1033"/>
      <c r="AV73" s="1033"/>
      <c r="AW73" s="1033"/>
      <c r="AX73" s="1033"/>
      <c r="AY73" s="1033"/>
      <c r="AZ73" s="1033"/>
      <c r="BA73" s="1033"/>
      <c r="BB73" s="1033"/>
      <c r="BC73" s="1033"/>
      <c r="BD73" s="1033"/>
      <c r="BE73" s="1033"/>
      <c r="BF73" s="1033"/>
      <c r="BG73" s="1033"/>
      <c r="BH73" s="1033"/>
      <c r="BI73" s="1033"/>
      <c r="BJ73" s="1033"/>
      <c r="BK73" s="1033"/>
      <c r="BL73" s="1033"/>
      <c r="BM73" s="1033"/>
      <c r="BN73" s="1033"/>
      <c r="BO73" s="1033"/>
      <c r="BP73" s="1033"/>
      <c r="BQ73" s="1033"/>
      <c r="BR73" s="1033"/>
      <c r="BS73" s="1033"/>
      <c r="BT73" s="1033"/>
      <c r="BU73" s="1033"/>
      <c r="BV73" s="1033"/>
      <c r="BW73" s="1033"/>
      <c r="BX73" s="1033"/>
      <c r="BY73" s="1033"/>
      <c r="BZ73" s="1033"/>
      <c r="CA73" s="1033"/>
      <c r="CB73" s="1033"/>
      <c r="CC73" s="1033"/>
      <c r="CD73" s="1033"/>
      <c r="CE73" s="1033"/>
      <c r="CF73" s="1033"/>
      <c r="CG73" s="1033"/>
      <c r="CH73" s="1033"/>
      <c r="CI73" s="1033"/>
      <c r="CJ73" s="1033"/>
      <c r="CK73" s="1039"/>
      <c r="CL73" s="1040"/>
      <c r="CM73" s="1040"/>
      <c r="CN73" s="1040"/>
      <c r="CO73" s="1040"/>
      <c r="CP73" s="1040"/>
      <c r="CQ73" s="1040"/>
      <c r="CR73" s="1040"/>
      <c r="CS73" s="1040"/>
      <c r="CT73" s="1040"/>
      <c r="CU73" s="1040"/>
      <c r="CV73" s="1040"/>
      <c r="CW73" s="1040"/>
      <c r="CX73" s="1040"/>
      <c r="CY73" s="1040"/>
      <c r="CZ73" s="1040"/>
      <c r="DA73" s="1040"/>
      <c r="DB73" s="1040"/>
      <c r="DC73" s="1040"/>
      <c r="DD73" s="1040"/>
      <c r="DE73" s="1040"/>
      <c r="DF73" s="1040"/>
      <c r="DG73" s="1040"/>
      <c r="DH73" s="1040"/>
      <c r="DI73" s="1040"/>
      <c r="DJ73" s="1040"/>
      <c r="DK73" s="1040"/>
      <c r="DL73" s="1041"/>
    </row>
    <row r="74" spans="1:116" ht="18.95" customHeight="1" x14ac:dyDescent="0.15">
      <c r="A74" s="1004" t="s">
        <v>642</v>
      </c>
      <c r="B74" s="1005"/>
      <c r="C74" s="1005"/>
      <c r="D74" s="1005"/>
      <c r="E74" s="1005"/>
      <c r="F74" s="1005"/>
      <c r="G74" s="1005"/>
      <c r="H74" s="1005"/>
      <c r="I74" s="1005"/>
      <c r="J74" s="1005"/>
      <c r="K74" s="1005"/>
      <c r="L74" s="1005"/>
      <c r="M74" s="1005"/>
      <c r="N74" s="1005"/>
      <c r="O74" s="1005"/>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c r="AT74" s="1005"/>
      <c r="AU74" s="1005"/>
      <c r="AV74" s="1005"/>
      <c r="AW74" s="1005"/>
      <c r="AX74" s="1005"/>
      <c r="AY74" s="1005"/>
      <c r="AZ74" s="1005"/>
      <c r="BA74" s="1005"/>
      <c r="BB74" s="1005"/>
      <c r="BC74" s="1005"/>
      <c r="BD74" s="1005"/>
      <c r="BE74" s="1005"/>
      <c r="BF74" s="1005"/>
      <c r="BG74" s="1005"/>
      <c r="BH74" s="1005"/>
      <c r="BI74" s="1005"/>
      <c r="BJ74" s="1005"/>
      <c r="BK74" s="1005"/>
      <c r="BL74" s="1005"/>
      <c r="BM74" s="1005"/>
      <c r="BN74" s="1005"/>
      <c r="BO74" s="1005"/>
      <c r="BP74" s="1005"/>
      <c r="BQ74" s="1005"/>
      <c r="BR74" s="1005"/>
      <c r="BS74" s="1005"/>
      <c r="BT74" s="1005"/>
      <c r="BU74" s="1005"/>
      <c r="BV74" s="1005"/>
      <c r="BW74" s="1005"/>
      <c r="BX74" s="1005"/>
      <c r="BY74" s="1005"/>
      <c r="BZ74" s="1005"/>
      <c r="CA74" s="1005"/>
      <c r="CB74" s="1005"/>
      <c r="CC74" s="1005"/>
      <c r="CD74" s="1005"/>
      <c r="CE74" s="1005"/>
      <c r="CF74" s="1005"/>
      <c r="CG74" s="1005"/>
      <c r="CH74" s="1005"/>
      <c r="CI74" s="1005"/>
      <c r="CJ74" s="1006"/>
      <c r="CK74" s="1007"/>
      <c r="CL74" s="1008"/>
      <c r="CM74" s="1008"/>
      <c r="CN74" s="1008"/>
      <c r="CO74" s="1008"/>
      <c r="CP74" s="1008"/>
      <c r="CQ74" s="1008"/>
      <c r="CR74" s="1008"/>
      <c r="CS74" s="1008"/>
      <c r="CT74" s="1008"/>
      <c r="CU74" s="1008"/>
      <c r="CV74" s="1008"/>
      <c r="CW74" s="1008"/>
      <c r="CX74" s="1008"/>
      <c r="CY74" s="1008"/>
      <c r="CZ74" s="1008"/>
      <c r="DA74" s="1008"/>
      <c r="DB74" s="1008"/>
      <c r="DC74" s="1008"/>
      <c r="DD74" s="1008"/>
      <c r="DE74" s="1008"/>
      <c r="DF74" s="1008"/>
      <c r="DG74" s="1008"/>
      <c r="DH74" s="1008"/>
      <c r="DI74" s="1008"/>
      <c r="DJ74" s="1008"/>
      <c r="DK74" s="1008"/>
      <c r="DL74" s="1009"/>
    </row>
    <row r="75" spans="1:116" ht="18.95" customHeight="1" x14ac:dyDescent="0.15">
      <c r="A75" s="1004"/>
      <c r="B75" s="1005"/>
      <c r="C75" s="1005"/>
      <c r="D75" s="1005"/>
      <c r="E75" s="1005"/>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5"/>
      <c r="AW75" s="1005"/>
      <c r="AX75" s="1005"/>
      <c r="AY75" s="1005"/>
      <c r="AZ75" s="1005"/>
      <c r="BA75" s="1005"/>
      <c r="BB75" s="1005"/>
      <c r="BC75" s="1005"/>
      <c r="BD75" s="1005"/>
      <c r="BE75" s="1005"/>
      <c r="BF75" s="1005"/>
      <c r="BG75" s="1005"/>
      <c r="BH75" s="1005"/>
      <c r="BI75" s="1005"/>
      <c r="BJ75" s="1005"/>
      <c r="BK75" s="1005"/>
      <c r="BL75" s="1005"/>
      <c r="BM75" s="1005"/>
      <c r="BN75" s="1005"/>
      <c r="BO75" s="1005"/>
      <c r="BP75" s="1005"/>
      <c r="BQ75" s="1005"/>
      <c r="BR75" s="1005"/>
      <c r="BS75" s="1005"/>
      <c r="BT75" s="1005"/>
      <c r="BU75" s="1005"/>
      <c r="BV75" s="1005"/>
      <c r="BW75" s="1005"/>
      <c r="BX75" s="1005"/>
      <c r="BY75" s="1005"/>
      <c r="BZ75" s="1005"/>
      <c r="CA75" s="1005"/>
      <c r="CB75" s="1005"/>
      <c r="CC75" s="1005"/>
      <c r="CD75" s="1005"/>
      <c r="CE75" s="1005"/>
      <c r="CF75" s="1005"/>
      <c r="CG75" s="1005"/>
      <c r="CH75" s="1005"/>
      <c r="CI75" s="1005"/>
      <c r="CJ75" s="1006"/>
      <c r="CK75" s="1007"/>
      <c r="CL75" s="1008"/>
      <c r="CM75" s="1008"/>
      <c r="CN75" s="1008"/>
      <c r="CO75" s="1008"/>
      <c r="CP75" s="1008"/>
      <c r="CQ75" s="1008"/>
      <c r="CR75" s="1008"/>
      <c r="CS75" s="1008"/>
      <c r="CT75" s="1008"/>
      <c r="CU75" s="1008"/>
      <c r="CV75" s="1008"/>
      <c r="CW75" s="1008"/>
      <c r="CX75" s="1008"/>
      <c r="CY75" s="1008"/>
      <c r="CZ75" s="1008"/>
      <c r="DA75" s="1008"/>
      <c r="DB75" s="1008"/>
      <c r="DC75" s="1008"/>
      <c r="DD75" s="1008"/>
      <c r="DE75" s="1008"/>
      <c r="DF75" s="1008"/>
      <c r="DG75" s="1008"/>
      <c r="DH75" s="1008"/>
      <c r="DI75" s="1008"/>
      <c r="DJ75" s="1008"/>
      <c r="DK75" s="1008"/>
      <c r="DL75" s="1009"/>
    </row>
    <row r="76" spans="1:116" ht="18.95" customHeight="1" x14ac:dyDescent="0.15">
      <c r="A76" s="1004"/>
      <c r="B76" s="1005"/>
      <c r="C76" s="1005"/>
      <c r="D76" s="1005"/>
      <c r="E76" s="1005"/>
      <c r="F76" s="1005"/>
      <c r="G76" s="1005"/>
      <c r="H76" s="1005"/>
      <c r="I76" s="1005"/>
      <c r="J76" s="1005"/>
      <c r="K76" s="1005"/>
      <c r="L76" s="1005"/>
      <c r="M76" s="1005"/>
      <c r="N76" s="1005"/>
      <c r="O76" s="1005"/>
      <c r="P76" s="1005"/>
      <c r="Q76" s="1005"/>
      <c r="R76" s="1005"/>
      <c r="S76" s="1005"/>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c r="AT76" s="1005"/>
      <c r="AU76" s="1005"/>
      <c r="AV76" s="1005"/>
      <c r="AW76" s="1005"/>
      <c r="AX76" s="1005"/>
      <c r="AY76" s="1005"/>
      <c r="AZ76" s="1005"/>
      <c r="BA76" s="1005"/>
      <c r="BB76" s="1005"/>
      <c r="BC76" s="1005"/>
      <c r="BD76" s="1005"/>
      <c r="BE76" s="1005"/>
      <c r="BF76" s="1005"/>
      <c r="BG76" s="1005"/>
      <c r="BH76" s="1005"/>
      <c r="BI76" s="1005"/>
      <c r="BJ76" s="1005"/>
      <c r="BK76" s="1005"/>
      <c r="BL76" s="1005"/>
      <c r="BM76" s="1005"/>
      <c r="BN76" s="1005"/>
      <c r="BO76" s="1005"/>
      <c r="BP76" s="1005"/>
      <c r="BQ76" s="1005"/>
      <c r="BR76" s="1005"/>
      <c r="BS76" s="1005"/>
      <c r="BT76" s="1005"/>
      <c r="BU76" s="1005"/>
      <c r="BV76" s="1005"/>
      <c r="BW76" s="1005"/>
      <c r="BX76" s="1005"/>
      <c r="BY76" s="1005"/>
      <c r="BZ76" s="1005"/>
      <c r="CA76" s="1005"/>
      <c r="CB76" s="1005"/>
      <c r="CC76" s="1005"/>
      <c r="CD76" s="1005"/>
      <c r="CE76" s="1005"/>
      <c r="CF76" s="1005"/>
      <c r="CG76" s="1005"/>
      <c r="CH76" s="1005"/>
      <c r="CI76" s="1005"/>
      <c r="CJ76" s="1006"/>
      <c r="CK76" s="1007"/>
      <c r="CL76" s="1008"/>
      <c r="CM76" s="1008"/>
      <c r="CN76" s="1008"/>
      <c r="CO76" s="1008"/>
      <c r="CP76" s="1008"/>
      <c r="CQ76" s="1008"/>
      <c r="CR76" s="1008"/>
      <c r="CS76" s="1008"/>
      <c r="CT76" s="1008"/>
      <c r="CU76" s="1008"/>
      <c r="CV76" s="1008"/>
      <c r="CW76" s="1008"/>
      <c r="CX76" s="1008"/>
      <c r="CY76" s="1008"/>
      <c r="CZ76" s="1008"/>
      <c r="DA76" s="1008"/>
      <c r="DB76" s="1008"/>
      <c r="DC76" s="1008"/>
      <c r="DD76" s="1008"/>
      <c r="DE76" s="1008"/>
      <c r="DF76" s="1008"/>
      <c r="DG76" s="1008"/>
      <c r="DH76" s="1008"/>
      <c r="DI76" s="1008"/>
      <c r="DJ76" s="1008"/>
      <c r="DK76" s="1008"/>
      <c r="DL76" s="1009"/>
    </row>
    <row r="78" spans="1:116" s="458" customFormat="1" ht="17.25" customHeight="1" x14ac:dyDescent="0.15">
      <c r="A78" s="458" t="s">
        <v>1043</v>
      </c>
    </row>
    <row r="79" spans="1:116" s="458" customFormat="1" ht="22.5" customHeight="1" x14ac:dyDescent="0.15">
      <c r="A79" s="458" t="s">
        <v>1044</v>
      </c>
    </row>
    <row r="80" spans="1:116" s="458" customFormat="1" ht="17.25" customHeight="1" x14ac:dyDescent="0.15">
      <c r="A80" s="1119" t="s">
        <v>1045</v>
      </c>
      <c r="B80" s="1120"/>
      <c r="C80" s="1120"/>
      <c r="D80" s="1120"/>
      <c r="E80" s="1120"/>
      <c r="F80" s="1120"/>
      <c r="G80" s="1120"/>
      <c r="H80" s="1121"/>
      <c r="I80" s="1119" t="s">
        <v>1046</v>
      </c>
      <c r="J80" s="1120"/>
      <c r="K80" s="1120"/>
      <c r="L80" s="1120"/>
      <c r="M80" s="1120"/>
      <c r="N80" s="1120"/>
      <c r="O80" s="1120"/>
      <c r="P80" s="1120"/>
      <c r="Q80" s="1120"/>
      <c r="R80" s="1120"/>
      <c r="S80" s="1120"/>
      <c r="T80" s="1120"/>
      <c r="U80" s="1120"/>
      <c r="V80" s="1120"/>
      <c r="W80" s="1120"/>
      <c r="X80" s="1120"/>
      <c r="Y80" s="1120"/>
      <c r="Z80" s="1120"/>
      <c r="AA80" s="1120"/>
      <c r="AB80" s="1120"/>
      <c r="AC80" s="1120"/>
      <c r="AD80" s="1120"/>
      <c r="AE80" s="1120"/>
      <c r="AF80" s="1120"/>
      <c r="AG80" s="1121"/>
    </row>
    <row r="81" spans="1:33" s="458" customFormat="1" ht="17.25" customHeight="1" x14ac:dyDescent="0.15">
      <c r="A81" s="459"/>
      <c r="B81" s="460" t="s">
        <v>1047</v>
      </c>
      <c r="C81" s="460"/>
      <c r="D81" s="460"/>
      <c r="E81" s="460"/>
      <c r="F81" s="460"/>
      <c r="G81" s="460"/>
      <c r="H81" s="461"/>
      <c r="I81" s="1119" t="s">
        <v>1048</v>
      </c>
      <c r="J81" s="1120"/>
      <c r="K81" s="1120"/>
      <c r="L81" s="1120"/>
      <c r="M81" s="1120"/>
      <c r="N81" s="1120"/>
      <c r="O81" s="1120"/>
      <c r="P81" s="1120"/>
      <c r="Q81" s="1120"/>
      <c r="R81" s="1120"/>
      <c r="S81" s="1120"/>
      <c r="T81" s="1121"/>
      <c r="U81" s="1119" t="s">
        <v>1049</v>
      </c>
      <c r="V81" s="1120"/>
      <c r="W81" s="1120"/>
      <c r="X81" s="1120"/>
      <c r="Y81" s="1120"/>
      <c r="Z81" s="1120"/>
      <c r="AA81" s="1120"/>
      <c r="AB81" s="1120"/>
      <c r="AC81" s="1120"/>
      <c r="AD81" s="1120"/>
      <c r="AE81" s="1120"/>
      <c r="AF81" s="1120"/>
      <c r="AG81" s="1121"/>
    </row>
    <row r="82" spans="1:33" s="458" customFormat="1" ht="17.25" customHeight="1" x14ac:dyDescent="0.15">
      <c r="A82" s="1122">
        <v>910</v>
      </c>
      <c r="B82" s="1123"/>
      <c r="C82" s="1123"/>
      <c r="D82" s="1123"/>
      <c r="E82" s="1123"/>
      <c r="F82" s="1123"/>
      <c r="G82" s="1123"/>
      <c r="H82" s="1124"/>
      <c r="I82" s="1122">
        <v>97100</v>
      </c>
      <c r="J82" s="1123"/>
      <c r="K82" s="1123"/>
      <c r="L82" s="1123"/>
      <c r="M82" s="1123"/>
      <c r="N82" s="1123"/>
      <c r="O82" s="1123"/>
      <c r="P82" s="1123"/>
      <c r="Q82" s="1123"/>
      <c r="R82" s="1123"/>
      <c r="S82" s="1123"/>
      <c r="T82" s="1124"/>
      <c r="U82" s="1122" t="s">
        <v>1050</v>
      </c>
      <c r="V82" s="1123"/>
      <c r="W82" s="1123"/>
      <c r="X82" s="1123"/>
      <c r="Y82" s="1123"/>
      <c r="Z82" s="1123"/>
      <c r="AA82" s="1123"/>
      <c r="AB82" s="1123"/>
      <c r="AC82" s="1123"/>
      <c r="AD82" s="1123"/>
      <c r="AE82" s="1123"/>
      <c r="AF82" s="1123"/>
      <c r="AG82" s="1124"/>
    </row>
  </sheetData>
  <sheetProtection selectLockedCells="1"/>
  <mergeCells count="137">
    <mergeCell ref="A80:H80"/>
    <mergeCell ref="I80:AG80"/>
    <mergeCell ref="I81:T81"/>
    <mergeCell ref="U81:AG81"/>
    <mergeCell ref="A82:H82"/>
    <mergeCell ref="I82:T82"/>
    <mergeCell ref="U82:AG82"/>
    <mergeCell ref="A18:P19"/>
    <mergeCell ref="A60:DL60"/>
    <mergeCell ref="A61:DL61"/>
    <mergeCell ref="BU52:CA53"/>
    <mergeCell ref="CB52:DL53"/>
    <mergeCell ref="Q53:Y53"/>
    <mergeCell ref="Z53:BT53"/>
    <mergeCell ref="BM44:BQ44"/>
    <mergeCell ref="A44:P47"/>
    <mergeCell ref="Q44:S44"/>
    <mergeCell ref="U44:AQ44"/>
    <mergeCell ref="BR44:DD44"/>
    <mergeCell ref="CA48:DL49"/>
    <mergeCell ref="A54:DL55"/>
    <mergeCell ref="Q52:Y52"/>
    <mergeCell ref="Z52:BT52"/>
    <mergeCell ref="A51:P53"/>
    <mergeCell ref="Q48:AR49"/>
    <mergeCell ref="CT1:DL1"/>
    <mergeCell ref="CT2:DL2"/>
    <mergeCell ref="BU40:CU43"/>
    <mergeCell ref="DA40:DL43"/>
    <mergeCell ref="BI36:BN37"/>
    <mergeCell ref="Q28:AC29"/>
    <mergeCell ref="CN28:CZ29"/>
    <mergeCell ref="DA28:DF29"/>
    <mergeCell ref="AJ32:AO33"/>
    <mergeCell ref="AP32:BB33"/>
    <mergeCell ref="BC32:BH33"/>
    <mergeCell ref="BI32:BN33"/>
    <mergeCell ref="BO32:CA33"/>
    <mergeCell ref="A3:DL3"/>
    <mergeCell ref="A40:P43"/>
    <mergeCell ref="AE7:AR8"/>
    <mergeCell ref="A20:P21"/>
    <mergeCell ref="Q20:DL21"/>
    <mergeCell ref="Q26:AO27"/>
    <mergeCell ref="BN18:DL19"/>
    <mergeCell ref="I4:AF4"/>
    <mergeCell ref="A14:P17"/>
    <mergeCell ref="Q14:S14"/>
    <mergeCell ref="BI24:BN25"/>
    <mergeCell ref="CH28:CM29"/>
    <mergeCell ref="DG36:DL37"/>
    <mergeCell ref="Q40:Y40"/>
    <mergeCell ref="Q22:Z23"/>
    <mergeCell ref="AA22:AC23"/>
    <mergeCell ref="AD22:AI23"/>
    <mergeCell ref="AJ22:AO23"/>
    <mergeCell ref="Q36:AC37"/>
    <mergeCell ref="CV40:CZ43"/>
    <mergeCell ref="CH32:CM33"/>
    <mergeCell ref="CN32:CZ33"/>
    <mergeCell ref="DA32:DF33"/>
    <mergeCell ref="DG32:DL33"/>
    <mergeCell ref="Q34:AO35"/>
    <mergeCell ref="DG28:DL29"/>
    <mergeCell ref="Q30:AO31"/>
    <mergeCell ref="Q32:AC33"/>
    <mergeCell ref="AD32:AI33"/>
    <mergeCell ref="A74:CJ76"/>
    <mergeCell ref="CK74:DL76"/>
    <mergeCell ref="A56:DL56"/>
    <mergeCell ref="A57:DL59"/>
    <mergeCell ref="A22:P37"/>
    <mergeCell ref="CB28:CG29"/>
    <mergeCell ref="BO36:CA37"/>
    <mergeCell ref="AD28:AI29"/>
    <mergeCell ref="AJ28:AO29"/>
    <mergeCell ref="AP28:BB29"/>
    <mergeCell ref="BC28:BH29"/>
    <mergeCell ref="CB36:CG37"/>
    <mergeCell ref="CK67:DL69"/>
    <mergeCell ref="CB51:DL51"/>
    <mergeCell ref="CH36:CM37"/>
    <mergeCell ref="CN36:CZ37"/>
    <mergeCell ref="Q51:Y51"/>
    <mergeCell ref="Z51:BT51"/>
    <mergeCell ref="DA36:DF37"/>
    <mergeCell ref="A70:CJ73"/>
    <mergeCell ref="CK70:DL73"/>
    <mergeCell ref="A64:CJ66"/>
    <mergeCell ref="CK64:DL66"/>
    <mergeCell ref="Q41:BJ42"/>
    <mergeCell ref="A67:CJ69"/>
    <mergeCell ref="Q45:DL47"/>
    <mergeCell ref="BO24:CA25"/>
    <mergeCell ref="CB24:CG25"/>
    <mergeCell ref="CH24:CM25"/>
    <mergeCell ref="CN24:CZ25"/>
    <mergeCell ref="DA24:DF25"/>
    <mergeCell ref="Q24:AC25"/>
    <mergeCell ref="AD24:AI25"/>
    <mergeCell ref="AJ24:AO25"/>
    <mergeCell ref="AP24:BB25"/>
    <mergeCell ref="BC24:BH25"/>
    <mergeCell ref="CB32:CG33"/>
    <mergeCell ref="BI28:BN29"/>
    <mergeCell ref="A48:P49"/>
    <mergeCell ref="BO28:CA29"/>
    <mergeCell ref="BK40:BT43"/>
    <mergeCell ref="DG24:DL25"/>
    <mergeCell ref="AD36:AI37"/>
    <mergeCell ref="AJ36:AO37"/>
    <mergeCell ref="AP36:BB37"/>
    <mergeCell ref="BC36:BH37"/>
    <mergeCell ref="AS48:BZ49"/>
    <mergeCell ref="AA40:BJ40"/>
    <mergeCell ref="A11:P13"/>
    <mergeCell ref="Q11:AR13"/>
    <mergeCell ref="AS11:BI13"/>
    <mergeCell ref="BJ11:BR11"/>
    <mergeCell ref="BS11:DL11"/>
    <mergeCell ref="BJ12:DL13"/>
    <mergeCell ref="A7:P10"/>
    <mergeCell ref="Q7:AD8"/>
    <mergeCell ref="AS7:BI10"/>
    <mergeCell ref="BJ7:BR7"/>
    <mergeCell ref="Z18:AD19"/>
    <mergeCell ref="AE18:AW19"/>
    <mergeCell ref="AX18:BM19"/>
    <mergeCell ref="U14:AQ14"/>
    <mergeCell ref="BS7:DL7"/>
    <mergeCell ref="BJ8:DL9"/>
    <mergeCell ref="Q9:AD10"/>
    <mergeCell ref="AE9:AR10"/>
    <mergeCell ref="BR14:DD14"/>
    <mergeCell ref="BM14:BQ14"/>
    <mergeCell ref="T15:DI17"/>
    <mergeCell ref="Q18:Y19"/>
  </mergeCells>
  <phoneticPr fontId="18"/>
  <conditionalFormatting sqref="A50:DL50 A48:CA48 A49:BZ49 A46:P47 A45:Q45 A54:DL61 A51:CB52 A53:CA53 A4:DL44">
    <cfRule type="cellIs" dxfId="293" priority="2" operator="equal">
      <formula>"自動で入力されます"</formula>
    </cfRule>
  </conditionalFormatting>
  <conditionalFormatting sqref="A63">
    <cfRule type="cellIs" dxfId="292" priority="1" operator="equal">
      <formula>"自動で入力されます"</formula>
    </cfRule>
  </conditionalFormatting>
  <conditionalFormatting sqref="I4:AF4">
    <cfRule type="expression" dxfId="291" priority="10">
      <formula>IF(#REF!=0,"自動で入力されます",#REF!)</formula>
    </cfRule>
  </conditionalFormatting>
  <dataValidations count="2">
    <dataValidation type="list" allowBlank="1" showInputMessage="1" showErrorMessage="1" sqref="AX18:BM19" xr:uid="{00000000-0002-0000-0300-000000000000}">
      <formula1>"あり,なし"</formula1>
    </dataValidation>
    <dataValidation type="list" allowBlank="1" showInputMessage="1" showErrorMessage="1" sqref="CL64:DL69 CK64:CK70 CK74:DL76" xr:uid="{00000000-0002-0000-0300-000001000000}">
      <formula1>"はい,いいえ"</formula1>
    </dataValidation>
  </dataValidations>
  <pageMargins left="0.7" right="0.7" top="0.75" bottom="0.75" header="0.3" footer="0.3"/>
  <pageSetup paperSize="9" scale="56" orientation="portrait" r:id="rId1"/>
  <headerFooter>
    <oddFooter>&amp;C&amp;"ＭＳ ゴシック,標準"&amp;14令和５年４月指定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14999847407452621"/>
  </sheetPr>
  <dimension ref="A1:X67"/>
  <sheetViews>
    <sheetView showGridLines="0" view="pageBreakPreview" zoomScaleNormal="100" zoomScaleSheetLayoutView="100" workbookViewId="0">
      <selection activeCell="C16" sqref="C16:P17"/>
    </sheetView>
  </sheetViews>
  <sheetFormatPr defaultColWidth="9" defaultRowHeight="13.5" x14ac:dyDescent="0.15"/>
  <cols>
    <col min="1" max="1" width="10" style="43" customWidth="1"/>
    <col min="2" max="4" width="3.5" style="43" customWidth="1"/>
    <col min="5" max="9" width="3.125" style="43" customWidth="1"/>
    <col min="10" max="11" width="3.5" style="43" customWidth="1"/>
    <col min="12" max="12" width="15" style="43" customWidth="1"/>
    <col min="13" max="17" width="3.125" style="43" customWidth="1"/>
    <col min="18" max="18" width="5.625" style="43" customWidth="1"/>
    <col min="19" max="19" width="5" style="43" customWidth="1"/>
    <col min="20" max="20" width="9" style="43"/>
    <col min="21" max="23" width="30.625" style="43" customWidth="1"/>
    <col min="24" max="24" width="27.375" style="43" customWidth="1"/>
    <col min="25" max="16384" width="9" style="43"/>
  </cols>
  <sheetData>
    <row r="1" spans="1:24" x14ac:dyDescent="0.15">
      <c r="A1" s="52"/>
      <c r="U1" s="51"/>
      <c r="X1" s="190" t="s">
        <v>175</v>
      </c>
    </row>
    <row r="2" spans="1:24" x14ac:dyDescent="0.15">
      <c r="A2" s="52"/>
      <c r="U2" s="51"/>
      <c r="X2" s="200" t="s">
        <v>679</v>
      </c>
    </row>
    <row r="3" spans="1:24" x14ac:dyDescent="0.15">
      <c r="A3" s="50"/>
      <c r="U3" s="49"/>
      <c r="X3" s="62">
        <f>'申請書・総括票（共通）'!L3</f>
        <v>0</v>
      </c>
    </row>
    <row r="4" spans="1:24" ht="9" customHeight="1" x14ac:dyDescent="0.15">
      <c r="X4" s="201"/>
    </row>
    <row r="5" spans="1:24" ht="37.5" customHeight="1" x14ac:dyDescent="0.15">
      <c r="A5" s="1205" t="s">
        <v>700</v>
      </c>
      <c r="B5" s="1206"/>
      <c r="C5" s="1206"/>
      <c r="D5" s="1206"/>
      <c r="E5" s="1206"/>
      <c r="F5" s="1206"/>
      <c r="G5" s="1206"/>
      <c r="H5" s="1206"/>
      <c r="I5" s="1206"/>
      <c r="J5" s="1206"/>
      <c r="K5" s="1206"/>
      <c r="L5" s="1206"/>
      <c r="M5" s="1206"/>
      <c r="N5" s="1206"/>
      <c r="O5" s="1206"/>
      <c r="P5" s="1206"/>
      <c r="Q5" s="1206"/>
      <c r="R5" s="1206"/>
      <c r="S5" s="1206"/>
      <c r="T5" s="1206"/>
      <c r="U5" s="1206"/>
      <c r="V5" s="1206"/>
      <c r="W5" s="1206"/>
      <c r="X5" s="1206"/>
    </row>
    <row r="6" spans="1:24" ht="9" customHeight="1" x14ac:dyDescent="0.15"/>
    <row r="7" spans="1:24" x14ac:dyDescent="0.15">
      <c r="A7" s="1207" t="str">
        <f>IF('申請書・総括票（共通）'!C19=0,"自動で入力されます",'申請書・総括票（共通）'!C19)</f>
        <v>自動で入力されます</v>
      </c>
      <c r="B7" s="1207"/>
      <c r="C7" s="1207"/>
      <c r="D7" s="1207"/>
      <c r="E7" s="1207"/>
      <c r="F7" s="1207"/>
      <c r="G7" s="1207"/>
      <c r="H7" s="1207"/>
      <c r="I7" s="1207"/>
      <c r="J7" s="1207"/>
      <c r="K7" s="1207"/>
      <c r="L7" s="1207"/>
      <c r="M7" s="1207"/>
      <c r="N7" s="166"/>
    </row>
    <row r="8" spans="1:24" x14ac:dyDescent="0.15">
      <c r="A8" s="53"/>
      <c r="B8" s="53"/>
      <c r="C8" s="53"/>
      <c r="D8" s="53"/>
      <c r="E8" s="53"/>
      <c r="F8" s="53"/>
      <c r="G8" s="53"/>
      <c r="H8" s="53"/>
      <c r="I8" s="53"/>
      <c r="J8" s="53"/>
      <c r="K8" s="53"/>
      <c r="L8" s="53"/>
      <c r="M8" s="53"/>
      <c r="N8" s="53"/>
    </row>
    <row r="9" spans="1:24" x14ac:dyDescent="0.15">
      <c r="A9" s="1156" t="s">
        <v>684</v>
      </c>
      <c r="B9" s="1156"/>
      <c r="C9" s="1156"/>
      <c r="D9" s="1156"/>
      <c r="E9" s="1156"/>
      <c r="F9" s="1156"/>
      <c r="G9" s="1156"/>
      <c r="H9" s="1156"/>
      <c r="I9" s="1156"/>
      <c r="J9" s="1156"/>
      <c r="K9" s="1156"/>
      <c r="L9" s="1156"/>
      <c r="M9" s="1156"/>
      <c r="N9" s="1156"/>
      <c r="O9" s="1156"/>
      <c r="P9" s="1156"/>
      <c r="Q9" s="1156"/>
      <c r="R9" s="1156"/>
      <c r="S9" s="1156"/>
      <c r="T9" s="1156"/>
      <c r="U9" s="1156"/>
      <c r="V9" s="1156"/>
      <c r="W9" s="1156"/>
      <c r="X9" s="133"/>
    </row>
    <row r="10" spans="1:24" x14ac:dyDescent="0.15">
      <c r="A10" s="1156"/>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33"/>
    </row>
    <row r="11" spans="1:24" ht="13.5" customHeight="1" x14ac:dyDescent="0.15">
      <c r="A11" s="1181" t="s">
        <v>685</v>
      </c>
      <c r="B11" s="1181"/>
      <c r="C11" s="1181"/>
      <c r="D11" s="1181"/>
      <c r="E11" s="1181"/>
      <c r="F11" s="1181"/>
      <c r="G11" s="1181"/>
      <c r="H11" s="1181"/>
      <c r="I11" s="1181"/>
      <c r="J11" s="1181"/>
      <c r="K11" s="1181"/>
      <c r="L11" s="1181"/>
      <c r="M11" s="1181"/>
      <c r="N11" s="1181"/>
      <c r="O11" s="1181"/>
      <c r="P11" s="1181"/>
      <c r="Q11" s="1181"/>
      <c r="R11" s="1181"/>
      <c r="S11" s="1181"/>
      <c r="T11" s="1181"/>
      <c r="U11" s="1181"/>
      <c r="V11" s="1181"/>
      <c r="W11" s="1181"/>
      <c r="X11" s="134"/>
    </row>
    <row r="12" spans="1:24" ht="13.5" customHeight="1" x14ac:dyDescent="0.15">
      <c r="A12" s="1181"/>
      <c r="B12" s="1181"/>
      <c r="C12" s="1181"/>
      <c r="D12" s="1181"/>
      <c r="E12" s="1181"/>
      <c r="F12" s="1181"/>
      <c r="G12" s="1181"/>
      <c r="H12" s="1181"/>
      <c r="I12" s="1181"/>
      <c r="J12" s="1181"/>
      <c r="K12" s="1181"/>
      <c r="L12" s="1181"/>
      <c r="M12" s="1181"/>
      <c r="N12" s="1181"/>
      <c r="O12" s="1181"/>
      <c r="P12" s="1181"/>
      <c r="Q12" s="1181"/>
      <c r="R12" s="1181"/>
      <c r="S12" s="1181"/>
      <c r="T12" s="1181"/>
      <c r="U12" s="1181"/>
      <c r="V12" s="1181"/>
      <c r="W12" s="1181"/>
      <c r="X12" s="134"/>
    </row>
    <row r="13" spans="1:24" ht="15" x14ac:dyDescent="0.15">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34"/>
    </row>
    <row r="14" spans="1:24" ht="8.25" customHeight="1" x14ac:dyDescent="0.15">
      <c r="A14" s="48"/>
    </row>
    <row r="15" spans="1:24" ht="24.75" customHeight="1" thickBot="1" x14ac:dyDescent="0.2">
      <c r="A15" s="1208" t="s">
        <v>207</v>
      </c>
      <c r="B15" s="1209"/>
      <c r="C15" s="1209"/>
      <c r="D15" s="1209"/>
      <c r="E15" s="1209"/>
      <c r="F15" s="1209"/>
      <c r="G15" s="1209"/>
      <c r="H15" s="1209"/>
      <c r="I15" s="1209"/>
      <c r="J15" s="1209"/>
      <c r="K15" s="1209"/>
      <c r="L15" s="1209"/>
      <c r="M15" s="1209"/>
      <c r="N15" s="1210"/>
      <c r="O15" s="1209"/>
      <c r="P15" s="1210"/>
      <c r="Q15" s="132"/>
      <c r="R15" s="1208" t="s">
        <v>400</v>
      </c>
      <c r="S15" s="1209"/>
      <c r="T15" s="1211"/>
      <c r="U15" s="148" t="s">
        <v>593</v>
      </c>
      <c r="V15" s="147" t="s">
        <v>594</v>
      </c>
      <c r="W15" s="136" t="s">
        <v>206</v>
      </c>
      <c r="X15" s="156" t="s">
        <v>567</v>
      </c>
    </row>
    <row r="16" spans="1:24" ht="14.1" customHeight="1" x14ac:dyDescent="0.15">
      <c r="A16" s="1184" t="s">
        <v>205</v>
      </c>
      <c r="B16" s="1185"/>
      <c r="C16" s="1182"/>
      <c r="D16" s="1182"/>
      <c r="E16" s="1182"/>
      <c r="F16" s="1182"/>
      <c r="G16" s="1182"/>
      <c r="H16" s="1182"/>
      <c r="I16" s="1182"/>
      <c r="J16" s="1182"/>
      <c r="K16" s="1182"/>
      <c r="L16" s="1182"/>
      <c r="M16" s="1182"/>
      <c r="N16" s="1182"/>
      <c r="O16" s="1182"/>
      <c r="P16" s="1182"/>
      <c r="Q16" s="392"/>
      <c r="R16" s="1188"/>
      <c r="S16" s="1190" t="s">
        <v>397</v>
      </c>
      <c r="T16" s="1191"/>
      <c r="U16" s="1192"/>
      <c r="V16" s="1195"/>
      <c r="W16" s="1161"/>
      <c r="X16" s="1153"/>
    </row>
    <row r="17" spans="1:24" ht="14.1" customHeight="1" x14ac:dyDescent="0.15">
      <c r="A17" s="1186"/>
      <c r="B17" s="1187"/>
      <c r="C17" s="1183"/>
      <c r="D17" s="1183"/>
      <c r="E17" s="1183"/>
      <c r="F17" s="1183"/>
      <c r="G17" s="1183"/>
      <c r="H17" s="1183"/>
      <c r="I17" s="1183"/>
      <c r="J17" s="1183"/>
      <c r="K17" s="1183"/>
      <c r="L17" s="1183"/>
      <c r="M17" s="1183"/>
      <c r="N17" s="1183"/>
      <c r="O17" s="1183"/>
      <c r="P17" s="1183"/>
      <c r="Q17" s="393"/>
      <c r="R17" s="1189"/>
      <c r="S17" s="1173"/>
      <c r="T17" s="1174"/>
      <c r="U17" s="1193"/>
      <c r="V17" s="1196"/>
      <c r="W17" s="1162"/>
      <c r="X17" s="1154"/>
    </row>
    <row r="18" spans="1:24" ht="13.5" customHeight="1" x14ac:dyDescent="0.15">
      <c r="A18" s="1164" t="s">
        <v>204</v>
      </c>
      <c r="B18" s="394" t="s">
        <v>211</v>
      </c>
      <c r="C18" s="1167"/>
      <c r="D18" s="1167"/>
      <c r="E18" s="1167"/>
      <c r="F18" s="1167"/>
      <c r="G18" s="1167"/>
      <c r="H18" s="395" t="s">
        <v>210</v>
      </c>
      <c r="I18" s="1168" t="s">
        <v>212</v>
      </c>
      <c r="J18" s="1168"/>
      <c r="K18" s="1168"/>
      <c r="L18" s="396"/>
      <c r="M18" s="397"/>
      <c r="N18" s="398"/>
      <c r="O18" s="397"/>
      <c r="P18" s="398"/>
      <c r="Q18" s="399"/>
      <c r="R18" s="1169"/>
      <c r="S18" s="1171" t="s">
        <v>398</v>
      </c>
      <c r="T18" s="1172"/>
      <c r="U18" s="1193"/>
      <c r="V18" s="1196"/>
      <c r="W18" s="1162"/>
      <c r="X18" s="1154"/>
    </row>
    <row r="19" spans="1:24" ht="14.1" customHeight="1" x14ac:dyDescent="0.15">
      <c r="A19" s="1165"/>
      <c r="B19" s="1175"/>
      <c r="C19" s="1176"/>
      <c r="D19" s="1176"/>
      <c r="E19" s="1176"/>
      <c r="F19" s="1176"/>
      <c r="G19" s="1176"/>
      <c r="H19" s="1176"/>
      <c r="I19" s="1176"/>
      <c r="J19" s="1176"/>
      <c r="K19" s="1176"/>
      <c r="L19" s="1176"/>
      <c r="M19" s="1176"/>
      <c r="N19" s="1176"/>
      <c r="O19" s="1176"/>
      <c r="P19" s="1176"/>
      <c r="Q19" s="400"/>
      <c r="R19" s="1170"/>
      <c r="S19" s="1173"/>
      <c r="T19" s="1174"/>
      <c r="U19" s="1193"/>
      <c r="V19" s="1196"/>
      <c r="W19" s="1162"/>
      <c r="X19" s="1154"/>
    </row>
    <row r="20" spans="1:24" ht="14.1" customHeight="1" x14ac:dyDescent="0.15">
      <c r="A20" s="1165"/>
      <c r="B20" s="1175"/>
      <c r="C20" s="1176"/>
      <c r="D20" s="1176"/>
      <c r="E20" s="1176"/>
      <c r="F20" s="1176"/>
      <c r="G20" s="1176"/>
      <c r="H20" s="1176"/>
      <c r="I20" s="1176"/>
      <c r="J20" s="1176"/>
      <c r="K20" s="1176"/>
      <c r="L20" s="1176"/>
      <c r="M20" s="1176"/>
      <c r="N20" s="1176"/>
      <c r="O20" s="1176"/>
      <c r="P20" s="1176"/>
      <c r="Q20" s="400"/>
      <c r="R20" s="1177"/>
      <c r="S20" s="1178" t="s">
        <v>556</v>
      </c>
      <c r="T20" s="1179"/>
      <c r="U20" s="1193"/>
      <c r="V20" s="1196"/>
      <c r="W20" s="1162"/>
      <c r="X20" s="1154"/>
    </row>
    <row r="21" spans="1:24" ht="14.1" customHeight="1" x14ac:dyDescent="0.15">
      <c r="A21" s="1165"/>
      <c r="B21" s="1175"/>
      <c r="C21" s="1176"/>
      <c r="D21" s="1176"/>
      <c r="E21" s="1176"/>
      <c r="F21" s="1176"/>
      <c r="G21" s="1176"/>
      <c r="H21" s="1176"/>
      <c r="I21" s="1176"/>
      <c r="J21" s="1176"/>
      <c r="K21" s="1176"/>
      <c r="L21" s="1176"/>
      <c r="M21" s="1176"/>
      <c r="N21" s="1176"/>
      <c r="O21" s="1176"/>
      <c r="P21" s="1176"/>
      <c r="Q21" s="400"/>
      <c r="R21" s="1170"/>
      <c r="S21" s="1173"/>
      <c r="T21" s="1174"/>
      <c r="U21" s="1193"/>
      <c r="V21" s="1196"/>
      <c r="W21" s="1162"/>
      <c r="X21" s="1154"/>
    </row>
    <row r="22" spans="1:24" ht="14.1" customHeight="1" x14ac:dyDescent="0.15">
      <c r="A22" s="1165"/>
      <c r="B22" s="1175"/>
      <c r="C22" s="1176"/>
      <c r="D22" s="1176"/>
      <c r="E22" s="1176"/>
      <c r="F22" s="1176"/>
      <c r="G22" s="1176"/>
      <c r="H22" s="1176"/>
      <c r="I22" s="1176"/>
      <c r="J22" s="1176"/>
      <c r="K22" s="1176"/>
      <c r="L22" s="1176"/>
      <c r="M22" s="1176"/>
      <c r="N22" s="1176"/>
      <c r="O22" s="1176"/>
      <c r="P22" s="1176"/>
      <c r="Q22" s="401"/>
      <c r="R22" s="1169"/>
      <c r="S22" s="1178" t="s">
        <v>557</v>
      </c>
      <c r="T22" s="1179"/>
      <c r="U22" s="1193"/>
      <c r="V22" s="1196"/>
      <c r="W22" s="1162"/>
      <c r="X22" s="1154"/>
    </row>
    <row r="23" spans="1:24" ht="14.1" customHeight="1" x14ac:dyDescent="0.15">
      <c r="A23" s="1165"/>
      <c r="B23" s="402"/>
      <c r="C23" s="401"/>
      <c r="D23" s="401"/>
      <c r="E23" s="401"/>
      <c r="F23" s="401"/>
      <c r="G23" s="401"/>
      <c r="H23" s="401"/>
      <c r="I23" s="401"/>
      <c r="J23" s="401"/>
      <c r="K23" s="401"/>
      <c r="L23" s="401"/>
      <c r="M23" s="401"/>
      <c r="N23" s="401"/>
      <c r="O23" s="401"/>
      <c r="P23" s="401"/>
      <c r="Q23" s="401"/>
      <c r="R23" s="1180"/>
      <c r="S23" s="1173"/>
      <c r="T23" s="1174"/>
      <c r="U23" s="1193"/>
      <c r="V23" s="1196"/>
      <c r="W23" s="1162"/>
      <c r="X23" s="1154"/>
    </row>
    <row r="24" spans="1:24" ht="14.1" customHeight="1" x14ac:dyDescent="0.15">
      <c r="A24" s="1165"/>
      <c r="B24" s="402"/>
      <c r="C24" s="401"/>
      <c r="D24" s="401"/>
      <c r="E24" s="401"/>
      <c r="F24" s="401"/>
      <c r="G24" s="401"/>
      <c r="H24" s="401"/>
      <c r="I24" s="401"/>
      <c r="J24" s="403"/>
      <c r="K24" s="403"/>
      <c r="L24" s="1157" t="s">
        <v>555</v>
      </c>
      <c r="M24" s="1159"/>
      <c r="N24" s="1159"/>
      <c r="O24" s="1159"/>
      <c r="P24" s="1198"/>
      <c r="Q24" s="401"/>
      <c r="R24" s="1169"/>
      <c r="S24" s="1201" t="s">
        <v>399</v>
      </c>
      <c r="T24" s="1202"/>
      <c r="U24" s="1193"/>
      <c r="V24" s="1196"/>
      <c r="W24" s="1162"/>
      <c r="X24" s="1154"/>
    </row>
    <row r="25" spans="1:24" ht="14.1" customHeight="1" thickBot="1" x14ac:dyDescent="0.2">
      <c r="A25" s="1166"/>
      <c r="B25" s="402"/>
      <c r="C25" s="401"/>
      <c r="D25" s="401"/>
      <c r="E25" s="401"/>
      <c r="F25" s="401"/>
      <c r="G25" s="401"/>
      <c r="H25" s="401"/>
      <c r="I25" s="401"/>
      <c r="J25" s="404"/>
      <c r="K25" s="404"/>
      <c r="L25" s="1158"/>
      <c r="M25" s="1160"/>
      <c r="N25" s="1160"/>
      <c r="O25" s="1160"/>
      <c r="P25" s="1199"/>
      <c r="Q25" s="401"/>
      <c r="R25" s="1200"/>
      <c r="S25" s="1203"/>
      <c r="T25" s="1204"/>
      <c r="U25" s="1194"/>
      <c r="V25" s="1197"/>
      <c r="W25" s="1163"/>
      <c r="X25" s="1155"/>
    </row>
    <row r="26" spans="1:24" ht="14.1" customHeight="1" x14ac:dyDescent="0.15">
      <c r="A26" s="1184" t="s">
        <v>560</v>
      </c>
      <c r="B26" s="1185"/>
      <c r="C26" s="1182"/>
      <c r="D26" s="1182"/>
      <c r="E26" s="1182"/>
      <c r="F26" s="1182"/>
      <c r="G26" s="1182"/>
      <c r="H26" s="1182"/>
      <c r="I26" s="1182"/>
      <c r="J26" s="1182"/>
      <c r="K26" s="1182"/>
      <c r="L26" s="1182"/>
      <c r="M26" s="1182"/>
      <c r="N26" s="1182"/>
      <c r="O26" s="1182"/>
      <c r="P26" s="1182"/>
      <c r="Q26" s="392"/>
      <c r="R26" s="1188"/>
      <c r="S26" s="1190" t="s">
        <v>397</v>
      </c>
      <c r="T26" s="1191"/>
      <c r="U26" s="1192"/>
      <c r="V26" s="1195"/>
      <c r="W26" s="1161"/>
      <c r="X26" s="1153"/>
    </row>
    <row r="27" spans="1:24" ht="14.1" customHeight="1" x14ac:dyDescent="0.15">
      <c r="A27" s="1186"/>
      <c r="B27" s="1187"/>
      <c r="C27" s="1183"/>
      <c r="D27" s="1183"/>
      <c r="E27" s="1183"/>
      <c r="F27" s="1183"/>
      <c r="G27" s="1183"/>
      <c r="H27" s="1183"/>
      <c r="I27" s="1183"/>
      <c r="J27" s="1183"/>
      <c r="K27" s="1183"/>
      <c r="L27" s="1183"/>
      <c r="M27" s="1183"/>
      <c r="N27" s="1183"/>
      <c r="O27" s="1183"/>
      <c r="P27" s="1183"/>
      <c r="Q27" s="393"/>
      <c r="R27" s="1189"/>
      <c r="S27" s="1173"/>
      <c r="T27" s="1174"/>
      <c r="U27" s="1193"/>
      <c r="V27" s="1196"/>
      <c r="W27" s="1162"/>
      <c r="X27" s="1154"/>
    </row>
    <row r="28" spans="1:24" ht="13.5" customHeight="1" x14ac:dyDescent="0.15">
      <c r="A28" s="1164" t="s">
        <v>204</v>
      </c>
      <c r="B28" s="394" t="s">
        <v>211</v>
      </c>
      <c r="C28" s="1167"/>
      <c r="D28" s="1167"/>
      <c r="E28" s="1167"/>
      <c r="F28" s="1167"/>
      <c r="G28" s="1167"/>
      <c r="H28" s="395" t="s">
        <v>210</v>
      </c>
      <c r="I28" s="1168" t="s">
        <v>212</v>
      </c>
      <c r="J28" s="1168"/>
      <c r="K28" s="1168"/>
      <c r="L28" s="396"/>
      <c r="M28" s="397"/>
      <c r="N28" s="398"/>
      <c r="O28" s="397"/>
      <c r="P28" s="398"/>
      <c r="Q28" s="399"/>
      <c r="R28" s="1169"/>
      <c r="S28" s="1171" t="s">
        <v>398</v>
      </c>
      <c r="T28" s="1172"/>
      <c r="U28" s="1193"/>
      <c r="V28" s="1196"/>
      <c r="W28" s="1162"/>
      <c r="X28" s="1154"/>
    </row>
    <row r="29" spans="1:24" ht="14.1" customHeight="1" x14ac:dyDescent="0.15">
      <c r="A29" s="1165"/>
      <c r="B29" s="1175"/>
      <c r="C29" s="1176"/>
      <c r="D29" s="1176"/>
      <c r="E29" s="1176"/>
      <c r="F29" s="1176"/>
      <c r="G29" s="1176"/>
      <c r="H29" s="1176"/>
      <c r="I29" s="1176"/>
      <c r="J29" s="1176"/>
      <c r="K29" s="1176"/>
      <c r="L29" s="1176"/>
      <c r="M29" s="1176"/>
      <c r="N29" s="1176"/>
      <c r="O29" s="1176"/>
      <c r="P29" s="1176"/>
      <c r="Q29" s="400"/>
      <c r="R29" s="1170"/>
      <c r="S29" s="1173"/>
      <c r="T29" s="1174"/>
      <c r="U29" s="1193"/>
      <c r="V29" s="1196"/>
      <c r="W29" s="1162"/>
      <c r="X29" s="1154"/>
    </row>
    <row r="30" spans="1:24" ht="14.1" customHeight="1" x14ac:dyDescent="0.15">
      <c r="A30" s="1165"/>
      <c r="B30" s="1175"/>
      <c r="C30" s="1176"/>
      <c r="D30" s="1176"/>
      <c r="E30" s="1176"/>
      <c r="F30" s="1176"/>
      <c r="G30" s="1176"/>
      <c r="H30" s="1176"/>
      <c r="I30" s="1176"/>
      <c r="J30" s="1176"/>
      <c r="K30" s="1176"/>
      <c r="L30" s="1176"/>
      <c r="M30" s="1176"/>
      <c r="N30" s="1176"/>
      <c r="O30" s="1176"/>
      <c r="P30" s="1176"/>
      <c r="Q30" s="400"/>
      <c r="R30" s="1177"/>
      <c r="S30" s="1178" t="s">
        <v>556</v>
      </c>
      <c r="T30" s="1179"/>
      <c r="U30" s="1193"/>
      <c r="V30" s="1196"/>
      <c r="W30" s="1162"/>
      <c r="X30" s="1154"/>
    </row>
    <row r="31" spans="1:24" ht="14.1" customHeight="1" x14ac:dyDescent="0.15">
      <c r="A31" s="1165"/>
      <c r="B31" s="1175"/>
      <c r="C31" s="1176"/>
      <c r="D31" s="1176"/>
      <c r="E31" s="1176"/>
      <c r="F31" s="1176"/>
      <c r="G31" s="1176"/>
      <c r="H31" s="1176"/>
      <c r="I31" s="1176"/>
      <c r="J31" s="1176"/>
      <c r="K31" s="1176"/>
      <c r="L31" s="1176"/>
      <c r="M31" s="1176"/>
      <c r="N31" s="1176"/>
      <c r="O31" s="1176"/>
      <c r="P31" s="1176"/>
      <c r="Q31" s="400"/>
      <c r="R31" s="1170"/>
      <c r="S31" s="1173"/>
      <c r="T31" s="1174"/>
      <c r="U31" s="1193"/>
      <c r="V31" s="1196"/>
      <c r="W31" s="1162"/>
      <c r="X31" s="1154"/>
    </row>
    <row r="32" spans="1:24" ht="14.1" customHeight="1" x14ac:dyDescent="0.15">
      <c r="A32" s="1165"/>
      <c r="B32" s="1175"/>
      <c r="C32" s="1176"/>
      <c r="D32" s="1176"/>
      <c r="E32" s="1176"/>
      <c r="F32" s="1176"/>
      <c r="G32" s="1176"/>
      <c r="H32" s="1176"/>
      <c r="I32" s="1176"/>
      <c r="J32" s="1176"/>
      <c r="K32" s="1176"/>
      <c r="L32" s="1176"/>
      <c r="M32" s="1176"/>
      <c r="N32" s="1176"/>
      <c r="O32" s="1176"/>
      <c r="P32" s="1176"/>
      <c r="Q32" s="401"/>
      <c r="R32" s="1169"/>
      <c r="S32" s="1178" t="s">
        <v>557</v>
      </c>
      <c r="T32" s="1179"/>
      <c r="U32" s="1193"/>
      <c r="V32" s="1196"/>
      <c r="W32" s="1162"/>
      <c r="X32" s="1154"/>
    </row>
    <row r="33" spans="1:24" ht="14.1" customHeight="1" x14ac:dyDescent="0.15">
      <c r="A33" s="1165"/>
      <c r="B33" s="402"/>
      <c r="C33" s="401"/>
      <c r="D33" s="401"/>
      <c r="E33" s="401"/>
      <c r="F33" s="401"/>
      <c r="G33" s="401"/>
      <c r="H33" s="401"/>
      <c r="I33" s="401"/>
      <c r="J33" s="401"/>
      <c r="K33" s="401"/>
      <c r="L33" s="401"/>
      <c r="M33" s="401"/>
      <c r="N33" s="401"/>
      <c r="O33" s="401"/>
      <c r="P33" s="401"/>
      <c r="Q33" s="401"/>
      <c r="R33" s="1180"/>
      <c r="S33" s="1173"/>
      <c r="T33" s="1174"/>
      <c r="U33" s="1193"/>
      <c r="V33" s="1196"/>
      <c r="W33" s="1162"/>
      <c r="X33" s="1154"/>
    </row>
    <row r="34" spans="1:24" ht="14.1" customHeight="1" x14ac:dyDescent="0.15">
      <c r="A34" s="1165"/>
      <c r="B34" s="402"/>
      <c r="C34" s="401"/>
      <c r="D34" s="401"/>
      <c r="E34" s="401"/>
      <c r="F34" s="401"/>
      <c r="G34" s="401"/>
      <c r="H34" s="401"/>
      <c r="I34" s="401"/>
      <c r="J34" s="403"/>
      <c r="K34" s="403"/>
      <c r="L34" s="1157" t="s">
        <v>555</v>
      </c>
      <c r="M34" s="1159"/>
      <c r="N34" s="1159"/>
      <c r="O34" s="1159"/>
      <c r="P34" s="1198"/>
      <c r="Q34" s="401"/>
      <c r="R34" s="1169"/>
      <c r="S34" s="1201" t="s">
        <v>399</v>
      </c>
      <c r="T34" s="1202"/>
      <c r="U34" s="1193"/>
      <c r="V34" s="1196"/>
      <c r="W34" s="1162"/>
      <c r="X34" s="1154"/>
    </row>
    <row r="35" spans="1:24" ht="14.1" customHeight="1" thickBot="1" x14ac:dyDescent="0.2">
      <c r="A35" s="1166"/>
      <c r="B35" s="402"/>
      <c r="C35" s="401"/>
      <c r="D35" s="401"/>
      <c r="E35" s="401"/>
      <c r="F35" s="401"/>
      <c r="G35" s="401"/>
      <c r="H35" s="401"/>
      <c r="I35" s="401"/>
      <c r="J35" s="404"/>
      <c r="K35" s="404"/>
      <c r="L35" s="1158"/>
      <c r="M35" s="1160"/>
      <c r="N35" s="1160"/>
      <c r="O35" s="1160"/>
      <c r="P35" s="1199"/>
      <c r="Q35" s="401"/>
      <c r="R35" s="1200"/>
      <c r="S35" s="1203"/>
      <c r="T35" s="1204"/>
      <c r="U35" s="1194"/>
      <c r="V35" s="1197"/>
      <c r="W35" s="1163"/>
      <c r="X35" s="1155"/>
    </row>
    <row r="36" spans="1:24" ht="14.1" customHeight="1" x14ac:dyDescent="0.15">
      <c r="A36" s="1184" t="s">
        <v>560</v>
      </c>
      <c r="B36" s="1185"/>
      <c r="C36" s="1182"/>
      <c r="D36" s="1182"/>
      <c r="E36" s="1182"/>
      <c r="F36" s="1182"/>
      <c r="G36" s="1182"/>
      <c r="H36" s="1182"/>
      <c r="I36" s="1182"/>
      <c r="J36" s="1182"/>
      <c r="K36" s="1182"/>
      <c r="L36" s="1182"/>
      <c r="M36" s="1182"/>
      <c r="N36" s="1182"/>
      <c r="O36" s="1182"/>
      <c r="P36" s="1182"/>
      <c r="Q36" s="392"/>
      <c r="R36" s="1188"/>
      <c r="S36" s="1190" t="s">
        <v>397</v>
      </c>
      <c r="T36" s="1191"/>
      <c r="U36" s="1192"/>
      <c r="V36" s="1195"/>
      <c r="W36" s="1161"/>
      <c r="X36" s="1153"/>
    </row>
    <row r="37" spans="1:24" ht="14.1" customHeight="1" x14ac:dyDescent="0.15">
      <c r="A37" s="1186"/>
      <c r="B37" s="1187"/>
      <c r="C37" s="1183"/>
      <c r="D37" s="1183"/>
      <c r="E37" s="1183"/>
      <c r="F37" s="1183"/>
      <c r="G37" s="1183"/>
      <c r="H37" s="1183"/>
      <c r="I37" s="1183"/>
      <c r="J37" s="1183"/>
      <c r="K37" s="1183"/>
      <c r="L37" s="1183"/>
      <c r="M37" s="1183"/>
      <c r="N37" s="1183"/>
      <c r="O37" s="1183"/>
      <c r="P37" s="1183"/>
      <c r="Q37" s="393"/>
      <c r="R37" s="1189"/>
      <c r="S37" s="1173"/>
      <c r="T37" s="1174"/>
      <c r="U37" s="1193"/>
      <c r="V37" s="1196"/>
      <c r="W37" s="1162"/>
      <c r="X37" s="1154"/>
    </row>
    <row r="38" spans="1:24" ht="13.5" customHeight="1" x14ac:dyDescent="0.15">
      <c r="A38" s="1164" t="s">
        <v>204</v>
      </c>
      <c r="B38" s="394" t="s">
        <v>211</v>
      </c>
      <c r="C38" s="1167"/>
      <c r="D38" s="1167"/>
      <c r="E38" s="1167"/>
      <c r="F38" s="1167"/>
      <c r="G38" s="1167"/>
      <c r="H38" s="395" t="s">
        <v>210</v>
      </c>
      <c r="I38" s="1168" t="s">
        <v>212</v>
      </c>
      <c r="J38" s="1168"/>
      <c r="K38" s="1168"/>
      <c r="L38" s="396"/>
      <c r="M38" s="397"/>
      <c r="N38" s="398"/>
      <c r="O38" s="397"/>
      <c r="P38" s="398"/>
      <c r="Q38" s="399"/>
      <c r="R38" s="1169"/>
      <c r="S38" s="1171" t="s">
        <v>398</v>
      </c>
      <c r="T38" s="1172"/>
      <c r="U38" s="1193"/>
      <c r="V38" s="1196"/>
      <c r="W38" s="1162"/>
      <c r="X38" s="1154"/>
    </row>
    <row r="39" spans="1:24" ht="14.1" customHeight="1" x14ac:dyDescent="0.15">
      <c r="A39" s="1165"/>
      <c r="B39" s="1175"/>
      <c r="C39" s="1176"/>
      <c r="D39" s="1176"/>
      <c r="E39" s="1176"/>
      <c r="F39" s="1176"/>
      <c r="G39" s="1176"/>
      <c r="H39" s="1176"/>
      <c r="I39" s="1176"/>
      <c r="J39" s="1176"/>
      <c r="K39" s="1176"/>
      <c r="L39" s="1176"/>
      <c r="M39" s="1176"/>
      <c r="N39" s="1176"/>
      <c r="O39" s="1176"/>
      <c r="P39" s="1176"/>
      <c r="Q39" s="400"/>
      <c r="R39" s="1170"/>
      <c r="S39" s="1173"/>
      <c r="T39" s="1174"/>
      <c r="U39" s="1193"/>
      <c r="V39" s="1196"/>
      <c r="W39" s="1162"/>
      <c r="X39" s="1154"/>
    </row>
    <row r="40" spans="1:24" ht="14.1" customHeight="1" x14ac:dyDescent="0.15">
      <c r="A40" s="1165"/>
      <c r="B40" s="1175"/>
      <c r="C40" s="1176"/>
      <c r="D40" s="1176"/>
      <c r="E40" s="1176"/>
      <c r="F40" s="1176"/>
      <c r="G40" s="1176"/>
      <c r="H40" s="1176"/>
      <c r="I40" s="1176"/>
      <c r="J40" s="1176"/>
      <c r="K40" s="1176"/>
      <c r="L40" s="1176"/>
      <c r="M40" s="1176"/>
      <c r="N40" s="1176"/>
      <c r="O40" s="1176"/>
      <c r="P40" s="1176"/>
      <c r="Q40" s="400"/>
      <c r="R40" s="1177"/>
      <c r="S40" s="1178" t="s">
        <v>556</v>
      </c>
      <c r="T40" s="1179"/>
      <c r="U40" s="1193"/>
      <c r="V40" s="1196"/>
      <c r="W40" s="1162"/>
      <c r="X40" s="1154"/>
    </row>
    <row r="41" spans="1:24" ht="14.1" customHeight="1" x14ac:dyDescent="0.15">
      <c r="A41" s="1165"/>
      <c r="B41" s="1175"/>
      <c r="C41" s="1176"/>
      <c r="D41" s="1176"/>
      <c r="E41" s="1176"/>
      <c r="F41" s="1176"/>
      <c r="G41" s="1176"/>
      <c r="H41" s="1176"/>
      <c r="I41" s="1176"/>
      <c r="J41" s="1176"/>
      <c r="K41" s="1176"/>
      <c r="L41" s="1176"/>
      <c r="M41" s="1176"/>
      <c r="N41" s="1176"/>
      <c r="O41" s="1176"/>
      <c r="P41" s="1176"/>
      <c r="Q41" s="400"/>
      <c r="R41" s="1170"/>
      <c r="S41" s="1173"/>
      <c r="T41" s="1174"/>
      <c r="U41" s="1193"/>
      <c r="V41" s="1196"/>
      <c r="W41" s="1162"/>
      <c r="X41" s="1154"/>
    </row>
    <row r="42" spans="1:24" ht="14.1" customHeight="1" x14ac:dyDescent="0.15">
      <c r="A42" s="1165"/>
      <c r="B42" s="402"/>
      <c r="C42" s="401"/>
      <c r="D42" s="401"/>
      <c r="E42" s="401"/>
      <c r="F42" s="401"/>
      <c r="G42" s="401"/>
      <c r="H42" s="401"/>
      <c r="I42" s="401"/>
      <c r="J42" s="401"/>
      <c r="K42" s="401"/>
      <c r="L42" s="401"/>
      <c r="M42" s="401"/>
      <c r="N42" s="401"/>
      <c r="O42" s="401"/>
      <c r="P42" s="401"/>
      <c r="Q42" s="401"/>
      <c r="R42" s="1169"/>
      <c r="S42" s="1178" t="s">
        <v>557</v>
      </c>
      <c r="T42" s="1179"/>
      <c r="U42" s="1193"/>
      <c r="V42" s="1196"/>
      <c r="W42" s="1162"/>
      <c r="X42" s="1154"/>
    </row>
    <row r="43" spans="1:24" ht="14.1" customHeight="1" x14ac:dyDescent="0.15">
      <c r="A43" s="1165"/>
      <c r="B43" s="402"/>
      <c r="C43" s="401"/>
      <c r="D43" s="401"/>
      <c r="E43" s="401"/>
      <c r="F43" s="401"/>
      <c r="G43" s="401"/>
      <c r="H43" s="401"/>
      <c r="I43" s="401"/>
      <c r="J43" s="401"/>
      <c r="K43" s="401"/>
      <c r="L43" s="401"/>
      <c r="M43" s="401"/>
      <c r="N43" s="401"/>
      <c r="O43" s="401"/>
      <c r="P43" s="401"/>
      <c r="Q43" s="401"/>
      <c r="R43" s="1180"/>
      <c r="S43" s="1173"/>
      <c r="T43" s="1174"/>
      <c r="U43" s="1193"/>
      <c r="V43" s="1196"/>
      <c r="W43" s="1162"/>
      <c r="X43" s="1154"/>
    </row>
    <row r="44" spans="1:24" ht="14.1" customHeight="1" x14ac:dyDescent="0.15">
      <c r="A44" s="1165"/>
      <c r="B44" s="402"/>
      <c r="C44" s="401"/>
      <c r="D44" s="401"/>
      <c r="E44" s="401"/>
      <c r="F44" s="401"/>
      <c r="G44" s="401"/>
      <c r="H44" s="401"/>
      <c r="I44" s="401"/>
      <c r="J44" s="403"/>
      <c r="K44" s="403"/>
      <c r="L44" s="1157" t="s">
        <v>555</v>
      </c>
      <c r="M44" s="1159"/>
      <c r="N44" s="1159"/>
      <c r="O44" s="1159"/>
      <c r="P44" s="1198"/>
      <c r="Q44" s="401"/>
      <c r="R44" s="1169"/>
      <c r="S44" s="1201" t="s">
        <v>399</v>
      </c>
      <c r="T44" s="1202"/>
      <c r="U44" s="1193"/>
      <c r="V44" s="1196"/>
      <c r="W44" s="1162"/>
      <c r="X44" s="1154"/>
    </row>
    <row r="45" spans="1:24" ht="14.1" customHeight="1" thickBot="1" x14ac:dyDescent="0.2">
      <c r="A45" s="1166"/>
      <c r="B45" s="402"/>
      <c r="C45" s="401"/>
      <c r="D45" s="401"/>
      <c r="E45" s="401"/>
      <c r="F45" s="401"/>
      <c r="G45" s="401"/>
      <c r="H45" s="401"/>
      <c r="I45" s="401"/>
      <c r="J45" s="404"/>
      <c r="K45" s="404"/>
      <c r="L45" s="1158"/>
      <c r="M45" s="1160"/>
      <c r="N45" s="1160"/>
      <c r="O45" s="1160"/>
      <c r="P45" s="1199"/>
      <c r="Q45" s="401"/>
      <c r="R45" s="1200"/>
      <c r="S45" s="1203"/>
      <c r="T45" s="1204"/>
      <c r="U45" s="1194"/>
      <c r="V45" s="1197"/>
      <c r="W45" s="1163"/>
      <c r="X45" s="1155"/>
    </row>
    <row r="46" spans="1:24" ht="14.1" customHeight="1" x14ac:dyDescent="0.15">
      <c r="A46" s="1184" t="s">
        <v>560</v>
      </c>
      <c r="B46" s="1185"/>
      <c r="C46" s="1182"/>
      <c r="D46" s="1182"/>
      <c r="E46" s="1182"/>
      <c r="F46" s="1182"/>
      <c r="G46" s="1182"/>
      <c r="H46" s="1182"/>
      <c r="I46" s="1182"/>
      <c r="J46" s="1182"/>
      <c r="K46" s="1182"/>
      <c r="L46" s="1182"/>
      <c r="M46" s="1182"/>
      <c r="N46" s="1182"/>
      <c r="O46" s="1182"/>
      <c r="P46" s="1182"/>
      <c r="Q46" s="392"/>
      <c r="R46" s="1188"/>
      <c r="S46" s="1190" t="s">
        <v>397</v>
      </c>
      <c r="T46" s="1191"/>
      <c r="U46" s="1192"/>
      <c r="V46" s="1195"/>
      <c r="W46" s="1161"/>
      <c r="X46" s="1153"/>
    </row>
    <row r="47" spans="1:24" ht="14.1" customHeight="1" x14ac:dyDescent="0.15">
      <c r="A47" s="1186"/>
      <c r="B47" s="1187"/>
      <c r="C47" s="1183"/>
      <c r="D47" s="1183"/>
      <c r="E47" s="1183"/>
      <c r="F47" s="1183"/>
      <c r="G47" s="1183"/>
      <c r="H47" s="1183"/>
      <c r="I47" s="1183"/>
      <c r="J47" s="1183"/>
      <c r="K47" s="1183"/>
      <c r="L47" s="1183"/>
      <c r="M47" s="1183"/>
      <c r="N47" s="1183"/>
      <c r="O47" s="1183"/>
      <c r="P47" s="1183"/>
      <c r="Q47" s="393"/>
      <c r="R47" s="1189"/>
      <c r="S47" s="1173"/>
      <c r="T47" s="1174"/>
      <c r="U47" s="1193"/>
      <c r="V47" s="1196"/>
      <c r="W47" s="1162"/>
      <c r="X47" s="1154"/>
    </row>
    <row r="48" spans="1:24" ht="13.5" customHeight="1" x14ac:dyDescent="0.15">
      <c r="A48" s="1164" t="s">
        <v>204</v>
      </c>
      <c r="B48" s="394" t="s">
        <v>211</v>
      </c>
      <c r="C48" s="1167"/>
      <c r="D48" s="1167"/>
      <c r="E48" s="1167"/>
      <c r="F48" s="1167"/>
      <c r="G48" s="1167"/>
      <c r="H48" s="395" t="s">
        <v>210</v>
      </c>
      <c r="I48" s="1168" t="s">
        <v>212</v>
      </c>
      <c r="J48" s="1168"/>
      <c r="K48" s="1168"/>
      <c r="L48" s="396"/>
      <c r="M48" s="397"/>
      <c r="N48" s="398"/>
      <c r="O48" s="397"/>
      <c r="P48" s="398"/>
      <c r="Q48" s="399"/>
      <c r="R48" s="1169"/>
      <c r="S48" s="1171" t="s">
        <v>398</v>
      </c>
      <c r="T48" s="1172"/>
      <c r="U48" s="1193"/>
      <c r="V48" s="1196"/>
      <c r="W48" s="1162"/>
      <c r="X48" s="1154"/>
    </row>
    <row r="49" spans="1:24" ht="14.1" customHeight="1" x14ac:dyDescent="0.15">
      <c r="A49" s="1165"/>
      <c r="B49" s="1175"/>
      <c r="C49" s="1176"/>
      <c r="D49" s="1176"/>
      <c r="E49" s="1176"/>
      <c r="F49" s="1176"/>
      <c r="G49" s="1176"/>
      <c r="H49" s="1176"/>
      <c r="I49" s="1176"/>
      <c r="J49" s="1176"/>
      <c r="K49" s="1176"/>
      <c r="L49" s="1176"/>
      <c r="M49" s="1176"/>
      <c r="N49" s="1176"/>
      <c r="O49" s="1176"/>
      <c r="P49" s="1176"/>
      <c r="Q49" s="400"/>
      <c r="R49" s="1170"/>
      <c r="S49" s="1173"/>
      <c r="T49" s="1174"/>
      <c r="U49" s="1193"/>
      <c r="V49" s="1196"/>
      <c r="W49" s="1162"/>
      <c r="X49" s="1154"/>
    </row>
    <row r="50" spans="1:24" ht="14.1" customHeight="1" x14ac:dyDescent="0.15">
      <c r="A50" s="1165"/>
      <c r="B50" s="1175"/>
      <c r="C50" s="1176"/>
      <c r="D50" s="1176"/>
      <c r="E50" s="1176"/>
      <c r="F50" s="1176"/>
      <c r="G50" s="1176"/>
      <c r="H50" s="1176"/>
      <c r="I50" s="1176"/>
      <c r="J50" s="1176"/>
      <c r="K50" s="1176"/>
      <c r="L50" s="1176"/>
      <c r="M50" s="1176"/>
      <c r="N50" s="1176"/>
      <c r="O50" s="1176"/>
      <c r="P50" s="1176"/>
      <c r="Q50" s="400"/>
      <c r="R50" s="1177"/>
      <c r="S50" s="1178" t="s">
        <v>556</v>
      </c>
      <c r="T50" s="1179"/>
      <c r="U50" s="1193"/>
      <c r="V50" s="1196"/>
      <c r="W50" s="1162"/>
      <c r="X50" s="1154"/>
    </row>
    <row r="51" spans="1:24" ht="14.1" customHeight="1" x14ac:dyDescent="0.15">
      <c r="A51" s="1165"/>
      <c r="B51" s="1175"/>
      <c r="C51" s="1176"/>
      <c r="D51" s="1176"/>
      <c r="E51" s="1176"/>
      <c r="F51" s="1176"/>
      <c r="G51" s="1176"/>
      <c r="H51" s="1176"/>
      <c r="I51" s="1176"/>
      <c r="J51" s="1176"/>
      <c r="K51" s="1176"/>
      <c r="L51" s="1176"/>
      <c r="M51" s="1176"/>
      <c r="N51" s="1176"/>
      <c r="O51" s="1176"/>
      <c r="P51" s="1176"/>
      <c r="Q51" s="400"/>
      <c r="R51" s="1170"/>
      <c r="S51" s="1173"/>
      <c r="T51" s="1174"/>
      <c r="U51" s="1193"/>
      <c r="V51" s="1196"/>
      <c r="W51" s="1162"/>
      <c r="X51" s="1154"/>
    </row>
    <row r="52" spans="1:24" ht="14.1" customHeight="1" x14ac:dyDescent="0.15">
      <c r="A52" s="1165"/>
      <c r="B52" s="402"/>
      <c r="C52" s="401"/>
      <c r="D52" s="401"/>
      <c r="E52" s="401"/>
      <c r="F52" s="401"/>
      <c r="G52" s="401"/>
      <c r="H52" s="401"/>
      <c r="I52" s="401"/>
      <c r="J52" s="401"/>
      <c r="K52" s="401"/>
      <c r="L52" s="401"/>
      <c r="M52" s="401"/>
      <c r="N52" s="401"/>
      <c r="O52" s="401"/>
      <c r="P52" s="401"/>
      <c r="Q52" s="401"/>
      <c r="R52" s="1169"/>
      <c r="S52" s="1178" t="s">
        <v>557</v>
      </c>
      <c r="T52" s="1179"/>
      <c r="U52" s="1193"/>
      <c r="V52" s="1196"/>
      <c r="W52" s="1162"/>
      <c r="X52" s="1154"/>
    </row>
    <row r="53" spans="1:24" ht="14.1" customHeight="1" x14ac:dyDescent="0.15">
      <c r="A53" s="1165"/>
      <c r="B53" s="402"/>
      <c r="C53" s="401"/>
      <c r="D53" s="401"/>
      <c r="E53" s="401"/>
      <c r="F53" s="401"/>
      <c r="G53" s="401"/>
      <c r="H53" s="401"/>
      <c r="I53" s="401"/>
      <c r="J53" s="401"/>
      <c r="K53" s="401"/>
      <c r="L53" s="401"/>
      <c r="M53" s="401"/>
      <c r="N53" s="401"/>
      <c r="O53" s="401"/>
      <c r="P53" s="401"/>
      <c r="Q53" s="401"/>
      <c r="R53" s="1180"/>
      <c r="S53" s="1173"/>
      <c r="T53" s="1174"/>
      <c r="U53" s="1193"/>
      <c r="V53" s="1196"/>
      <c r="W53" s="1162"/>
      <c r="X53" s="1154"/>
    </row>
    <row r="54" spans="1:24" ht="14.1" customHeight="1" x14ac:dyDescent="0.15">
      <c r="A54" s="1165"/>
      <c r="B54" s="402"/>
      <c r="C54" s="401"/>
      <c r="D54" s="401"/>
      <c r="E54" s="401"/>
      <c r="F54" s="401"/>
      <c r="G54" s="401"/>
      <c r="H54" s="401"/>
      <c r="I54" s="401"/>
      <c r="J54" s="403"/>
      <c r="K54" s="403"/>
      <c r="L54" s="1157" t="s">
        <v>555</v>
      </c>
      <c r="M54" s="1159"/>
      <c r="N54" s="1159"/>
      <c r="O54" s="1159"/>
      <c r="P54" s="1198"/>
      <c r="Q54" s="401"/>
      <c r="R54" s="1169"/>
      <c r="S54" s="1201" t="s">
        <v>399</v>
      </c>
      <c r="T54" s="1202"/>
      <c r="U54" s="1193"/>
      <c r="V54" s="1196"/>
      <c r="W54" s="1162"/>
      <c r="X54" s="1154"/>
    </row>
    <row r="55" spans="1:24" ht="14.1" customHeight="1" thickBot="1" x14ac:dyDescent="0.2">
      <c r="A55" s="1166"/>
      <c r="B55" s="402"/>
      <c r="C55" s="401"/>
      <c r="D55" s="401"/>
      <c r="E55" s="401"/>
      <c r="F55" s="401"/>
      <c r="G55" s="401"/>
      <c r="H55" s="401"/>
      <c r="I55" s="401"/>
      <c r="J55" s="404"/>
      <c r="K55" s="404"/>
      <c r="L55" s="1158"/>
      <c r="M55" s="1160"/>
      <c r="N55" s="1160"/>
      <c r="O55" s="1160"/>
      <c r="P55" s="1199"/>
      <c r="Q55" s="401"/>
      <c r="R55" s="1200"/>
      <c r="S55" s="1203"/>
      <c r="T55" s="1204"/>
      <c r="U55" s="1194"/>
      <c r="V55" s="1197"/>
      <c r="W55" s="1163"/>
      <c r="X55" s="1155"/>
    </row>
    <row r="56" spans="1:24" ht="14.1" customHeight="1" x14ac:dyDescent="0.15">
      <c r="A56" s="1184" t="s">
        <v>560</v>
      </c>
      <c r="B56" s="1185"/>
      <c r="C56" s="1182"/>
      <c r="D56" s="1182"/>
      <c r="E56" s="1182"/>
      <c r="F56" s="1182"/>
      <c r="G56" s="1182"/>
      <c r="H56" s="1182"/>
      <c r="I56" s="1182"/>
      <c r="J56" s="1182"/>
      <c r="K56" s="1182"/>
      <c r="L56" s="1182"/>
      <c r="M56" s="1182"/>
      <c r="N56" s="1182"/>
      <c r="O56" s="1182"/>
      <c r="P56" s="1182"/>
      <c r="Q56" s="392"/>
      <c r="R56" s="1188"/>
      <c r="S56" s="1190" t="s">
        <v>397</v>
      </c>
      <c r="T56" s="1191"/>
      <c r="U56" s="1192"/>
      <c r="V56" s="1195"/>
      <c r="W56" s="1161"/>
      <c r="X56" s="1153"/>
    </row>
    <row r="57" spans="1:24" ht="14.1" customHeight="1" x14ac:dyDescent="0.15">
      <c r="A57" s="1186"/>
      <c r="B57" s="1187"/>
      <c r="C57" s="1183"/>
      <c r="D57" s="1183"/>
      <c r="E57" s="1183"/>
      <c r="F57" s="1183"/>
      <c r="G57" s="1183"/>
      <c r="H57" s="1183"/>
      <c r="I57" s="1183"/>
      <c r="J57" s="1183"/>
      <c r="K57" s="1183"/>
      <c r="L57" s="1183"/>
      <c r="M57" s="1183"/>
      <c r="N57" s="1183"/>
      <c r="O57" s="1183"/>
      <c r="P57" s="1183"/>
      <c r="Q57" s="393"/>
      <c r="R57" s="1189"/>
      <c r="S57" s="1173"/>
      <c r="T57" s="1174"/>
      <c r="U57" s="1193"/>
      <c r="V57" s="1196"/>
      <c r="W57" s="1162"/>
      <c r="X57" s="1154"/>
    </row>
    <row r="58" spans="1:24" ht="13.5" customHeight="1" x14ac:dyDescent="0.15">
      <c r="A58" s="1164" t="s">
        <v>204</v>
      </c>
      <c r="B58" s="394" t="s">
        <v>211</v>
      </c>
      <c r="C58" s="1167"/>
      <c r="D58" s="1167"/>
      <c r="E58" s="1167"/>
      <c r="F58" s="1167"/>
      <c r="G58" s="1167"/>
      <c r="H58" s="395" t="s">
        <v>210</v>
      </c>
      <c r="I58" s="1168" t="s">
        <v>212</v>
      </c>
      <c r="J58" s="1168"/>
      <c r="K58" s="1168"/>
      <c r="L58" s="396"/>
      <c r="M58" s="397"/>
      <c r="N58" s="398"/>
      <c r="O58" s="397"/>
      <c r="P58" s="398"/>
      <c r="Q58" s="399"/>
      <c r="R58" s="1169"/>
      <c r="S58" s="1171" t="s">
        <v>398</v>
      </c>
      <c r="T58" s="1172"/>
      <c r="U58" s="1193"/>
      <c r="V58" s="1196"/>
      <c r="W58" s="1162"/>
      <c r="X58" s="1154"/>
    </row>
    <row r="59" spans="1:24" ht="14.1" customHeight="1" x14ac:dyDescent="0.15">
      <c r="A59" s="1165"/>
      <c r="B59" s="1175"/>
      <c r="C59" s="1176"/>
      <c r="D59" s="1176"/>
      <c r="E59" s="1176"/>
      <c r="F59" s="1176"/>
      <c r="G59" s="1176"/>
      <c r="H59" s="1176"/>
      <c r="I59" s="1176"/>
      <c r="J59" s="1176"/>
      <c r="K59" s="1176"/>
      <c r="L59" s="1176"/>
      <c r="M59" s="1176"/>
      <c r="N59" s="1176"/>
      <c r="O59" s="1176"/>
      <c r="P59" s="1176"/>
      <c r="Q59" s="400"/>
      <c r="R59" s="1170"/>
      <c r="S59" s="1173"/>
      <c r="T59" s="1174"/>
      <c r="U59" s="1193"/>
      <c r="V59" s="1196"/>
      <c r="W59" s="1162"/>
      <c r="X59" s="1154"/>
    </row>
    <row r="60" spans="1:24" ht="14.1" customHeight="1" x14ac:dyDescent="0.15">
      <c r="A60" s="1165"/>
      <c r="B60" s="1175"/>
      <c r="C60" s="1176"/>
      <c r="D60" s="1176"/>
      <c r="E60" s="1176"/>
      <c r="F60" s="1176"/>
      <c r="G60" s="1176"/>
      <c r="H60" s="1176"/>
      <c r="I60" s="1176"/>
      <c r="J60" s="1176"/>
      <c r="K60" s="1176"/>
      <c r="L60" s="1176"/>
      <c r="M60" s="1176"/>
      <c r="N60" s="1176"/>
      <c r="O60" s="1176"/>
      <c r="P60" s="1176"/>
      <c r="Q60" s="400"/>
      <c r="R60" s="1177"/>
      <c r="S60" s="1178" t="s">
        <v>556</v>
      </c>
      <c r="T60" s="1179"/>
      <c r="U60" s="1193"/>
      <c r="V60" s="1196"/>
      <c r="W60" s="1162"/>
      <c r="X60" s="1154"/>
    </row>
    <row r="61" spans="1:24" ht="14.1" customHeight="1" x14ac:dyDescent="0.15">
      <c r="A61" s="1165"/>
      <c r="B61" s="1175"/>
      <c r="C61" s="1176"/>
      <c r="D61" s="1176"/>
      <c r="E61" s="1176"/>
      <c r="F61" s="1176"/>
      <c r="G61" s="1176"/>
      <c r="H61" s="1176"/>
      <c r="I61" s="1176"/>
      <c r="J61" s="1176"/>
      <c r="K61" s="1176"/>
      <c r="L61" s="1176"/>
      <c r="M61" s="1176"/>
      <c r="N61" s="1176"/>
      <c r="O61" s="1176"/>
      <c r="P61" s="1176"/>
      <c r="Q61" s="400"/>
      <c r="R61" s="1170"/>
      <c r="S61" s="1173"/>
      <c r="T61" s="1174"/>
      <c r="U61" s="1193"/>
      <c r="V61" s="1196"/>
      <c r="W61" s="1162"/>
      <c r="X61" s="1154"/>
    </row>
    <row r="62" spans="1:24" ht="14.1" customHeight="1" x14ac:dyDescent="0.15">
      <c r="A62" s="1165"/>
      <c r="B62" s="402"/>
      <c r="C62" s="401"/>
      <c r="D62" s="401"/>
      <c r="E62" s="401"/>
      <c r="F62" s="401"/>
      <c r="G62" s="401"/>
      <c r="H62" s="401"/>
      <c r="I62" s="401"/>
      <c r="J62" s="401"/>
      <c r="K62" s="401"/>
      <c r="L62" s="401"/>
      <c r="M62" s="401"/>
      <c r="N62" s="401"/>
      <c r="O62" s="401"/>
      <c r="P62" s="401"/>
      <c r="Q62" s="401"/>
      <c r="R62" s="1169"/>
      <c r="S62" s="1178" t="s">
        <v>557</v>
      </c>
      <c r="T62" s="1179"/>
      <c r="U62" s="1193"/>
      <c r="V62" s="1196"/>
      <c r="W62" s="1162"/>
      <c r="X62" s="1154"/>
    </row>
    <row r="63" spans="1:24" ht="14.1" customHeight="1" x14ac:dyDescent="0.15">
      <c r="A63" s="1165"/>
      <c r="B63" s="402"/>
      <c r="C63" s="401"/>
      <c r="D63" s="401"/>
      <c r="E63" s="401"/>
      <c r="F63" s="401"/>
      <c r="G63" s="401"/>
      <c r="H63" s="401"/>
      <c r="I63" s="401"/>
      <c r="J63" s="401"/>
      <c r="K63" s="401"/>
      <c r="L63" s="401"/>
      <c r="M63" s="401"/>
      <c r="N63" s="401"/>
      <c r="O63" s="401"/>
      <c r="P63" s="401"/>
      <c r="Q63" s="401"/>
      <c r="R63" s="1180"/>
      <c r="S63" s="1173"/>
      <c r="T63" s="1174"/>
      <c r="U63" s="1193"/>
      <c r="V63" s="1196"/>
      <c r="W63" s="1162"/>
      <c r="X63" s="1154"/>
    </row>
    <row r="64" spans="1:24" ht="14.1" customHeight="1" x14ac:dyDescent="0.15">
      <c r="A64" s="1165"/>
      <c r="B64" s="402"/>
      <c r="C64" s="401"/>
      <c r="D64" s="401"/>
      <c r="E64" s="401"/>
      <c r="F64" s="401"/>
      <c r="G64" s="401"/>
      <c r="H64" s="401"/>
      <c r="I64" s="401"/>
      <c r="J64" s="403"/>
      <c r="K64" s="403"/>
      <c r="L64" s="1157" t="s">
        <v>555</v>
      </c>
      <c r="M64" s="1159"/>
      <c r="N64" s="1159"/>
      <c r="O64" s="1159"/>
      <c r="P64" s="1198"/>
      <c r="Q64" s="401"/>
      <c r="R64" s="1169"/>
      <c r="S64" s="1201" t="s">
        <v>399</v>
      </c>
      <c r="T64" s="1202"/>
      <c r="U64" s="1193"/>
      <c r="V64" s="1196"/>
      <c r="W64" s="1162"/>
      <c r="X64" s="1154"/>
    </row>
    <row r="65" spans="1:24" ht="14.1" customHeight="1" thickBot="1" x14ac:dyDescent="0.2">
      <c r="A65" s="1166"/>
      <c r="B65" s="402"/>
      <c r="C65" s="401"/>
      <c r="D65" s="401"/>
      <c r="E65" s="401"/>
      <c r="F65" s="401"/>
      <c r="G65" s="401"/>
      <c r="H65" s="401"/>
      <c r="I65" s="401"/>
      <c r="J65" s="404"/>
      <c r="K65" s="404"/>
      <c r="L65" s="1158"/>
      <c r="M65" s="1160"/>
      <c r="N65" s="1160"/>
      <c r="O65" s="1160"/>
      <c r="P65" s="1199"/>
      <c r="Q65" s="401"/>
      <c r="R65" s="1200"/>
      <c r="S65" s="1203"/>
      <c r="T65" s="1204"/>
      <c r="U65" s="1194"/>
      <c r="V65" s="1197"/>
      <c r="W65" s="1163"/>
      <c r="X65" s="1155"/>
    </row>
    <row r="66" spans="1:24" ht="22.15" customHeight="1" x14ac:dyDescent="0.15">
      <c r="A66" s="82"/>
      <c r="B66" s="1212" t="s">
        <v>401</v>
      </c>
      <c r="C66" s="1212"/>
      <c r="D66" s="1212"/>
      <c r="E66" s="1212"/>
      <c r="F66" s="1212"/>
      <c r="G66" s="1212"/>
      <c r="H66" s="1212"/>
      <c r="I66" s="1212"/>
      <c r="J66" s="1212"/>
      <c r="K66" s="1212"/>
      <c r="L66" s="1212"/>
      <c r="M66" s="1212"/>
      <c r="N66" s="1212"/>
      <c r="O66" s="1212"/>
      <c r="P66" s="1212"/>
      <c r="Q66" s="1212"/>
      <c r="R66" s="1212"/>
      <c r="S66" s="1212"/>
      <c r="T66" s="1212"/>
      <c r="U66" s="1212"/>
      <c r="V66" s="1212"/>
      <c r="W66" s="1212"/>
      <c r="X66" s="135"/>
    </row>
    <row r="67" spans="1:24" ht="6.75" customHeight="1" x14ac:dyDescent="0.15">
      <c r="A67" s="47"/>
      <c r="B67" s="44"/>
      <c r="C67" s="44"/>
      <c r="D67" s="44"/>
      <c r="E67" s="44"/>
      <c r="F67" s="44"/>
      <c r="G67" s="44"/>
      <c r="H67" s="44"/>
      <c r="I67" s="44"/>
      <c r="J67" s="44"/>
      <c r="K67" s="44"/>
      <c r="L67" s="44"/>
      <c r="M67" s="44"/>
      <c r="N67" s="44"/>
      <c r="O67" s="44"/>
      <c r="P67" s="44"/>
      <c r="Q67" s="44"/>
      <c r="R67" s="46"/>
      <c r="S67" s="45"/>
      <c r="T67" s="44"/>
      <c r="U67" s="44"/>
      <c r="V67" s="44"/>
      <c r="W67" s="44"/>
      <c r="X67" s="44"/>
    </row>
  </sheetData>
  <sheetProtection selectLockedCells="1"/>
  <mergeCells count="132">
    <mergeCell ref="W26:W35"/>
    <mergeCell ref="A28:A35"/>
    <mergeCell ref="L34:L35"/>
    <mergeCell ref="S22:T23"/>
    <mergeCell ref="S24:T25"/>
    <mergeCell ref="R24:R25"/>
    <mergeCell ref="W16:W25"/>
    <mergeCell ref="A18:A25"/>
    <mergeCell ref="C18:G18"/>
    <mergeCell ref="I18:K18"/>
    <mergeCell ref="L24:L25"/>
    <mergeCell ref="M24:M25"/>
    <mergeCell ref="N24:N25"/>
    <mergeCell ref="O24:O25"/>
    <mergeCell ref="V26:V35"/>
    <mergeCell ref="B66:W66"/>
    <mergeCell ref="R30:R31"/>
    <mergeCell ref="S30:T31"/>
    <mergeCell ref="A26:B27"/>
    <mergeCell ref="C26:P27"/>
    <mergeCell ref="R26:R27"/>
    <mergeCell ref="S26:T27"/>
    <mergeCell ref="R34:R35"/>
    <mergeCell ref="S34:T35"/>
    <mergeCell ref="R36:R37"/>
    <mergeCell ref="S36:T37"/>
    <mergeCell ref="R32:R33"/>
    <mergeCell ref="S32:T33"/>
    <mergeCell ref="S44:T45"/>
    <mergeCell ref="B29:P32"/>
    <mergeCell ref="C28:G28"/>
    <mergeCell ref="I28:K28"/>
    <mergeCell ref="R28:R29"/>
    <mergeCell ref="S28:T29"/>
    <mergeCell ref="M34:M35"/>
    <mergeCell ref="N34:N35"/>
    <mergeCell ref="O34:O35"/>
    <mergeCell ref="P34:P35"/>
    <mergeCell ref="U26:U35"/>
    <mergeCell ref="A5:X5"/>
    <mergeCell ref="P24:P25"/>
    <mergeCell ref="X16:X25"/>
    <mergeCell ref="A7:M7"/>
    <mergeCell ref="A15:P15"/>
    <mergeCell ref="R15:T15"/>
    <mergeCell ref="A16:B17"/>
    <mergeCell ref="C16:P17"/>
    <mergeCell ref="R16:R17"/>
    <mergeCell ref="S16:T17"/>
    <mergeCell ref="U16:U25"/>
    <mergeCell ref="V16:V25"/>
    <mergeCell ref="R20:R21"/>
    <mergeCell ref="S20:T21"/>
    <mergeCell ref="R18:R19"/>
    <mergeCell ref="S18:T19"/>
    <mergeCell ref="B19:P22"/>
    <mergeCell ref="R22:R23"/>
    <mergeCell ref="W46:W55"/>
    <mergeCell ref="A48:A55"/>
    <mergeCell ref="A36:B37"/>
    <mergeCell ref="C48:G48"/>
    <mergeCell ref="I48:K48"/>
    <mergeCell ref="R48:R49"/>
    <mergeCell ref="S48:T49"/>
    <mergeCell ref="B49:P51"/>
    <mergeCell ref="R50:R51"/>
    <mergeCell ref="W36:W45"/>
    <mergeCell ref="A38:A45"/>
    <mergeCell ref="C38:G38"/>
    <mergeCell ref="I38:K38"/>
    <mergeCell ref="B39:P41"/>
    <mergeCell ref="L44:L45"/>
    <mergeCell ref="M44:M45"/>
    <mergeCell ref="N44:N45"/>
    <mergeCell ref="O44:O45"/>
    <mergeCell ref="P44:P45"/>
    <mergeCell ref="U36:U45"/>
    <mergeCell ref="V36:V45"/>
    <mergeCell ref="R42:R43"/>
    <mergeCell ref="S42:T43"/>
    <mergeCell ref="R44:R45"/>
    <mergeCell ref="U56:U65"/>
    <mergeCell ref="V56:V65"/>
    <mergeCell ref="P54:P55"/>
    <mergeCell ref="R54:R55"/>
    <mergeCell ref="S54:T55"/>
    <mergeCell ref="P64:P65"/>
    <mergeCell ref="R64:R65"/>
    <mergeCell ref="S64:T65"/>
    <mergeCell ref="U46:U55"/>
    <mergeCell ref="V46:V55"/>
    <mergeCell ref="C36:P37"/>
    <mergeCell ref="R40:R41"/>
    <mergeCell ref="S40:T41"/>
    <mergeCell ref="R38:R39"/>
    <mergeCell ref="S38:T39"/>
    <mergeCell ref="A56:B57"/>
    <mergeCell ref="C56:P57"/>
    <mergeCell ref="R56:R57"/>
    <mergeCell ref="S56:T57"/>
    <mergeCell ref="L54:L55"/>
    <mergeCell ref="M54:M55"/>
    <mergeCell ref="N54:N55"/>
    <mergeCell ref="O54:O55"/>
    <mergeCell ref="A46:B47"/>
    <mergeCell ref="C46:P47"/>
    <mergeCell ref="R46:R47"/>
    <mergeCell ref="S46:T47"/>
    <mergeCell ref="X26:X35"/>
    <mergeCell ref="X36:X45"/>
    <mergeCell ref="X46:X55"/>
    <mergeCell ref="X56:X65"/>
    <mergeCell ref="A9:W10"/>
    <mergeCell ref="L64:L65"/>
    <mergeCell ref="M64:M65"/>
    <mergeCell ref="N64:N65"/>
    <mergeCell ref="O64:O65"/>
    <mergeCell ref="W56:W65"/>
    <mergeCell ref="A58:A65"/>
    <mergeCell ref="C58:G58"/>
    <mergeCell ref="I58:K58"/>
    <mergeCell ref="R58:R59"/>
    <mergeCell ref="S58:T59"/>
    <mergeCell ref="B59:P61"/>
    <mergeCell ref="R60:R61"/>
    <mergeCell ref="S60:T61"/>
    <mergeCell ref="R62:R63"/>
    <mergeCell ref="S62:T63"/>
    <mergeCell ref="A11:W12"/>
    <mergeCell ref="S50:T51"/>
    <mergeCell ref="R52:R53"/>
    <mergeCell ref="S52:T53"/>
  </mergeCells>
  <phoneticPr fontId="18"/>
  <conditionalFormatting sqref="X3">
    <cfRule type="cellIs" dxfId="290" priority="1" operator="equal">
      <formula>0</formula>
    </cfRule>
  </conditionalFormatting>
  <dataValidations count="1">
    <dataValidation type="list" allowBlank="1" showInputMessage="1" showErrorMessage="1" sqref="X16:X65" xr:uid="{00000000-0002-0000-0400-000000000000}">
      <formula1>"あり,なし"</formula1>
    </dataValidation>
  </dataValidations>
  <printOptions horizontalCentered="1"/>
  <pageMargins left="0.78740157480314965" right="0.78740157480314965" top="0.39370078740157483" bottom="0.39370078740157483" header="0.51181102362204722" footer="0.51181102362204722"/>
  <pageSetup paperSize="9" scale="5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リスト!$AN$1:$AN$2</xm:f>
          </x14:formula1>
          <xm:sqref>R16:R24 R26:R34 R36:R44 R46:R54 R56:R64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91BB-5420-4A03-BED7-5B987473E50C}">
  <sheetPr codeName="Sheet7">
    <tabColor theme="0" tint="-0.14999847407452621"/>
    <pageSetUpPr fitToPage="1"/>
  </sheetPr>
  <dimension ref="A1:EB357"/>
  <sheetViews>
    <sheetView showGridLines="0" view="pageBreakPreview" zoomScaleNormal="100" zoomScaleSheetLayoutView="100" workbookViewId="0">
      <selection activeCell="L9" sqref="L9:R9"/>
    </sheetView>
  </sheetViews>
  <sheetFormatPr defaultColWidth="9" defaultRowHeight="12" outlineLevelRow="1" x14ac:dyDescent="0.15"/>
  <cols>
    <col min="1" max="3" width="6.625" style="3" customWidth="1"/>
    <col min="4" max="4" width="7.125" style="3" customWidth="1"/>
    <col min="5" max="11" width="6.625" style="3" customWidth="1"/>
    <col min="12" max="16" width="6.625" style="6" customWidth="1"/>
    <col min="17" max="17" width="7.375" style="6" customWidth="1"/>
    <col min="18" max="18" width="8" style="3" customWidth="1"/>
    <col min="19" max="20" width="9.25" style="3" customWidth="1"/>
    <col min="21" max="21" width="26.5" style="3" customWidth="1"/>
    <col min="22" max="23" width="3.125" style="3" customWidth="1"/>
    <col min="24" max="16384" width="9" style="3"/>
  </cols>
  <sheetData>
    <row r="1" spans="1:33" ht="15" customHeight="1" x14ac:dyDescent="0.15">
      <c r="A1" s="1"/>
      <c r="B1" s="1"/>
      <c r="C1" s="202"/>
      <c r="L1" s="4"/>
      <c r="M1" s="4"/>
      <c r="N1" s="4"/>
      <c r="O1" s="1213" t="s">
        <v>705</v>
      </c>
      <c r="P1" s="1213"/>
      <c r="Q1" s="1213"/>
      <c r="R1" s="1213"/>
      <c r="AE1" s="137" t="s">
        <v>561</v>
      </c>
      <c r="AF1" s="138" t="s">
        <v>562</v>
      </c>
      <c r="AG1" s="138"/>
    </row>
    <row r="2" spans="1:33" s="418" customFormat="1" ht="15" customHeight="1" x14ac:dyDescent="0.15">
      <c r="A2" s="417"/>
      <c r="B2" s="417"/>
      <c r="C2" s="202"/>
      <c r="L2" s="4"/>
      <c r="M2" s="4"/>
      <c r="N2" s="4"/>
      <c r="O2" s="1213" t="s">
        <v>910</v>
      </c>
      <c r="P2" s="1213"/>
      <c r="Q2" s="1213"/>
      <c r="R2" s="1213"/>
      <c r="AE2" s="137"/>
      <c r="AF2" s="138"/>
      <c r="AG2" s="138"/>
    </row>
    <row r="3" spans="1:33" ht="15" customHeight="1" x14ac:dyDescent="0.15">
      <c r="A3" s="1"/>
      <c r="B3" s="146"/>
      <c r="C3" s="145"/>
      <c r="D3" s="144"/>
      <c r="F3" s="31"/>
      <c r="L3" s="4"/>
      <c r="M3" s="4"/>
      <c r="N3" s="4"/>
      <c r="O3" s="1214">
        <f>'申請書・総括票（共通）'!L3</f>
        <v>0</v>
      </c>
      <c r="P3" s="1214"/>
      <c r="Q3" s="1214"/>
      <c r="R3" s="1214"/>
      <c r="AE3" s="137" t="s">
        <v>572</v>
      </c>
      <c r="AF3" s="138" t="s">
        <v>562</v>
      </c>
      <c r="AG3" s="137"/>
    </row>
    <row r="4" spans="1:33" ht="6.75" customHeight="1" x14ac:dyDescent="0.15">
      <c r="A4" s="1"/>
      <c r="B4" s="146"/>
      <c r="C4" s="145"/>
      <c r="D4" s="144"/>
      <c r="L4" s="142"/>
      <c r="M4" s="142"/>
      <c r="N4" s="142"/>
      <c r="O4" s="142"/>
      <c r="P4" s="142"/>
      <c r="Q4" s="142"/>
      <c r="R4" s="142"/>
      <c r="AE4" s="137" t="s">
        <v>573</v>
      </c>
      <c r="AF4" s="138" t="s">
        <v>577</v>
      </c>
      <c r="AG4" s="137"/>
    </row>
    <row r="5" spans="1:33" ht="24" customHeight="1" x14ac:dyDescent="0.15">
      <c r="A5" s="1253" t="s">
        <v>832</v>
      </c>
      <c r="B5" s="1253"/>
      <c r="C5" s="1253"/>
      <c r="D5" s="1253"/>
      <c r="E5" s="1253"/>
      <c r="F5" s="1253"/>
      <c r="G5" s="1253"/>
      <c r="H5" s="1253"/>
      <c r="I5" s="1253"/>
      <c r="J5" s="1253"/>
      <c r="K5" s="1253"/>
      <c r="L5" s="1253"/>
      <c r="M5" s="1253"/>
      <c r="N5" s="1253"/>
      <c r="O5" s="1253"/>
      <c r="P5" s="1253"/>
      <c r="Q5" s="1253"/>
      <c r="R5" s="1253"/>
      <c r="AE5" s="137" t="s">
        <v>241</v>
      </c>
      <c r="AF5" s="138" t="s">
        <v>563</v>
      </c>
      <c r="AG5" s="137"/>
    </row>
    <row r="6" spans="1:33" ht="8.25" customHeight="1" x14ac:dyDescent="0.15">
      <c r="A6" s="141"/>
      <c r="B6" s="141"/>
      <c r="C6" s="141"/>
      <c r="D6" s="141"/>
      <c r="E6" s="141"/>
      <c r="F6" s="141"/>
      <c r="G6" s="141"/>
      <c r="H6" s="141"/>
      <c r="I6" s="141"/>
      <c r="J6" s="141"/>
      <c r="K6" s="141"/>
      <c r="L6" s="141"/>
      <c r="M6" s="141"/>
      <c r="N6" s="141"/>
      <c r="O6" s="141"/>
      <c r="P6" s="141"/>
      <c r="Q6" s="141"/>
      <c r="R6" s="141"/>
      <c r="AE6" s="137" t="s">
        <v>574</v>
      </c>
      <c r="AF6" s="138"/>
      <c r="AG6" s="137"/>
    </row>
    <row r="7" spans="1:33" ht="45" customHeight="1" x14ac:dyDescent="0.15">
      <c r="A7" s="1254" t="s">
        <v>86</v>
      </c>
      <c r="B7" s="1255"/>
      <c r="C7" s="1256">
        <f>'申請書・総括票（共通）'!C19</f>
        <v>0</v>
      </c>
      <c r="D7" s="1257"/>
      <c r="E7" s="1257"/>
      <c r="F7" s="1257"/>
      <c r="G7" s="1257"/>
      <c r="H7" s="1257"/>
      <c r="I7" s="1257"/>
      <c r="J7" s="1257"/>
      <c r="K7" s="1257"/>
      <c r="L7" s="1257"/>
      <c r="M7" s="1257"/>
      <c r="N7" s="1257"/>
      <c r="O7" s="1257"/>
      <c r="P7" s="1257"/>
      <c r="Q7" s="1257"/>
      <c r="R7" s="1258"/>
      <c r="AE7" s="137" t="s">
        <v>575</v>
      </c>
      <c r="AF7" s="138"/>
      <c r="AG7" s="137"/>
    </row>
    <row r="8" spans="1:33" ht="44.25" customHeight="1" x14ac:dyDescent="0.15">
      <c r="A8" s="1259" t="s">
        <v>87</v>
      </c>
      <c r="B8" s="1255"/>
      <c r="C8" s="1260">
        <f>'申請書・総括票（共通）'!D232</f>
        <v>0</v>
      </c>
      <c r="D8" s="1261"/>
      <c r="E8" s="1261"/>
      <c r="F8" s="1261"/>
      <c r="G8" s="1261"/>
      <c r="H8" s="1261"/>
      <c r="I8" s="1261"/>
      <c r="J8" s="1261"/>
      <c r="K8" s="1261"/>
      <c r="L8" s="1261"/>
      <c r="M8" s="1262"/>
      <c r="N8" s="1263" t="s">
        <v>88</v>
      </c>
      <c r="O8" s="1264"/>
      <c r="P8" s="1265">
        <f>'申請書・総括票（共通）'!A232</f>
        <v>2001</v>
      </c>
      <c r="Q8" s="1266"/>
      <c r="R8" s="1267"/>
    </row>
    <row r="9" spans="1:33" ht="36.75" customHeight="1" x14ac:dyDescent="0.15">
      <c r="A9" s="1283" t="s">
        <v>590</v>
      </c>
      <c r="B9" s="1284"/>
      <c r="C9" s="1285">
        <f>'申請書・総括票（共通）'!B232</f>
        <v>0</v>
      </c>
      <c r="D9" s="1286"/>
      <c r="E9" s="1286"/>
      <c r="F9" s="1286"/>
      <c r="G9" s="1286"/>
      <c r="H9" s="1286"/>
      <c r="I9" s="1287"/>
      <c r="J9" s="1283" t="s">
        <v>591</v>
      </c>
      <c r="K9" s="1284"/>
      <c r="L9" s="1288"/>
      <c r="M9" s="1289"/>
      <c r="N9" s="1289"/>
      <c r="O9" s="1289"/>
      <c r="P9" s="1289"/>
      <c r="Q9" s="1289"/>
      <c r="R9" s="1290"/>
    </row>
    <row r="10" spans="1:33" ht="18.75" customHeight="1" x14ac:dyDescent="0.15">
      <c r="R10" s="6"/>
    </row>
    <row r="11" spans="1:33" ht="18.75" customHeight="1" x14ac:dyDescent="0.15">
      <c r="A11" s="7" t="s">
        <v>90</v>
      </c>
    </row>
    <row r="12" spans="1:33" ht="3.75" customHeight="1" x14ac:dyDescent="0.15">
      <c r="A12" s="7"/>
    </row>
    <row r="13" spans="1:33" ht="47.25" customHeight="1" x14ac:dyDescent="0.15">
      <c r="A13" s="1291" t="s">
        <v>576</v>
      </c>
      <c r="B13" s="1291"/>
      <c r="C13" s="1291"/>
      <c r="D13" s="1291"/>
      <c r="E13" s="1292"/>
      <c r="F13" s="1292"/>
      <c r="G13" s="1292"/>
      <c r="H13" s="1292"/>
      <c r="I13" s="1292"/>
      <c r="J13" s="1292"/>
      <c r="K13" s="1292"/>
      <c r="L13" s="1292"/>
      <c r="M13" s="1292"/>
      <c r="N13" s="1292"/>
      <c r="O13" s="1292"/>
      <c r="P13" s="1292"/>
      <c r="Q13" s="1292"/>
      <c r="R13" s="1292"/>
    </row>
    <row r="14" spans="1:33" ht="26.25" customHeight="1" x14ac:dyDescent="0.15">
      <c r="A14" s="1299" t="s">
        <v>217</v>
      </c>
      <c r="B14" s="1300"/>
      <c r="C14" s="1300"/>
      <c r="D14" s="1319"/>
      <c r="E14" s="186"/>
      <c r="F14" s="86" t="s">
        <v>136</v>
      </c>
      <c r="G14" s="187"/>
      <c r="H14" s="87" t="s">
        <v>137</v>
      </c>
      <c r="I14" s="1307" t="s">
        <v>641</v>
      </c>
      <c r="J14" s="1300"/>
      <c r="K14" s="1300"/>
      <c r="L14" s="1301"/>
      <c r="M14" s="1268"/>
      <c r="N14" s="1269"/>
      <c r="O14" s="86" t="s">
        <v>213</v>
      </c>
      <c r="P14" s="1270"/>
      <c r="Q14" s="1270"/>
      <c r="R14" s="1271"/>
    </row>
    <row r="15" spans="1:33" ht="26.25" customHeight="1" x14ac:dyDescent="0.15">
      <c r="A15" s="1272" t="s">
        <v>218</v>
      </c>
      <c r="B15" s="1273"/>
      <c r="C15" s="1273"/>
      <c r="D15" s="1274"/>
      <c r="E15" s="1275"/>
      <c r="F15" s="1276"/>
      <c r="G15" s="1276"/>
      <c r="H15" s="234" t="s">
        <v>91</v>
      </c>
      <c r="I15" s="1277" t="s">
        <v>219</v>
      </c>
      <c r="J15" s="1278"/>
      <c r="K15" s="1278"/>
      <c r="L15" s="1279"/>
      <c r="M15" s="1280"/>
      <c r="N15" s="1281"/>
      <c r="O15" s="1281"/>
      <c r="P15" s="1281"/>
      <c r="Q15" s="1281"/>
      <c r="R15" s="1282"/>
    </row>
    <row r="16" spans="1:33" ht="13.15" customHeight="1" x14ac:dyDescent="0.15">
      <c r="A16" s="1293" t="s">
        <v>571</v>
      </c>
      <c r="B16" s="1294"/>
      <c r="C16" s="1294"/>
      <c r="D16" s="1295"/>
      <c r="E16" s="235" t="s">
        <v>570</v>
      </c>
      <c r="F16" s="1302" t="s">
        <v>588</v>
      </c>
      <c r="G16" s="1303"/>
      <c r="H16" s="1304"/>
      <c r="I16" s="1305" t="s">
        <v>422</v>
      </c>
      <c r="J16" s="1294"/>
      <c r="K16" s="1294"/>
      <c r="L16" s="1295"/>
      <c r="M16" s="236" t="s">
        <v>354</v>
      </c>
      <c r="N16" s="236" t="s">
        <v>355</v>
      </c>
      <c r="O16" s="236" t="s">
        <v>356</v>
      </c>
      <c r="P16" s="236" t="s">
        <v>357</v>
      </c>
      <c r="Q16" s="236" t="s">
        <v>358</v>
      </c>
      <c r="R16" s="236" t="s">
        <v>359</v>
      </c>
    </row>
    <row r="17" spans="1:18" ht="18" customHeight="1" x14ac:dyDescent="0.15">
      <c r="A17" s="1296"/>
      <c r="B17" s="1297"/>
      <c r="C17" s="1297"/>
      <c r="D17" s="1298"/>
      <c r="E17" s="1308"/>
      <c r="F17" s="1310"/>
      <c r="G17" s="1311"/>
      <c r="H17" s="1312"/>
      <c r="I17" s="1306"/>
      <c r="J17" s="1297"/>
      <c r="K17" s="1297"/>
      <c r="L17" s="1298"/>
      <c r="M17" s="188"/>
      <c r="N17" s="188"/>
      <c r="O17" s="188"/>
      <c r="P17" s="188"/>
      <c r="Q17" s="188"/>
      <c r="R17" s="188"/>
    </row>
    <row r="18" spans="1:18" ht="13.15" customHeight="1" x14ac:dyDescent="0.15">
      <c r="A18" s="1296"/>
      <c r="B18" s="1297"/>
      <c r="C18" s="1297"/>
      <c r="D18" s="1298"/>
      <c r="E18" s="1308"/>
      <c r="F18" s="1313" t="s">
        <v>589</v>
      </c>
      <c r="G18" s="1314"/>
      <c r="H18" s="1315"/>
      <c r="I18" s="1306"/>
      <c r="J18" s="1297"/>
      <c r="K18" s="1297"/>
      <c r="L18" s="1298"/>
      <c r="M18" s="88" t="s">
        <v>360</v>
      </c>
      <c r="N18" s="88" t="s">
        <v>361</v>
      </c>
      <c r="O18" s="88" t="s">
        <v>362</v>
      </c>
      <c r="P18" s="88" t="s">
        <v>363</v>
      </c>
      <c r="Q18" s="88" t="s">
        <v>364</v>
      </c>
      <c r="R18" s="88" t="s">
        <v>365</v>
      </c>
    </row>
    <row r="19" spans="1:18" ht="13.5" customHeight="1" x14ac:dyDescent="0.15">
      <c r="A19" s="1299"/>
      <c r="B19" s="1300"/>
      <c r="C19" s="1300"/>
      <c r="D19" s="1301"/>
      <c r="E19" s="1309"/>
      <c r="F19" s="1316"/>
      <c r="G19" s="1317"/>
      <c r="H19" s="1318"/>
      <c r="I19" s="1307"/>
      <c r="J19" s="1300"/>
      <c r="K19" s="1300"/>
      <c r="L19" s="1301"/>
      <c r="M19" s="188"/>
      <c r="N19" s="188"/>
      <c r="O19" s="188"/>
      <c r="P19" s="188"/>
      <c r="Q19" s="188"/>
      <c r="R19" s="188"/>
    </row>
    <row r="20" spans="1:18" ht="26.25" customHeight="1" x14ac:dyDescent="0.15">
      <c r="A20" s="1322" t="s">
        <v>423</v>
      </c>
      <c r="B20" s="1278"/>
      <c r="C20" s="1278"/>
      <c r="D20" s="1279"/>
      <c r="E20" s="1323"/>
      <c r="F20" s="1324"/>
      <c r="G20" s="1325"/>
      <c r="H20" s="1326"/>
      <c r="I20" s="1277" t="s">
        <v>220</v>
      </c>
      <c r="J20" s="1278"/>
      <c r="K20" s="1278"/>
      <c r="L20" s="1279"/>
      <c r="M20" s="1280"/>
      <c r="N20" s="1281"/>
      <c r="O20" s="1281"/>
      <c r="P20" s="1281"/>
      <c r="Q20" s="1281"/>
      <c r="R20" s="1282"/>
    </row>
    <row r="21" spans="1:18" ht="26.25" customHeight="1" x14ac:dyDescent="0.15">
      <c r="A21" s="1327" t="s">
        <v>610</v>
      </c>
      <c r="B21" s="1328"/>
      <c r="C21" s="1328"/>
      <c r="D21" s="1329"/>
      <c r="E21" s="1330"/>
      <c r="F21" s="1331"/>
      <c r="G21" s="1331"/>
      <c r="H21" s="237" t="s">
        <v>92</v>
      </c>
      <c r="I21" s="1293" t="s">
        <v>221</v>
      </c>
      <c r="J21" s="1294"/>
      <c r="K21" s="1294"/>
      <c r="L21" s="1295"/>
      <c r="M21" s="1332"/>
      <c r="N21" s="1333"/>
      <c r="O21" s="1334" t="s">
        <v>91</v>
      </c>
      <c r="P21" s="1334"/>
      <c r="Q21" s="1334"/>
      <c r="R21" s="1335"/>
    </row>
    <row r="22" spans="1:18" ht="9.9499999999999993" customHeight="1" x14ac:dyDescent="0.15">
      <c r="A22" s="1362" t="s">
        <v>244</v>
      </c>
      <c r="B22" s="1363"/>
      <c r="C22" s="1363"/>
      <c r="D22" s="1364"/>
      <c r="E22" s="89" t="s">
        <v>93</v>
      </c>
      <c r="F22" s="1371"/>
      <c r="G22" s="1372"/>
      <c r="H22" s="237" t="s">
        <v>92</v>
      </c>
      <c r="I22" s="1373" t="s">
        <v>245</v>
      </c>
      <c r="J22" s="1363"/>
      <c r="K22" s="1363"/>
      <c r="L22" s="1364"/>
      <c r="M22" s="89" t="s">
        <v>93</v>
      </c>
      <c r="N22" s="1378"/>
      <c r="O22" s="1379"/>
      <c r="P22" s="1380" t="s">
        <v>91</v>
      </c>
      <c r="Q22" s="1380"/>
      <c r="R22" s="1381"/>
    </row>
    <row r="23" spans="1:18" ht="9.9499999999999993" customHeight="1" x14ac:dyDescent="0.15">
      <c r="A23" s="1365"/>
      <c r="B23" s="1366"/>
      <c r="C23" s="1366"/>
      <c r="D23" s="1367"/>
      <c r="E23" s="90" t="s">
        <v>94</v>
      </c>
      <c r="F23" s="1382"/>
      <c r="G23" s="1383"/>
      <c r="H23" s="93" t="s">
        <v>92</v>
      </c>
      <c r="I23" s="1374"/>
      <c r="J23" s="1366"/>
      <c r="K23" s="1366"/>
      <c r="L23" s="1367"/>
      <c r="M23" s="90" t="s">
        <v>94</v>
      </c>
      <c r="N23" s="1384"/>
      <c r="O23" s="1385"/>
      <c r="P23" s="1386" t="s">
        <v>91</v>
      </c>
      <c r="Q23" s="1386"/>
      <c r="R23" s="1387"/>
    </row>
    <row r="24" spans="1:18" ht="9.9499999999999993" customHeight="1" x14ac:dyDescent="0.15">
      <c r="A24" s="1368"/>
      <c r="B24" s="1369"/>
      <c r="C24" s="1369"/>
      <c r="D24" s="1370"/>
      <c r="E24" s="91" t="s">
        <v>95</v>
      </c>
      <c r="F24" s="1388"/>
      <c r="G24" s="1389"/>
      <c r="H24" s="92" t="s">
        <v>92</v>
      </c>
      <c r="I24" s="1375"/>
      <c r="J24" s="1376"/>
      <c r="K24" s="1376"/>
      <c r="L24" s="1377"/>
      <c r="M24" s="91" t="s">
        <v>95</v>
      </c>
      <c r="N24" s="1320"/>
      <c r="O24" s="1321"/>
      <c r="P24" s="1349" t="s">
        <v>91</v>
      </c>
      <c r="Q24" s="1349"/>
      <c r="R24" s="1350"/>
    </row>
    <row r="25" spans="1:18" ht="30.95" customHeight="1" x14ac:dyDescent="0.15">
      <c r="A25" s="1336" t="s">
        <v>611</v>
      </c>
      <c r="B25" s="1337"/>
      <c r="C25" s="1337"/>
      <c r="D25" s="1351"/>
      <c r="E25" s="1352" t="s">
        <v>366</v>
      </c>
      <c r="F25" s="1353"/>
      <c r="G25" s="1353"/>
      <c r="H25" s="1353"/>
      <c r="I25" s="1353"/>
      <c r="J25" s="1354" t="s">
        <v>367</v>
      </c>
      <c r="K25" s="1355"/>
      <c r="L25" s="1355"/>
      <c r="M25" s="1355"/>
      <c r="N25" s="1356"/>
      <c r="O25" s="1353" t="s">
        <v>368</v>
      </c>
      <c r="P25" s="1355"/>
      <c r="Q25" s="1355"/>
      <c r="R25" s="1356"/>
    </row>
    <row r="26" spans="1:18" ht="14.65" customHeight="1" x14ac:dyDescent="0.15">
      <c r="A26" s="1338"/>
      <c r="B26" s="1339"/>
      <c r="C26" s="1339"/>
      <c r="D26" s="1340"/>
      <c r="E26" s="1357"/>
      <c r="F26" s="1358"/>
      <c r="G26" s="1358"/>
      <c r="H26" s="1358"/>
      <c r="I26" s="1358"/>
      <c r="J26" s="1357"/>
      <c r="K26" s="1358"/>
      <c r="L26" s="1358"/>
      <c r="M26" s="1358"/>
      <c r="N26" s="1359"/>
      <c r="O26" s="1360"/>
      <c r="P26" s="1360"/>
      <c r="Q26" s="1360"/>
      <c r="R26" s="1361"/>
    </row>
    <row r="27" spans="1:18" ht="28.5" customHeight="1" x14ac:dyDescent="0.15">
      <c r="A27" s="1336" t="s">
        <v>246</v>
      </c>
      <c r="B27" s="1337"/>
      <c r="C27" s="1337"/>
      <c r="D27" s="1337"/>
      <c r="E27" s="1341" t="s">
        <v>96</v>
      </c>
      <c r="F27" s="1342"/>
      <c r="G27" s="1342"/>
      <c r="H27" s="1342"/>
      <c r="I27" s="1343"/>
      <c r="J27" s="1341" t="s">
        <v>97</v>
      </c>
      <c r="K27" s="1342"/>
      <c r="L27" s="1342"/>
      <c r="M27" s="1342"/>
      <c r="N27" s="1343"/>
      <c r="O27" s="1341" t="s">
        <v>243</v>
      </c>
      <c r="P27" s="1342"/>
      <c r="Q27" s="1342"/>
      <c r="R27" s="1343"/>
    </row>
    <row r="28" spans="1:18" ht="12" customHeight="1" x14ac:dyDescent="0.15">
      <c r="A28" s="1338"/>
      <c r="B28" s="1339"/>
      <c r="C28" s="1339"/>
      <c r="D28" s="1340"/>
      <c r="E28" s="1344"/>
      <c r="F28" s="1345"/>
      <c r="G28" s="1345"/>
      <c r="H28" s="1345"/>
      <c r="I28" s="1345"/>
      <c r="J28" s="1344"/>
      <c r="K28" s="1345"/>
      <c r="L28" s="1345"/>
      <c r="M28" s="1345"/>
      <c r="N28" s="1346"/>
      <c r="O28" s="1347"/>
      <c r="P28" s="1347"/>
      <c r="Q28" s="1347"/>
      <c r="R28" s="1348"/>
    </row>
    <row r="29" spans="1:18" ht="43.5" customHeight="1" x14ac:dyDescent="0.15">
      <c r="A29" s="1390" t="s">
        <v>613</v>
      </c>
      <c r="B29" s="1391"/>
      <c r="C29" s="1391"/>
      <c r="D29" s="1391"/>
      <c r="E29" s="1392"/>
      <c r="F29" s="1393"/>
      <c r="G29" s="1393"/>
      <c r="H29" s="1393"/>
      <c r="I29" s="1393"/>
      <c r="J29" s="1393"/>
      <c r="K29" s="1393"/>
      <c r="L29" s="1393"/>
      <c r="M29" s="1393"/>
      <c r="N29" s="1393"/>
      <c r="O29" s="1393"/>
      <c r="P29" s="1393"/>
      <c r="Q29" s="1393"/>
      <c r="R29" s="1394"/>
    </row>
    <row r="30" spans="1:18" s="8" customFormat="1" ht="11.25" customHeight="1" x14ac:dyDescent="0.15">
      <c r="A30" s="1395" t="s">
        <v>222</v>
      </c>
      <c r="B30" s="1396"/>
      <c r="C30" s="1396"/>
      <c r="D30" s="1397"/>
      <c r="E30" s="1404" t="s">
        <v>370</v>
      </c>
      <c r="F30" s="1405"/>
      <c r="G30" s="1405"/>
      <c r="H30" s="1406" t="s">
        <v>371</v>
      </c>
      <c r="I30" s="1406"/>
      <c r="J30" s="1406"/>
      <c r="K30" s="1406" t="s">
        <v>372</v>
      </c>
      <c r="L30" s="1406"/>
      <c r="M30" s="1406"/>
      <c r="N30" s="1406" t="s">
        <v>373</v>
      </c>
      <c r="O30" s="1406"/>
      <c r="P30" s="1406"/>
      <c r="Q30" s="1407"/>
      <c r="R30" s="1408"/>
    </row>
    <row r="31" spans="1:18" s="8" customFormat="1" ht="11.25" customHeight="1" x14ac:dyDescent="0.15">
      <c r="A31" s="1398"/>
      <c r="B31" s="1399"/>
      <c r="C31" s="1399"/>
      <c r="D31" s="1400"/>
      <c r="E31" s="1413"/>
      <c r="F31" s="1414"/>
      <c r="G31" s="1415"/>
      <c r="H31" s="1413"/>
      <c r="I31" s="1414"/>
      <c r="J31" s="1415"/>
      <c r="K31" s="1413"/>
      <c r="L31" s="1414"/>
      <c r="M31" s="1415"/>
      <c r="N31" s="1413"/>
      <c r="O31" s="1414"/>
      <c r="P31" s="1415"/>
      <c r="Q31" s="1409"/>
      <c r="R31" s="1410"/>
    </row>
    <row r="32" spans="1:18" s="8" customFormat="1" ht="11.25" customHeight="1" x14ac:dyDescent="0.15">
      <c r="A32" s="1398"/>
      <c r="B32" s="1399"/>
      <c r="C32" s="1399"/>
      <c r="D32" s="1400"/>
      <c r="E32" s="1406" t="s">
        <v>374</v>
      </c>
      <c r="F32" s="1406"/>
      <c r="G32" s="1406"/>
      <c r="H32" s="1406"/>
      <c r="I32" s="1406" t="s">
        <v>375</v>
      </c>
      <c r="J32" s="1406"/>
      <c r="K32" s="1406"/>
      <c r="L32" s="1406"/>
      <c r="M32" s="1406" t="s">
        <v>376</v>
      </c>
      <c r="N32" s="1406"/>
      <c r="O32" s="1406"/>
      <c r="P32" s="1406"/>
      <c r="Q32" s="1409"/>
      <c r="R32" s="1410"/>
    </row>
    <row r="33" spans="1:26" s="8" customFormat="1" ht="11.25" customHeight="1" x14ac:dyDescent="0.15">
      <c r="A33" s="1398"/>
      <c r="B33" s="1399"/>
      <c r="C33" s="1399"/>
      <c r="D33" s="1400"/>
      <c r="E33" s="1417"/>
      <c r="F33" s="1417"/>
      <c r="G33" s="1417"/>
      <c r="H33" s="1417"/>
      <c r="I33" s="1417"/>
      <c r="J33" s="1417"/>
      <c r="K33" s="1417"/>
      <c r="L33" s="1417"/>
      <c r="M33" s="1417"/>
      <c r="N33" s="1417"/>
      <c r="O33" s="1417"/>
      <c r="P33" s="1417"/>
      <c r="Q33" s="1409"/>
      <c r="R33" s="1410"/>
    </row>
    <row r="34" spans="1:26" s="8" customFormat="1" ht="11.25" customHeight="1" x14ac:dyDescent="0.15">
      <c r="A34" s="1398"/>
      <c r="B34" s="1399"/>
      <c r="C34" s="1399"/>
      <c r="D34" s="1400"/>
      <c r="E34" s="1416" t="s">
        <v>378</v>
      </c>
      <c r="F34" s="1416"/>
      <c r="G34" s="1416"/>
      <c r="H34" s="1416"/>
      <c r="I34" s="1416" t="s">
        <v>377</v>
      </c>
      <c r="J34" s="1416"/>
      <c r="K34" s="1416"/>
      <c r="L34" s="1416"/>
      <c r="M34" s="1416" t="s">
        <v>379</v>
      </c>
      <c r="N34" s="1416"/>
      <c r="O34" s="1416"/>
      <c r="P34" s="1416"/>
      <c r="Q34" s="1409"/>
      <c r="R34" s="1410"/>
    </row>
    <row r="35" spans="1:26" s="8" customFormat="1" ht="11.25" customHeight="1" x14ac:dyDescent="0.15">
      <c r="A35" s="1401"/>
      <c r="B35" s="1402"/>
      <c r="C35" s="1402"/>
      <c r="D35" s="1403"/>
      <c r="E35" s="1417"/>
      <c r="F35" s="1417"/>
      <c r="G35" s="1417"/>
      <c r="H35" s="1417"/>
      <c r="I35" s="1417"/>
      <c r="J35" s="1417"/>
      <c r="K35" s="1417"/>
      <c r="L35" s="1417"/>
      <c r="M35" s="1417"/>
      <c r="N35" s="1417"/>
      <c r="O35" s="1417"/>
      <c r="P35" s="1417"/>
      <c r="Q35" s="1411"/>
      <c r="R35" s="1412"/>
    </row>
    <row r="36" spans="1:26" s="8" customFormat="1" ht="57" customHeight="1" x14ac:dyDescent="0.15">
      <c r="A36" s="1433" t="s">
        <v>247</v>
      </c>
      <c r="B36" s="1434"/>
      <c r="C36" s="1434"/>
      <c r="D36" s="1434"/>
      <c r="E36" s="1435"/>
      <c r="F36" s="1436"/>
      <c r="G36" s="1436"/>
      <c r="H36" s="1436"/>
      <c r="I36" s="1436"/>
      <c r="J36" s="1436"/>
      <c r="K36" s="1436"/>
      <c r="L36" s="1436"/>
      <c r="M36" s="1436"/>
      <c r="N36" s="1436"/>
      <c r="O36" s="1436"/>
      <c r="P36" s="1436"/>
      <c r="Q36" s="1436"/>
      <c r="R36" s="1437"/>
    </row>
    <row r="37" spans="1:26" s="8" customFormat="1" ht="11.25" x14ac:dyDescent="0.15">
      <c r="A37" s="1438" t="s">
        <v>625</v>
      </c>
      <c r="B37" s="1438"/>
      <c r="C37" s="1438"/>
      <c r="D37" s="1438"/>
      <c r="E37" s="1438"/>
      <c r="F37" s="1438"/>
      <c r="G37" s="1438"/>
      <c r="H37" s="1438"/>
      <c r="I37" s="1438"/>
      <c r="J37" s="1438"/>
      <c r="K37" s="1438"/>
      <c r="L37" s="1438"/>
      <c r="M37" s="1438"/>
      <c r="N37" s="1438"/>
      <c r="O37" s="1438"/>
      <c r="P37" s="1438"/>
      <c r="Q37" s="1438"/>
      <c r="R37" s="1438"/>
    </row>
    <row r="38" spans="1:26" s="8" customFormat="1" ht="11.25" x14ac:dyDescent="0.15">
      <c r="A38" s="1438"/>
      <c r="B38" s="1438"/>
      <c r="C38" s="1438"/>
      <c r="D38" s="1438"/>
      <c r="E38" s="1438"/>
      <c r="F38" s="1438"/>
      <c r="G38" s="1438"/>
      <c r="H38" s="1438"/>
      <c r="I38" s="1438"/>
      <c r="J38" s="1438"/>
      <c r="K38" s="1438"/>
      <c r="L38" s="1438"/>
      <c r="M38" s="1438"/>
      <c r="N38" s="1438"/>
      <c r="O38" s="1438"/>
      <c r="P38" s="1438"/>
      <c r="Q38" s="1438"/>
      <c r="R38" s="1438"/>
    </row>
    <row r="39" spans="1:26" s="8" customFormat="1" ht="11.25" x14ac:dyDescent="0.15">
      <c r="A39" s="1438" t="s">
        <v>1054</v>
      </c>
      <c r="B39" s="1438"/>
      <c r="C39" s="1438"/>
      <c r="D39" s="1438"/>
      <c r="E39" s="1438"/>
      <c r="F39" s="1438"/>
      <c r="G39" s="1438"/>
      <c r="H39" s="1438"/>
      <c r="I39" s="1438"/>
      <c r="J39" s="1438"/>
      <c r="K39" s="1438"/>
      <c r="L39" s="1438"/>
      <c r="M39" s="1438"/>
      <c r="N39" s="1438"/>
      <c r="O39" s="1438"/>
      <c r="P39" s="1438"/>
      <c r="Q39" s="1438"/>
      <c r="R39" s="1438"/>
    </row>
    <row r="40" spans="1:26" s="8" customFormat="1" ht="11.25" x14ac:dyDescent="0.15">
      <c r="A40" s="1438"/>
      <c r="B40" s="1438"/>
      <c r="C40" s="1438"/>
      <c r="D40" s="1438"/>
      <c r="E40" s="1438"/>
      <c r="F40" s="1438"/>
      <c r="G40" s="1438"/>
      <c r="H40" s="1438"/>
      <c r="I40" s="1438"/>
      <c r="J40" s="1438"/>
      <c r="K40" s="1438"/>
      <c r="L40" s="1438"/>
      <c r="M40" s="1438"/>
      <c r="N40" s="1438"/>
      <c r="O40" s="1438"/>
      <c r="P40" s="1438"/>
      <c r="Q40" s="1438"/>
      <c r="R40" s="1438"/>
    </row>
    <row r="41" spans="1:26" s="8" customFormat="1" ht="11.25" x14ac:dyDescent="0.15">
      <c r="A41" s="1438"/>
      <c r="B41" s="1438"/>
      <c r="C41" s="1438"/>
      <c r="D41" s="1438"/>
      <c r="E41" s="1438"/>
      <c r="F41" s="1438"/>
      <c r="G41" s="1438"/>
      <c r="H41" s="1438"/>
      <c r="I41" s="1438"/>
      <c r="J41" s="1438"/>
      <c r="K41" s="1438"/>
      <c r="L41" s="1438"/>
      <c r="M41" s="1438"/>
      <c r="N41" s="1438"/>
      <c r="O41" s="1438"/>
      <c r="P41" s="1438"/>
      <c r="Q41" s="1438"/>
      <c r="R41" s="1438"/>
    </row>
    <row r="42" spans="1:26" s="8" customFormat="1" x14ac:dyDescent="0.15">
      <c r="A42" s="1438" t="s">
        <v>1053</v>
      </c>
      <c r="B42" s="1438"/>
      <c r="C42" s="1438"/>
      <c r="D42" s="1438"/>
      <c r="E42" s="1438"/>
      <c r="F42" s="1438"/>
      <c r="G42" s="1438"/>
      <c r="H42" s="1438"/>
      <c r="I42" s="1438"/>
      <c r="J42" s="1438"/>
      <c r="K42" s="1438"/>
      <c r="L42" s="1438"/>
      <c r="M42" s="1438"/>
      <c r="N42" s="1438"/>
      <c r="O42" s="1438"/>
      <c r="P42" s="1438"/>
      <c r="Q42" s="1438"/>
      <c r="R42" s="1438"/>
    </row>
    <row r="43" spans="1:26" s="8" customFormat="1" ht="11.25" x14ac:dyDescent="0.15">
      <c r="A43" s="9" t="s">
        <v>612</v>
      </c>
      <c r="B43" s="140"/>
      <c r="C43" s="140"/>
      <c r="D43" s="140"/>
      <c r="E43" s="140"/>
      <c r="F43" s="140"/>
      <c r="G43" s="9"/>
      <c r="H43" s="140"/>
      <c r="I43" s="140"/>
      <c r="J43" s="140"/>
      <c r="K43" s="140"/>
      <c r="L43" s="140"/>
      <c r="M43" s="140"/>
      <c r="N43" s="140"/>
      <c r="O43" s="140"/>
      <c r="P43" s="140"/>
      <c r="Q43" s="140"/>
      <c r="R43" s="140"/>
    </row>
    <row r="44" spans="1:26" ht="21" customHeight="1" x14ac:dyDescent="0.15">
      <c r="A44" s="228" t="s">
        <v>833</v>
      </c>
      <c r="B44" s="227"/>
      <c r="C44" s="227"/>
      <c r="D44" s="227"/>
      <c r="F44" s="4"/>
      <c r="G44" s="10"/>
      <c r="H44" s="10"/>
      <c r="I44" s="10"/>
      <c r="J44" s="10"/>
      <c r="K44" s="10"/>
      <c r="L44" s="10"/>
      <c r="M44" s="10"/>
      <c r="N44" s="10"/>
      <c r="O44" s="10"/>
      <c r="P44" s="10"/>
      <c r="Q44" s="10"/>
      <c r="R44" s="10"/>
      <c r="T44" s="155"/>
      <c r="U44" s="155"/>
      <c r="V44" s="155"/>
      <c r="W44" s="12"/>
      <c r="X44" s="155"/>
    </row>
    <row r="45" spans="1:26" ht="28.5" customHeight="1" x14ac:dyDescent="0.15">
      <c r="A45" s="1439" t="s">
        <v>918</v>
      </c>
      <c r="B45" s="1440"/>
      <c r="C45" s="1440"/>
      <c r="D45" s="1440"/>
      <c r="E45" s="1440"/>
      <c r="F45" s="1440"/>
      <c r="G45" s="1440"/>
      <c r="H45" s="1440"/>
      <c r="I45" s="1440"/>
      <c r="J45" s="1440"/>
      <c r="K45" s="1440"/>
      <c r="L45" s="1440"/>
      <c r="M45" s="1440"/>
      <c r="N45" s="1440"/>
      <c r="O45" s="1440"/>
      <c r="P45" s="1440"/>
      <c r="Q45" s="1440"/>
      <c r="R45" s="1440"/>
      <c r="T45" s="155"/>
      <c r="U45" s="155"/>
      <c r="V45" s="155"/>
      <c r="W45" s="12"/>
      <c r="X45" s="155"/>
    </row>
    <row r="46" spans="1:26" ht="60" customHeight="1" x14ac:dyDescent="0.15">
      <c r="A46" s="1418" t="s">
        <v>100</v>
      </c>
      <c r="B46" s="1418" t="s">
        <v>614</v>
      </c>
      <c r="C46" s="1420"/>
      <c r="D46" s="1420"/>
      <c r="E46" s="1420"/>
      <c r="F46" s="1421"/>
      <c r="G46" s="1425" t="s">
        <v>834</v>
      </c>
      <c r="H46" s="1426"/>
      <c r="I46" s="1426"/>
      <c r="J46" s="1426"/>
      <c r="K46" s="1427"/>
      <c r="L46" s="1418" t="s">
        <v>101</v>
      </c>
      <c r="M46" s="1421"/>
      <c r="N46" s="1431" t="s">
        <v>615</v>
      </c>
      <c r="O46" s="1441" t="s">
        <v>835</v>
      </c>
      <c r="P46" s="1443" t="s">
        <v>836</v>
      </c>
      <c r="Q46" s="1441" t="s">
        <v>1020</v>
      </c>
      <c r="R46" s="1445"/>
      <c r="S46" s="1445"/>
      <c r="T46" s="1445"/>
      <c r="U46" s="1446"/>
      <c r="V46" s="1441" t="s">
        <v>905</v>
      </c>
      <c r="W46" s="1445"/>
      <c r="X46" s="1445"/>
      <c r="Y46" s="1445"/>
      <c r="Z46" s="1446"/>
    </row>
    <row r="47" spans="1:26" ht="21.75" customHeight="1" x14ac:dyDescent="0.15">
      <c r="A47" s="1419"/>
      <c r="B47" s="1422"/>
      <c r="C47" s="1423"/>
      <c r="D47" s="1423"/>
      <c r="E47" s="1423"/>
      <c r="F47" s="1424"/>
      <c r="G47" s="1428"/>
      <c r="H47" s="1429"/>
      <c r="I47" s="1429"/>
      <c r="J47" s="1429"/>
      <c r="K47" s="1430"/>
      <c r="L47" s="1422"/>
      <c r="M47" s="1424"/>
      <c r="N47" s="1432"/>
      <c r="O47" s="1442"/>
      <c r="P47" s="1444"/>
      <c r="Q47" s="1447" t="s">
        <v>837</v>
      </c>
      <c r="R47" s="1448"/>
      <c r="S47" s="1441" t="s">
        <v>838</v>
      </c>
      <c r="T47" s="1446"/>
      <c r="U47" s="433" t="s">
        <v>839</v>
      </c>
      <c r="V47" s="1442"/>
      <c r="W47" s="1450"/>
      <c r="X47" s="1450"/>
      <c r="Y47" s="1450"/>
      <c r="Z47" s="1451"/>
    </row>
    <row r="48" spans="1:26" ht="15" customHeight="1" x14ac:dyDescent="0.15">
      <c r="A48" s="1228">
        <v>1</v>
      </c>
      <c r="B48" s="1230"/>
      <c r="C48" s="1466"/>
      <c r="D48" s="1466"/>
      <c r="E48" s="1466"/>
      <c r="F48" s="1232"/>
      <c r="G48" s="1236"/>
      <c r="H48" s="1466"/>
      <c r="I48" s="1466"/>
      <c r="J48" s="1466"/>
      <c r="K48" s="1232"/>
      <c r="L48" s="1238"/>
      <c r="M48" s="1239"/>
      <c r="N48" s="1242"/>
      <c r="O48" s="1244"/>
      <c r="P48" s="1244"/>
      <c r="Q48" s="1224"/>
      <c r="R48" s="1449"/>
      <c r="S48" s="1452"/>
      <c r="T48" s="1453"/>
      <c r="U48" s="434"/>
      <c r="V48" s="1215"/>
      <c r="W48" s="1249"/>
      <c r="X48" s="1249"/>
      <c r="Y48" s="1249"/>
      <c r="Z48" s="1217"/>
    </row>
    <row r="49" spans="1:26" ht="15" customHeight="1" x14ac:dyDescent="0.15">
      <c r="A49" s="1229"/>
      <c r="B49" s="1233"/>
      <c r="C49" s="1234"/>
      <c r="D49" s="1234"/>
      <c r="E49" s="1234"/>
      <c r="F49" s="1235"/>
      <c r="G49" s="1237"/>
      <c r="H49" s="1234"/>
      <c r="I49" s="1234"/>
      <c r="J49" s="1234"/>
      <c r="K49" s="1235"/>
      <c r="L49" s="1240"/>
      <c r="M49" s="1241"/>
      <c r="N49" s="1243"/>
      <c r="O49" s="1245"/>
      <c r="P49" s="1245"/>
      <c r="Q49" s="1224"/>
      <c r="R49" s="1225"/>
      <c r="S49" s="1454"/>
      <c r="T49" s="1455"/>
      <c r="U49" s="408"/>
      <c r="V49" s="1218"/>
      <c r="W49" s="1219"/>
      <c r="X49" s="1219"/>
      <c r="Y49" s="1219"/>
      <c r="Z49" s="1220"/>
    </row>
    <row r="50" spans="1:26" ht="15" customHeight="1" x14ac:dyDescent="0.15">
      <c r="A50" s="1229"/>
      <c r="B50" s="1233"/>
      <c r="C50" s="1234"/>
      <c r="D50" s="1234"/>
      <c r="E50" s="1234"/>
      <c r="F50" s="1235"/>
      <c r="G50" s="1237"/>
      <c r="H50" s="1234"/>
      <c r="I50" s="1234"/>
      <c r="J50" s="1234"/>
      <c r="K50" s="1235"/>
      <c r="L50" s="1240"/>
      <c r="M50" s="1241"/>
      <c r="N50" s="1243"/>
      <c r="O50" s="1245"/>
      <c r="P50" s="1245"/>
      <c r="Q50" s="1224"/>
      <c r="R50" s="1449"/>
      <c r="S50" s="1454"/>
      <c r="T50" s="1456"/>
      <c r="U50" s="408"/>
      <c r="V50" s="1218"/>
      <c r="W50" s="1219"/>
      <c r="X50" s="1219"/>
      <c r="Y50" s="1219"/>
      <c r="Z50" s="1220"/>
    </row>
    <row r="51" spans="1:26" ht="15" customHeight="1" x14ac:dyDescent="0.15">
      <c r="A51" s="1229"/>
      <c r="B51" s="1233"/>
      <c r="C51" s="1234"/>
      <c r="D51" s="1234"/>
      <c r="E51" s="1234"/>
      <c r="F51" s="1235"/>
      <c r="G51" s="1237"/>
      <c r="H51" s="1234"/>
      <c r="I51" s="1234"/>
      <c r="J51" s="1234"/>
      <c r="K51" s="1235"/>
      <c r="L51" s="1240"/>
      <c r="M51" s="1241"/>
      <c r="N51" s="1243"/>
      <c r="O51" s="1245"/>
      <c r="P51" s="1245"/>
      <c r="Q51" s="1224"/>
      <c r="R51" s="1449"/>
      <c r="S51" s="1454"/>
      <c r="T51" s="1455"/>
      <c r="U51" s="408"/>
      <c r="V51" s="1218"/>
      <c r="W51" s="1219"/>
      <c r="X51" s="1219"/>
      <c r="Y51" s="1219"/>
      <c r="Z51" s="1220"/>
    </row>
    <row r="52" spans="1:26" ht="15" customHeight="1" x14ac:dyDescent="0.15">
      <c r="A52" s="1229"/>
      <c r="B52" s="1233"/>
      <c r="C52" s="1234"/>
      <c r="D52" s="1234"/>
      <c r="E52" s="1234"/>
      <c r="F52" s="1235"/>
      <c r="G52" s="1237"/>
      <c r="H52" s="1234"/>
      <c r="I52" s="1234"/>
      <c r="J52" s="1234"/>
      <c r="K52" s="1235"/>
      <c r="L52" s="1240"/>
      <c r="M52" s="1241"/>
      <c r="N52" s="1243"/>
      <c r="O52" s="1245"/>
      <c r="P52" s="1245"/>
      <c r="Q52" s="1224"/>
      <c r="R52" s="1225"/>
      <c r="S52" s="1454"/>
      <c r="T52" s="1456"/>
      <c r="U52" s="408"/>
      <c r="V52" s="1218"/>
      <c r="W52" s="1219"/>
      <c r="X52" s="1219"/>
      <c r="Y52" s="1219"/>
      <c r="Z52" s="1220"/>
    </row>
    <row r="53" spans="1:26" ht="15" customHeight="1" x14ac:dyDescent="0.15">
      <c r="A53" s="1460"/>
      <c r="B53" s="1467"/>
      <c r="C53" s="1468"/>
      <c r="D53" s="1468"/>
      <c r="E53" s="1468"/>
      <c r="F53" s="1469"/>
      <c r="G53" s="1470"/>
      <c r="H53" s="1468"/>
      <c r="I53" s="1468"/>
      <c r="J53" s="1468"/>
      <c r="K53" s="1469"/>
      <c r="L53" s="238"/>
      <c r="M53" s="239" t="s">
        <v>28</v>
      </c>
      <c r="N53" s="1465"/>
      <c r="O53" s="1246"/>
      <c r="P53" s="1246"/>
      <c r="Q53" s="1226"/>
      <c r="R53" s="1459"/>
      <c r="S53" s="1457"/>
      <c r="T53" s="1458"/>
      <c r="U53" s="409"/>
      <c r="V53" s="1250"/>
      <c r="W53" s="1251"/>
      <c r="X53" s="1251"/>
      <c r="Y53" s="1251"/>
      <c r="Z53" s="1252"/>
    </row>
    <row r="54" spans="1:26" ht="15" customHeight="1" x14ac:dyDescent="0.15">
      <c r="A54" s="1228">
        <v>2</v>
      </c>
      <c r="B54" s="1230"/>
      <c r="C54" s="1231"/>
      <c r="D54" s="1231"/>
      <c r="E54" s="1231"/>
      <c r="F54" s="1232"/>
      <c r="G54" s="1236"/>
      <c r="H54" s="1231"/>
      <c r="I54" s="1231"/>
      <c r="J54" s="1231"/>
      <c r="K54" s="1232"/>
      <c r="L54" s="1238"/>
      <c r="M54" s="1239"/>
      <c r="N54" s="1242"/>
      <c r="O54" s="1244"/>
      <c r="P54" s="1244"/>
      <c r="Q54" s="1224"/>
      <c r="R54" s="1449"/>
      <c r="S54" s="1454"/>
      <c r="T54" s="1456"/>
      <c r="U54" s="407"/>
      <c r="V54" s="1215"/>
      <c r="W54" s="1216"/>
      <c r="X54" s="1216"/>
      <c r="Y54" s="1216"/>
      <c r="Z54" s="1217"/>
    </row>
    <row r="55" spans="1:26" ht="15" customHeight="1" x14ac:dyDescent="0.15">
      <c r="A55" s="1229"/>
      <c r="B55" s="1233"/>
      <c r="C55" s="1234"/>
      <c r="D55" s="1234"/>
      <c r="E55" s="1234"/>
      <c r="F55" s="1235"/>
      <c r="G55" s="1237"/>
      <c r="H55" s="1234"/>
      <c r="I55" s="1234"/>
      <c r="J55" s="1234"/>
      <c r="K55" s="1235"/>
      <c r="L55" s="1240"/>
      <c r="M55" s="1241"/>
      <c r="N55" s="1243"/>
      <c r="O55" s="1245"/>
      <c r="P55" s="1245"/>
      <c r="Q55" s="1224"/>
      <c r="R55" s="1225"/>
      <c r="S55" s="1454"/>
      <c r="T55" s="1455"/>
      <c r="U55" s="408"/>
      <c r="V55" s="1218"/>
      <c r="W55" s="1219"/>
      <c r="X55" s="1219"/>
      <c r="Y55" s="1219"/>
      <c r="Z55" s="1220"/>
    </row>
    <row r="56" spans="1:26" ht="15" customHeight="1" x14ac:dyDescent="0.15">
      <c r="A56" s="1229"/>
      <c r="B56" s="1233"/>
      <c r="C56" s="1234"/>
      <c r="D56" s="1234"/>
      <c r="E56" s="1234"/>
      <c r="F56" s="1235"/>
      <c r="G56" s="1237"/>
      <c r="H56" s="1234"/>
      <c r="I56" s="1234"/>
      <c r="J56" s="1234"/>
      <c r="K56" s="1235"/>
      <c r="L56" s="1240"/>
      <c r="M56" s="1241"/>
      <c r="N56" s="1243"/>
      <c r="O56" s="1245"/>
      <c r="P56" s="1245"/>
      <c r="Q56" s="1224"/>
      <c r="R56" s="1449"/>
      <c r="S56" s="1454"/>
      <c r="T56" s="1456"/>
      <c r="U56" s="408"/>
      <c r="V56" s="1218"/>
      <c r="W56" s="1219"/>
      <c r="X56" s="1219"/>
      <c r="Y56" s="1219"/>
      <c r="Z56" s="1220"/>
    </row>
    <row r="57" spans="1:26" ht="15" customHeight="1" x14ac:dyDescent="0.15">
      <c r="A57" s="1229"/>
      <c r="B57" s="1233"/>
      <c r="C57" s="1234"/>
      <c r="D57" s="1234"/>
      <c r="E57" s="1234"/>
      <c r="F57" s="1235"/>
      <c r="G57" s="1237"/>
      <c r="H57" s="1234"/>
      <c r="I57" s="1234"/>
      <c r="J57" s="1234"/>
      <c r="K57" s="1235"/>
      <c r="L57" s="1240"/>
      <c r="M57" s="1241"/>
      <c r="N57" s="1243"/>
      <c r="O57" s="1245"/>
      <c r="P57" s="1245"/>
      <c r="Q57" s="1224"/>
      <c r="R57" s="1449"/>
      <c r="S57" s="1454"/>
      <c r="T57" s="1455"/>
      <c r="U57" s="408"/>
      <c r="V57" s="1218"/>
      <c r="W57" s="1219"/>
      <c r="X57" s="1219"/>
      <c r="Y57" s="1219"/>
      <c r="Z57" s="1220"/>
    </row>
    <row r="58" spans="1:26" ht="15" customHeight="1" x14ac:dyDescent="0.15">
      <c r="A58" s="1229"/>
      <c r="B58" s="1233"/>
      <c r="C58" s="1234"/>
      <c r="D58" s="1234"/>
      <c r="E58" s="1234"/>
      <c r="F58" s="1235"/>
      <c r="G58" s="1237"/>
      <c r="H58" s="1234"/>
      <c r="I58" s="1234"/>
      <c r="J58" s="1234"/>
      <c r="K58" s="1235"/>
      <c r="L58" s="1240"/>
      <c r="M58" s="1241"/>
      <c r="N58" s="1243"/>
      <c r="O58" s="1245"/>
      <c r="P58" s="1245"/>
      <c r="Q58" s="1224"/>
      <c r="R58" s="1225"/>
      <c r="S58" s="1454"/>
      <c r="T58" s="1456"/>
      <c r="U58" s="408"/>
      <c r="V58" s="1218"/>
      <c r="W58" s="1219"/>
      <c r="X58" s="1219"/>
      <c r="Y58" s="1219"/>
      <c r="Z58" s="1220"/>
    </row>
    <row r="59" spans="1:26" ht="15" customHeight="1" x14ac:dyDescent="0.15">
      <c r="A59" s="1460"/>
      <c r="B59" s="1461"/>
      <c r="C59" s="1462"/>
      <c r="D59" s="1462"/>
      <c r="E59" s="1462"/>
      <c r="F59" s="1463"/>
      <c r="G59" s="1464"/>
      <c r="H59" s="1462"/>
      <c r="I59" s="1462"/>
      <c r="J59" s="1462"/>
      <c r="K59" s="1463"/>
      <c r="L59" s="238"/>
      <c r="M59" s="239" t="s">
        <v>28</v>
      </c>
      <c r="N59" s="1465"/>
      <c r="O59" s="1246"/>
      <c r="P59" s="1246"/>
      <c r="Q59" s="1226"/>
      <c r="R59" s="1459"/>
      <c r="S59" s="1454"/>
      <c r="T59" s="1455"/>
      <c r="U59" s="409"/>
      <c r="V59" s="1250"/>
      <c r="W59" s="1251"/>
      <c r="X59" s="1251"/>
      <c r="Y59" s="1251"/>
      <c r="Z59" s="1252"/>
    </row>
    <row r="60" spans="1:26" ht="15" customHeight="1" x14ac:dyDescent="0.15">
      <c r="A60" s="1228">
        <v>3</v>
      </c>
      <c r="B60" s="1230"/>
      <c r="C60" s="1231"/>
      <c r="D60" s="1231"/>
      <c r="E60" s="1231"/>
      <c r="F60" s="1232"/>
      <c r="G60" s="1236"/>
      <c r="H60" s="1231"/>
      <c r="I60" s="1231"/>
      <c r="J60" s="1231"/>
      <c r="K60" s="1232"/>
      <c r="L60" s="1238"/>
      <c r="M60" s="1239"/>
      <c r="N60" s="1242"/>
      <c r="O60" s="1244"/>
      <c r="P60" s="1244"/>
      <c r="Q60" s="1224"/>
      <c r="R60" s="1449"/>
      <c r="S60" s="1452"/>
      <c r="T60" s="1471"/>
      <c r="U60" s="407"/>
      <c r="V60" s="1215"/>
      <c r="W60" s="1216"/>
      <c r="X60" s="1216"/>
      <c r="Y60" s="1216"/>
      <c r="Z60" s="1217"/>
    </row>
    <row r="61" spans="1:26" ht="15" customHeight="1" x14ac:dyDescent="0.15">
      <c r="A61" s="1229"/>
      <c r="B61" s="1233"/>
      <c r="C61" s="1234"/>
      <c r="D61" s="1234"/>
      <c r="E61" s="1234"/>
      <c r="F61" s="1235"/>
      <c r="G61" s="1237"/>
      <c r="H61" s="1234"/>
      <c r="I61" s="1234"/>
      <c r="J61" s="1234"/>
      <c r="K61" s="1235"/>
      <c r="L61" s="1240"/>
      <c r="M61" s="1241"/>
      <c r="N61" s="1243"/>
      <c r="O61" s="1245"/>
      <c r="P61" s="1245"/>
      <c r="Q61" s="1224"/>
      <c r="R61" s="1225"/>
      <c r="S61" s="1454"/>
      <c r="T61" s="1455"/>
      <c r="U61" s="408"/>
      <c r="V61" s="1218"/>
      <c r="W61" s="1219"/>
      <c r="X61" s="1219"/>
      <c r="Y61" s="1219"/>
      <c r="Z61" s="1220"/>
    </row>
    <row r="62" spans="1:26" ht="15" customHeight="1" x14ac:dyDescent="0.15">
      <c r="A62" s="1229"/>
      <c r="B62" s="1233"/>
      <c r="C62" s="1234"/>
      <c r="D62" s="1234"/>
      <c r="E62" s="1234"/>
      <c r="F62" s="1235"/>
      <c r="G62" s="1237"/>
      <c r="H62" s="1234"/>
      <c r="I62" s="1234"/>
      <c r="J62" s="1234"/>
      <c r="K62" s="1235"/>
      <c r="L62" s="1240"/>
      <c r="M62" s="1241"/>
      <c r="N62" s="1243"/>
      <c r="O62" s="1245"/>
      <c r="P62" s="1245"/>
      <c r="Q62" s="1224"/>
      <c r="R62" s="1449"/>
      <c r="S62" s="1454"/>
      <c r="T62" s="1456"/>
      <c r="U62" s="408"/>
      <c r="V62" s="1218"/>
      <c r="W62" s="1219"/>
      <c r="X62" s="1219"/>
      <c r="Y62" s="1219"/>
      <c r="Z62" s="1220"/>
    </row>
    <row r="63" spans="1:26" ht="15" customHeight="1" x14ac:dyDescent="0.15">
      <c r="A63" s="1229"/>
      <c r="B63" s="1233"/>
      <c r="C63" s="1234"/>
      <c r="D63" s="1234"/>
      <c r="E63" s="1234"/>
      <c r="F63" s="1235"/>
      <c r="G63" s="1237"/>
      <c r="H63" s="1234"/>
      <c r="I63" s="1234"/>
      <c r="J63" s="1234"/>
      <c r="K63" s="1235"/>
      <c r="L63" s="1240"/>
      <c r="M63" s="1241"/>
      <c r="N63" s="1243"/>
      <c r="O63" s="1245"/>
      <c r="P63" s="1245"/>
      <c r="Q63" s="1224"/>
      <c r="R63" s="1449"/>
      <c r="S63" s="1454"/>
      <c r="T63" s="1455"/>
      <c r="U63" s="408"/>
      <c r="V63" s="1218"/>
      <c r="W63" s="1219"/>
      <c r="X63" s="1219"/>
      <c r="Y63" s="1219"/>
      <c r="Z63" s="1220"/>
    </row>
    <row r="64" spans="1:26" ht="15" customHeight="1" x14ac:dyDescent="0.15">
      <c r="A64" s="1229"/>
      <c r="B64" s="1233"/>
      <c r="C64" s="1234"/>
      <c r="D64" s="1234"/>
      <c r="E64" s="1234"/>
      <c r="F64" s="1235"/>
      <c r="G64" s="1237"/>
      <c r="H64" s="1234"/>
      <c r="I64" s="1234"/>
      <c r="J64" s="1234"/>
      <c r="K64" s="1235"/>
      <c r="L64" s="1240"/>
      <c r="M64" s="1241"/>
      <c r="N64" s="1243"/>
      <c r="O64" s="1245"/>
      <c r="P64" s="1245"/>
      <c r="Q64" s="1224"/>
      <c r="R64" s="1225"/>
      <c r="S64" s="1454"/>
      <c r="T64" s="1456"/>
      <c r="U64" s="408"/>
      <c r="V64" s="1218"/>
      <c r="W64" s="1219"/>
      <c r="X64" s="1219"/>
      <c r="Y64" s="1219"/>
      <c r="Z64" s="1220"/>
    </row>
    <row r="65" spans="1:26" ht="15" customHeight="1" x14ac:dyDescent="0.15">
      <c r="A65" s="1460"/>
      <c r="B65" s="1461"/>
      <c r="C65" s="1462"/>
      <c r="D65" s="1462"/>
      <c r="E65" s="1462"/>
      <c r="F65" s="1463"/>
      <c r="G65" s="1464"/>
      <c r="H65" s="1462"/>
      <c r="I65" s="1462"/>
      <c r="J65" s="1462"/>
      <c r="K65" s="1463"/>
      <c r="L65" s="238"/>
      <c r="M65" s="239" t="s">
        <v>28</v>
      </c>
      <c r="N65" s="1465"/>
      <c r="O65" s="1246"/>
      <c r="P65" s="1246"/>
      <c r="Q65" s="1226"/>
      <c r="R65" s="1459"/>
      <c r="S65" s="1457"/>
      <c r="T65" s="1458"/>
      <c r="U65" s="409"/>
      <c r="V65" s="1221"/>
      <c r="W65" s="1222"/>
      <c r="X65" s="1222"/>
      <c r="Y65" s="1222"/>
      <c r="Z65" s="1223"/>
    </row>
    <row r="66" spans="1:26" ht="15" customHeight="1" x14ac:dyDescent="0.15">
      <c r="A66" s="1228">
        <v>4</v>
      </c>
      <c r="B66" s="1230"/>
      <c r="C66" s="1231"/>
      <c r="D66" s="1231"/>
      <c r="E66" s="1231"/>
      <c r="F66" s="1232"/>
      <c r="G66" s="1236"/>
      <c r="H66" s="1231"/>
      <c r="I66" s="1231"/>
      <c r="J66" s="1231"/>
      <c r="K66" s="1232"/>
      <c r="L66" s="1238"/>
      <c r="M66" s="1239"/>
      <c r="N66" s="1242"/>
      <c r="O66" s="1244"/>
      <c r="P66" s="1244"/>
      <c r="Q66" s="1224"/>
      <c r="R66" s="1449"/>
      <c r="S66" s="1454"/>
      <c r="T66" s="1456"/>
      <c r="U66" s="407"/>
      <c r="V66" s="1215"/>
      <c r="W66" s="1216"/>
      <c r="X66" s="1216"/>
      <c r="Y66" s="1216"/>
      <c r="Z66" s="1217"/>
    </row>
    <row r="67" spans="1:26" ht="15" customHeight="1" x14ac:dyDescent="0.15">
      <c r="A67" s="1229"/>
      <c r="B67" s="1233"/>
      <c r="C67" s="1234"/>
      <c r="D67" s="1234"/>
      <c r="E67" s="1234"/>
      <c r="F67" s="1235"/>
      <c r="G67" s="1237"/>
      <c r="H67" s="1234"/>
      <c r="I67" s="1234"/>
      <c r="J67" s="1234"/>
      <c r="K67" s="1235"/>
      <c r="L67" s="1240"/>
      <c r="M67" s="1241"/>
      <c r="N67" s="1243"/>
      <c r="O67" s="1245"/>
      <c r="P67" s="1245"/>
      <c r="Q67" s="1224"/>
      <c r="R67" s="1225"/>
      <c r="S67" s="1454"/>
      <c r="T67" s="1455"/>
      <c r="U67" s="408"/>
      <c r="V67" s="1218"/>
      <c r="W67" s="1219"/>
      <c r="X67" s="1219"/>
      <c r="Y67" s="1219"/>
      <c r="Z67" s="1220"/>
    </row>
    <row r="68" spans="1:26" ht="15" customHeight="1" x14ac:dyDescent="0.15">
      <c r="A68" s="1229"/>
      <c r="B68" s="1233"/>
      <c r="C68" s="1234"/>
      <c r="D68" s="1234"/>
      <c r="E68" s="1234"/>
      <c r="F68" s="1235"/>
      <c r="G68" s="1237"/>
      <c r="H68" s="1234"/>
      <c r="I68" s="1234"/>
      <c r="J68" s="1234"/>
      <c r="K68" s="1235"/>
      <c r="L68" s="1240"/>
      <c r="M68" s="1241"/>
      <c r="N68" s="1243"/>
      <c r="O68" s="1245"/>
      <c r="P68" s="1245"/>
      <c r="Q68" s="1224"/>
      <c r="R68" s="1449"/>
      <c r="S68" s="1454"/>
      <c r="T68" s="1456"/>
      <c r="U68" s="408"/>
      <c r="V68" s="1218"/>
      <c r="W68" s="1219"/>
      <c r="X68" s="1219"/>
      <c r="Y68" s="1219"/>
      <c r="Z68" s="1220"/>
    </row>
    <row r="69" spans="1:26" ht="15" customHeight="1" x14ac:dyDescent="0.15">
      <c r="A69" s="1229"/>
      <c r="B69" s="1233"/>
      <c r="C69" s="1234"/>
      <c r="D69" s="1234"/>
      <c r="E69" s="1234"/>
      <c r="F69" s="1235"/>
      <c r="G69" s="1237"/>
      <c r="H69" s="1234"/>
      <c r="I69" s="1234"/>
      <c r="J69" s="1234"/>
      <c r="K69" s="1235"/>
      <c r="L69" s="1240"/>
      <c r="M69" s="1241"/>
      <c r="N69" s="1243"/>
      <c r="O69" s="1245"/>
      <c r="P69" s="1245"/>
      <c r="Q69" s="1224"/>
      <c r="R69" s="1449"/>
      <c r="S69" s="1454"/>
      <c r="T69" s="1455"/>
      <c r="U69" s="408"/>
      <c r="V69" s="1218"/>
      <c r="W69" s="1219"/>
      <c r="X69" s="1219"/>
      <c r="Y69" s="1219"/>
      <c r="Z69" s="1220"/>
    </row>
    <row r="70" spans="1:26" ht="15" customHeight="1" x14ac:dyDescent="0.15">
      <c r="A70" s="1229"/>
      <c r="B70" s="1233"/>
      <c r="C70" s="1234"/>
      <c r="D70" s="1234"/>
      <c r="E70" s="1234"/>
      <c r="F70" s="1235"/>
      <c r="G70" s="1237"/>
      <c r="H70" s="1234"/>
      <c r="I70" s="1234"/>
      <c r="J70" s="1234"/>
      <c r="K70" s="1235"/>
      <c r="L70" s="1240"/>
      <c r="M70" s="1241"/>
      <c r="N70" s="1243"/>
      <c r="O70" s="1245"/>
      <c r="P70" s="1245"/>
      <c r="Q70" s="1224"/>
      <c r="R70" s="1225"/>
      <c r="S70" s="1454"/>
      <c r="T70" s="1456"/>
      <c r="U70" s="408"/>
      <c r="V70" s="1218"/>
      <c r="W70" s="1219"/>
      <c r="X70" s="1219"/>
      <c r="Y70" s="1219"/>
      <c r="Z70" s="1220"/>
    </row>
    <row r="71" spans="1:26" ht="15" customHeight="1" x14ac:dyDescent="0.15">
      <c r="A71" s="1460"/>
      <c r="B71" s="1461"/>
      <c r="C71" s="1462"/>
      <c r="D71" s="1462"/>
      <c r="E71" s="1462"/>
      <c r="F71" s="1463"/>
      <c r="G71" s="1464"/>
      <c r="H71" s="1462"/>
      <c r="I71" s="1462"/>
      <c r="J71" s="1462"/>
      <c r="K71" s="1463"/>
      <c r="L71" s="238"/>
      <c r="M71" s="239" t="s">
        <v>28</v>
      </c>
      <c r="N71" s="1465"/>
      <c r="O71" s="1246"/>
      <c r="P71" s="1246"/>
      <c r="Q71" s="1226"/>
      <c r="R71" s="1459"/>
      <c r="S71" s="1457"/>
      <c r="T71" s="1458"/>
      <c r="U71" s="409"/>
      <c r="V71" s="1221"/>
      <c r="W71" s="1222"/>
      <c r="X71" s="1222"/>
      <c r="Y71" s="1222"/>
      <c r="Z71" s="1223"/>
    </row>
    <row r="72" spans="1:26" ht="15" customHeight="1" x14ac:dyDescent="0.15">
      <c r="A72" s="1228">
        <v>5</v>
      </c>
      <c r="B72" s="1230"/>
      <c r="C72" s="1231"/>
      <c r="D72" s="1231"/>
      <c r="E72" s="1231"/>
      <c r="F72" s="1232"/>
      <c r="G72" s="1236"/>
      <c r="H72" s="1231"/>
      <c r="I72" s="1231"/>
      <c r="J72" s="1231"/>
      <c r="K72" s="1232"/>
      <c r="L72" s="1238"/>
      <c r="M72" s="1239"/>
      <c r="N72" s="1242"/>
      <c r="O72" s="1244"/>
      <c r="P72" s="1244"/>
      <c r="Q72" s="1224"/>
      <c r="R72" s="1449"/>
      <c r="S72" s="1454"/>
      <c r="T72" s="1456"/>
      <c r="U72" s="407"/>
      <c r="V72" s="1215"/>
      <c r="W72" s="1216"/>
      <c r="X72" s="1216"/>
      <c r="Y72" s="1216"/>
      <c r="Z72" s="1217"/>
    </row>
    <row r="73" spans="1:26" ht="15" customHeight="1" x14ac:dyDescent="0.15">
      <c r="A73" s="1229"/>
      <c r="B73" s="1233"/>
      <c r="C73" s="1234"/>
      <c r="D73" s="1234"/>
      <c r="E73" s="1234"/>
      <c r="F73" s="1235"/>
      <c r="G73" s="1237"/>
      <c r="H73" s="1234"/>
      <c r="I73" s="1234"/>
      <c r="J73" s="1234"/>
      <c r="K73" s="1235"/>
      <c r="L73" s="1240"/>
      <c r="M73" s="1241"/>
      <c r="N73" s="1243"/>
      <c r="O73" s="1245"/>
      <c r="P73" s="1245"/>
      <c r="Q73" s="1224"/>
      <c r="R73" s="1225"/>
      <c r="S73" s="1454"/>
      <c r="T73" s="1455"/>
      <c r="U73" s="408"/>
      <c r="V73" s="1218"/>
      <c r="W73" s="1219"/>
      <c r="X73" s="1219"/>
      <c r="Y73" s="1219"/>
      <c r="Z73" s="1220"/>
    </row>
    <row r="74" spans="1:26" ht="15" customHeight="1" x14ac:dyDescent="0.15">
      <c r="A74" s="1229"/>
      <c r="B74" s="1233"/>
      <c r="C74" s="1234"/>
      <c r="D74" s="1234"/>
      <c r="E74" s="1234"/>
      <c r="F74" s="1235"/>
      <c r="G74" s="1237"/>
      <c r="H74" s="1234"/>
      <c r="I74" s="1234"/>
      <c r="J74" s="1234"/>
      <c r="K74" s="1235"/>
      <c r="L74" s="1240"/>
      <c r="M74" s="1241"/>
      <c r="N74" s="1243"/>
      <c r="O74" s="1245"/>
      <c r="P74" s="1245"/>
      <c r="Q74" s="1224"/>
      <c r="R74" s="1449"/>
      <c r="S74" s="1454"/>
      <c r="T74" s="1456"/>
      <c r="U74" s="408"/>
      <c r="V74" s="1218"/>
      <c r="W74" s="1219"/>
      <c r="X74" s="1219"/>
      <c r="Y74" s="1219"/>
      <c r="Z74" s="1220"/>
    </row>
    <row r="75" spans="1:26" ht="15" customHeight="1" x14ac:dyDescent="0.15">
      <c r="A75" s="1229"/>
      <c r="B75" s="1233"/>
      <c r="C75" s="1234"/>
      <c r="D75" s="1234"/>
      <c r="E75" s="1234"/>
      <c r="F75" s="1235"/>
      <c r="G75" s="1237"/>
      <c r="H75" s="1234"/>
      <c r="I75" s="1234"/>
      <c r="J75" s="1234"/>
      <c r="K75" s="1235"/>
      <c r="L75" s="1240"/>
      <c r="M75" s="1241"/>
      <c r="N75" s="1243"/>
      <c r="O75" s="1245"/>
      <c r="P75" s="1245"/>
      <c r="Q75" s="1224"/>
      <c r="R75" s="1449"/>
      <c r="S75" s="1454"/>
      <c r="T75" s="1455"/>
      <c r="U75" s="408"/>
      <c r="V75" s="1218"/>
      <c r="W75" s="1219"/>
      <c r="X75" s="1219"/>
      <c r="Y75" s="1219"/>
      <c r="Z75" s="1220"/>
    </row>
    <row r="76" spans="1:26" ht="15" customHeight="1" x14ac:dyDescent="0.15">
      <c r="A76" s="1229"/>
      <c r="B76" s="1233"/>
      <c r="C76" s="1234"/>
      <c r="D76" s="1234"/>
      <c r="E76" s="1234"/>
      <c r="F76" s="1235"/>
      <c r="G76" s="1237"/>
      <c r="H76" s="1234"/>
      <c r="I76" s="1234"/>
      <c r="J76" s="1234"/>
      <c r="K76" s="1235"/>
      <c r="L76" s="1240"/>
      <c r="M76" s="1241"/>
      <c r="N76" s="1243"/>
      <c r="O76" s="1245"/>
      <c r="P76" s="1245"/>
      <c r="Q76" s="1224"/>
      <c r="R76" s="1225"/>
      <c r="S76" s="1454"/>
      <c r="T76" s="1456"/>
      <c r="U76" s="408"/>
      <c r="V76" s="1218"/>
      <c r="W76" s="1219"/>
      <c r="X76" s="1219"/>
      <c r="Y76" s="1219"/>
      <c r="Z76" s="1220"/>
    </row>
    <row r="77" spans="1:26" ht="15" customHeight="1" x14ac:dyDescent="0.15">
      <c r="A77" s="1460"/>
      <c r="B77" s="1461"/>
      <c r="C77" s="1462"/>
      <c r="D77" s="1462"/>
      <c r="E77" s="1462"/>
      <c r="F77" s="1463"/>
      <c r="G77" s="1464"/>
      <c r="H77" s="1462"/>
      <c r="I77" s="1462"/>
      <c r="J77" s="1462"/>
      <c r="K77" s="1463"/>
      <c r="L77" s="238"/>
      <c r="M77" s="239" t="s">
        <v>28</v>
      </c>
      <c r="N77" s="1465"/>
      <c r="O77" s="1246"/>
      <c r="P77" s="1246"/>
      <c r="Q77" s="1226"/>
      <c r="R77" s="1459"/>
      <c r="S77" s="1457"/>
      <c r="T77" s="1458"/>
      <c r="U77" s="409"/>
      <c r="V77" s="1221"/>
      <c r="W77" s="1222"/>
      <c r="X77" s="1222"/>
      <c r="Y77" s="1222"/>
      <c r="Z77" s="1223"/>
    </row>
    <row r="78" spans="1:26" ht="15" customHeight="1" x14ac:dyDescent="0.15">
      <c r="A78" s="1228">
        <v>6</v>
      </c>
      <c r="B78" s="1230"/>
      <c r="C78" s="1231"/>
      <c r="D78" s="1231"/>
      <c r="E78" s="1231"/>
      <c r="F78" s="1232"/>
      <c r="G78" s="1236"/>
      <c r="H78" s="1231"/>
      <c r="I78" s="1231"/>
      <c r="J78" s="1231"/>
      <c r="K78" s="1232"/>
      <c r="L78" s="1238"/>
      <c r="M78" s="1239"/>
      <c r="N78" s="1242"/>
      <c r="O78" s="1244"/>
      <c r="P78" s="1244"/>
      <c r="Q78" s="1224"/>
      <c r="R78" s="1449"/>
      <c r="S78" s="1454"/>
      <c r="T78" s="1456"/>
      <c r="U78" s="407"/>
      <c r="V78" s="1215"/>
      <c r="W78" s="1216"/>
      <c r="X78" s="1216"/>
      <c r="Y78" s="1216"/>
      <c r="Z78" s="1217"/>
    </row>
    <row r="79" spans="1:26" ht="15" customHeight="1" x14ac:dyDescent="0.15">
      <c r="A79" s="1229"/>
      <c r="B79" s="1233"/>
      <c r="C79" s="1234"/>
      <c r="D79" s="1234"/>
      <c r="E79" s="1234"/>
      <c r="F79" s="1235"/>
      <c r="G79" s="1237"/>
      <c r="H79" s="1234"/>
      <c r="I79" s="1234"/>
      <c r="J79" s="1234"/>
      <c r="K79" s="1235"/>
      <c r="L79" s="1240"/>
      <c r="M79" s="1241"/>
      <c r="N79" s="1243"/>
      <c r="O79" s="1245"/>
      <c r="P79" s="1245"/>
      <c r="Q79" s="1224"/>
      <c r="R79" s="1225"/>
      <c r="S79" s="1454"/>
      <c r="T79" s="1455"/>
      <c r="U79" s="408"/>
      <c r="V79" s="1218"/>
      <c r="W79" s="1219"/>
      <c r="X79" s="1219"/>
      <c r="Y79" s="1219"/>
      <c r="Z79" s="1220"/>
    </row>
    <row r="80" spans="1:26" ht="15" customHeight="1" x14ac:dyDescent="0.15">
      <c r="A80" s="1229"/>
      <c r="B80" s="1233"/>
      <c r="C80" s="1234"/>
      <c r="D80" s="1234"/>
      <c r="E80" s="1234"/>
      <c r="F80" s="1235"/>
      <c r="G80" s="1237"/>
      <c r="H80" s="1234"/>
      <c r="I80" s="1234"/>
      <c r="J80" s="1234"/>
      <c r="K80" s="1235"/>
      <c r="L80" s="1240"/>
      <c r="M80" s="1241"/>
      <c r="N80" s="1243"/>
      <c r="O80" s="1245"/>
      <c r="P80" s="1245"/>
      <c r="Q80" s="1224"/>
      <c r="R80" s="1449"/>
      <c r="S80" s="1454"/>
      <c r="T80" s="1456"/>
      <c r="U80" s="408"/>
      <c r="V80" s="1218"/>
      <c r="W80" s="1219"/>
      <c r="X80" s="1219"/>
      <c r="Y80" s="1219"/>
      <c r="Z80" s="1220"/>
    </row>
    <row r="81" spans="1:26" ht="15" customHeight="1" x14ac:dyDescent="0.15">
      <c r="A81" s="1229"/>
      <c r="B81" s="1233"/>
      <c r="C81" s="1234"/>
      <c r="D81" s="1234"/>
      <c r="E81" s="1234"/>
      <c r="F81" s="1235"/>
      <c r="G81" s="1237"/>
      <c r="H81" s="1234"/>
      <c r="I81" s="1234"/>
      <c r="J81" s="1234"/>
      <c r="K81" s="1235"/>
      <c r="L81" s="1240"/>
      <c r="M81" s="1241"/>
      <c r="N81" s="1243"/>
      <c r="O81" s="1245"/>
      <c r="P81" s="1245"/>
      <c r="Q81" s="1224"/>
      <c r="R81" s="1449"/>
      <c r="S81" s="1454"/>
      <c r="T81" s="1455"/>
      <c r="U81" s="408"/>
      <c r="V81" s="1218"/>
      <c r="W81" s="1219"/>
      <c r="X81" s="1219"/>
      <c r="Y81" s="1219"/>
      <c r="Z81" s="1220"/>
    </row>
    <row r="82" spans="1:26" ht="15" customHeight="1" x14ac:dyDescent="0.15">
      <c r="A82" s="1229"/>
      <c r="B82" s="1233"/>
      <c r="C82" s="1234"/>
      <c r="D82" s="1234"/>
      <c r="E82" s="1234"/>
      <c r="F82" s="1235"/>
      <c r="G82" s="1237"/>
      <c r="H82" s="1234"/>
      <c r="I82" s="1234"/>
      <c r="J82" s="1234"/>
      <c r="K82" s="1235"/>
      <c r="L82" s="1240"/>
      <c r="M82" s="1241"/>
      <c r="N82" s="1243"/>
      <c r="O82" s="1245"/>
      <c r="P82" s="1245"/>
      <c r="Q82" s="1224"/>
      <c r="R82" s="1225"/>
      <c r="S82" s="1454"/>
      <c r="T82" s="1456"/>
      <c r="U82" s="408"/>
      <c r="V82" s="1218"/>
      <c r="W82" s="1219"/>
      <c r="X82" s="1219"/>
      <c r="Y82" s="1219"/>
      <c r="Z82" s="1220"/>
    </row>
    <row r="83" spans="1:26" ht="15" customHeight="1" x14ac:dyDescent="0.15">
      <c r="A83" s="1460"/>
      <c r="B83" s="1461"/>
      <c r="C83" s="1462"/>
      <c r="D83" s="1462"/>
      <c r="E83" s="1462"/>
      <c r="F83" s="1463"/>
      <c r="G83" s="1464"/>
      <c r="H83" s="1462"/>
      <c r="I83" s="1462"/>
      <c r="J83" s="1462"/>
      <c r="K83" s="1463"/>
      <c r="L83" s="238"/>
      <c r="M83" s="239" t="s">
        <v>28</v>
      </c>
      <c r="N83" s="1465"/>
      <c r="O83" s="1246"/>
      <c r="P83" s="1246"/>
      <c r="Q83" s="1226"/>
      <c r="R83" s="1459"/>
      <c r="S83" s="1457"/>
      <c r="T83" s="1458"/>
      <c r="U83" s="409"/>
      <c r="V83" s="1221"/>
      <c r="W83" s="1222"/>
      <c r="X83" s="1222"/>
      <c r="Y83" s="1222"/>
      <c r="Z83" s="1223"/>
    </row>
    <row r="84" spans="1:26" ht="15" customHeight="1" x14ac:dyDescent="0.15">
      <c r="A84" s="1228">
        <v>7</v>
      </c>
      <c r="B84" s="1230"/>
      <c r="C84" s="1231"/>
      <c r="D84" s="1231"/>
      <c r="E84" s="1231"/>
      <c r="F84" s="1232"/>
      <c r="G84" s="1236"/>
      <c r="H84" s="1231"/>
      <c r="I84" s="1231"/>
      <c r="J84" s="1231"/>
      <c r="K84" s="1232"/>
      <c r="L84" s="1238"/>
      <c r="M84" s="1239"/>
      <c r="N84" s="1242"/>
      <c r="O84" s="1244"/>
      <c r="P84" s="1244"/>
      <c r="Q84" s="1224"/>
      <c r="R84" s="1449"/>
      <c r="S84" s="1454"/>
      <c r="T84" s="1456"/>
      <c r="U84" s="407"/>
      <c r="V84" s="1215"/>
      <c r="W84" s="1216"/>
      <c r="X84" s="1216"/>
      <c r="Y84" s="1216"/>
      <c r="Z84" s="1217"/>
    </row>
    <row r="85" spans="1:26" ht="15" customHeight="1" x14ac:dyDescent="0.15">
      <c r="A85" s="1229"/>
      <c r="B85" s="1233"/>
      <c r="C85" s="1234"/>
      <c r="D85" s="1234"/>
      <c r="E85" s="1234"/>
      <c r="F85" s="1235"/>
      <c r="G85" s="1237"/>
      <c r="H85" s="1234"/>
      <c r="I85" s="1234"/>
      <c r="J85" s="1234"/>
      <c r="K85" s="1235"/>
      <c r="L85" s="1240"/>
      <c r="M85" s="1241"/>
      <c r="N85" s="1243"/>
      <c r="O85" s="1245"/>
      <c r="P85" s="1245"/>
      <c r="Q85" s="1224"/>
      <c r="R85" s="1225"/>
      <c r="S85" s="1454"/>
      <c r="T85" s="1455"/>
      <c r="U85" s="408"/>
      <c r="V85" s="1218"/>
      <c r="W85" s="1219"/>
      <c r="X85" s="1219"/>
      <c r="Y85" s="1219"/>
      <c r="Z85" s="1220"/>
    </row>
    <row r="86" spans="1:26" ht="15" customHeight="1" x14ac:dyDescent="0.15">
      <c r="A86" s="1229"/>
      <c r="B86" s="1233"/>
      <c r="C86" s="1234"/>
      <c r="D86" s="1234"/>
      <c r="E86" s="1234"/>
      <c r="F86" s="1235"/>
      <c r="G86" s="1237"/>
      <c r="H86" s="1234"/>
      <c r="I86" s="1234"/>
      <c r="J86" s="1234"/>
      <c r="K86" s="1235"/>
      <c r="L86" s="1240"/>
      <c r="M86" s="1241"/>
      <c r="N86" s="1243"/>
      <c r="O86" s="1245"/>
      <c r="P86" s="1245"/>
      <c r="Q86" s="1224"/>
      <c r="R86" s="1449"/>
      <c r="S86" s="1454"/>
      <c r="T86" s="1456"/>
      <c r="U86" s="408"/>
      <c r="V86" s="1218"/>
      <c r="W86" s="1219"/>
      <c r="X86" s="1219"/>
      <c r="Y86" s="1219"/>
      <c r="Z86" s="1220"/>
    </row>
    <row r="87" spans="1:26" ht="15" customHeight="1" x14ac:dyDescent="0.15">
      <c r="A87" s="1229"/>
      <c r="B87" s="1233"/>
      <c r="C87" s="1234"/>
      <c r="D87" s="1234"/>
      <c r="E87" s="1234"/>
      <c r="F87" s="1235"/>
      <c r="G87" s="1237"/>
      <c r="H87" s="1234"/>
      <c r="I87" s="1234"/>
      <c r="J87" s="1234"/>
      <c r="K87" s="1235"/>
      <c r="L87" s="1240"/>
      <c r="M87" s="1241"/>
      <c r="N87" s="1243"/>
      <c r="O87" s="1245"/>
      <c r="P87" s="1245"/>
      <c r="Q87" s="1224"/>
      <c r="R87" s="1449"/>
      <c r="S87" s="1454"/>
      <c r="T87" s="1455"/>
      <c r="U87" s="408"/>
      <c r="V87" s="1218"/>
      <c r="W87" s="1219"/>
      <c r="X87" s="1219"/>
      <c r="Y87" s="1219"/>
      <c r="Z87" s="1220"/>
    </row>
    <row r="88" spans="1:26" ht="15" customHeight="1" x14ac:dyDescent="0.15">
      <c r="A88" s="1229"/>
      <c r="B88" s="1233"/>
      <c r="C88" s="1234"/>
      <c r="D88" s="1234"/>
      <c r="E88" s="1234"/>
      <c r="F88" s="1235"/>
      <c r="G88" s="1237"/>
      <c r="H88" s="1234"/>
      <c r="I88" s="1234"/>
      <c r="J88" s="1234"/>
      <c r="K88" s="1235"/>
      <c r="L88" s="1240"/>
      <c r="M88" s="1241"/>
      <c r="N88" s="1243"/>
      <c r="O88" s="1245"/>
      <c r="P88" s="1245"/>
      <c r="Q88" s="1224"/>
      <c r="R88" s="1225"/>
      <c r="S88" s="1454"/>
      <c r="T88" s="1456"/>
      <c r="U88" s="408"/>
      <c r="V88" s="1218"/>
      <c r="W88" s="1219"/>
      <c r="X88" s="1219"/>
      <c r="Y88" s="1219"/>
      <c r="Z88" s="1220"/>
    </row>
    <row r="89" spans="1:26" ht="15" customHeight="1" x14ac:dyDescent="0.15">
      <c r="A89" s="1460"/>
      <c r="B89" s="1461"/>
      <c r="C89" s="1462"/>
      <c r="D89" s="1462"/>
      <c r="E89" s="1462"/>
      <c r="F89" s="1463"/>
      <c r="G89" s="1464"/>
      <c r="H89" s="1462"/>
      <c r="I89" s="1462"/>
      <c r="J89" s="1462"/>
      <c r="K89" s="1463"/>
      <c r="L89" s="238"/>
      <c r="M89" s="239" t="s">
        <v>28</v>
      </c>
      <c r="N89" s="1465"/>
      <c r="O89" s="1246"/>
      <c r="P89" s="1246"/>
      <c r="Q89" s="1226"/>
      <c r="R89" s="1459"/>
      <c r="S89" s="1457"/>
      <c r="T89" s="1458"/>
      <c r="U89" s="409"/>
      <c r="V89" s="1221"/>
      <c r="W89" s="1222"/>
      <c r="X89" s="1222"/>
      <c r="Y89" s="1222"/>
      <c r="Z89" s="1223"/>
    </row>
    <row r="90" spans="1:26" ht="15" customHeight="1" x14ac:dyDescent="0.15">
      <c r="A90" s="1228">
        <v>8</v>
      </c>
      <c r="B90" s="1230"/>
      <c r="C90" s="1231"/>
      <c r="D90" s="1231"/>
      <c r="E90" s="1231"/>
      <c r="F90" s="1232"/>
      <c r="G90" s="1236"/>
      <c r="H90" s="1231"/>
      <c r="I90" s="1231"/>
      <c r="J90" s="1231"/>
      <c r="K90" s="1232"/>
      <c r="L90" s="1238"/>
      <c r="M90" s="1239"/>
      <c r="N90" s="1242"/>
      <c r="O90" s="1244"/>
      <c r="P90" s="1244"/>
      <c r="Q90" s="1224"/>
      <c r="R90" s="1449"/>
      <c r="S90" s="1454"/>
      <c r="T90" s="1456"/>
      <c r="U90" s="407"/>
      <c r="V90" s="1215"/>
      <c r="W90" s="1216"/>
      <c r="X90" s="1216"/>
      <c r="Y90" s="1216"/>
      <c r="Z90" s="1217"/>
    </row>
    <row r="91" spans="1:26" ht="15" customHeight="1" x14ac:dyDescent="0.15">
      <c r="A91" s="1229"/>
      <c r="B91" s="1233"/>
      <c r="C91" s="1234"/>
      <c r="D91" s="1234"/>
      <c r="E91" s="1234"/>
      <c r="F91" s="1235"/>
      <c r="G91" s="1237"/>
      <c r="H91" s="1234"/>
      <c r="I91" s="1234"/>
      <c r="J91" s="1234"/>
      <c r="K91" s="1235"/>
      <c r="L91" s="1240"/>
      <c r="M91" s="1241"/>
      <c r="N91" s="1243"/>
      <c r="O91" s="1245"/>
      <c r="P91" s="1245"/>
      <c r="Q91" s="1224"/>
      <c r="R91" s="1225"/>
      <c r="S91" s="1454"/>
      <c r="T91" s="1455"/>
      <c r="U91" s="408"/>
      <c r="V91" s="1218"/>
      <c r="W91" s="1219"/>
      <c r="X91" s="1219"/>
      <c r="Y91" s="1219"/>
      <c r="Z91" s="1220"/>
    </row>
    <row r="92" spans="1:26" ht="15" customHeight="1" x14ac:dyDescent="0.15">
      <c r="A92" s="1229"/>
      <c r="B92" s="1233"/>
      <c r="C92" s="1234"/>
      <c r="D92" s="1234"/>
      <c r="E92" s="1234"/>
      <c r="F92" s="1235"/>
      <c r="G92" s="1237"/>
      <c r="H92" s="1234"/>
      <c r="I92" s="1234"/>
      <c r="J92" s="1234"/>
      <c r="K92" s="1235"/>
      <c r="L92" s="1240"/>
      <c r="M92" s="1241"/>
      <c r="N92" s="1243"/>
      <c r="O92" s="1245"/>
      <c r="P92" s="1245"/>
      <c r="Q92" s="1224"/>
      <c r="R92" s="1449"/>
      <c r="S92" s="1454"/>
      <c r="T92" s="1456"/>
      <c r="U92" s="408"/>
      <c r="V92" s="1218"/>
      <c r="W92" s="1219"/>
      <c r="X92" s="1219"/>
      <c r="Y92" s="1219"/>
      <c r="Z92" s="1220"/>
    </row>
    <row r="93" spans="1:26" ht="15" customHeight="1" x14ac:dyDescent="0.15">
      <c r="A93" s="1229"/>
      <c r="B93" s="1233"/>
      <c r="C93" s="1234"/>
      <c r="D93" s="1234"/>
      <c r="E93" s="1234"/>
      <c r="F93" s="1235"/>
      <c r="G93" s="1237"/>
      <c r="H93" s="1234"/>
      <c r="I93" s="1234"/>
      <c r="J93" s="1234"/>
      <c r="K93" s="1235"/>
      <c r="L93" s="1240"/>
      <c r="M93" s="1241"/>
      <c r="N93" s="1243"/>
      <c r="O93" s="1245"/>
      <c r="P93" s="1245"/>
      <c r="Q93" s="1224"/>
      <c r="R93" s="1449"/>
      <c r="S93" s="1454"/>
      <c r="T93" s="1455"/>
      <c r="U93" s="408"/>
      <c r="V93" s="1218"/>
      <c r="W93" s="1219"/>
      <c r="X93" s="1219"/>
      <c r="Y93" s="1219"/>
      <c r="Z93" s="1220"/>
    </row>
    <row r="94" spans="1:26" ht="15" customHeight="1" x14ac:dyDescent="0.15">
      <c r="A94" s="1229"/>
      <c r="B94" s="1233"/>
      <c r="C94" s="1234"/>
      <c r="D94" s="1234"/>
      <c r="E94" s="1234"/>
      <c r="F94" s="1235"/>
      <c r="G94" s="1237"/>
      <c r="H94" s="1234"/>
      <c r="I94" s="1234"/>
      <c r="J94" s="1234"/>
      <c r="K94" s="1235"/>
      <c r="L94" s="1240"/>
      <c r="M94" s="1241"/>
      <c r="N94" s="1243"/>
      <c r="O94" s="1245"/>
      <c r="P94" s="1245"/>
      <c r="Q94" s="1224"/>
      <c r="R94" s="1225"/>
      <c r="S94" s="1454"/>
      <c r="T94" s="1456"/>
      <c r="U94" s="408"/>
      <c r="V94" s="1218"/>
      <c r="W94" s="1219"/>
      <c r="X94" s="1219"/>
      <c r="Y94" s="1219"/>
      <c r="Z94" s="1220"/>
    </row>
    <row r="95" spans="1:26" ht="15" customHeight="1" x14ac:dyDescent="0.15">
      <c r="A95" s="1460"/>
      <c r="B95" s="1461"/>
      <c r="C95" s="1462"/>
      <c r="D95" s="1462"/>
      <c r="E95" s="1462"/>
      <c r="F95" s="1463"/>
      <c r="G95" s="1464"/>
      <c r="H95" s="1462"/>
      <c r="I95" s="1462"/>
      <c r="J95" s="1462"/>
      <c r="K95" s="1463"/>
      <c r="L95" s="238"/>
      <c r="M95" s="239" t="s">
        <v>28</v>
      </c>
      <c r="N95" s="1465"/>
      <c r="O95" s="1246"/>
      <c r="P95" s="1246"/>
      <c r="Q95" s="1226"/>
      <c r="R95" s="1459"/>
      <c r="S95" s="1457"/>
      <c r="T95" s="1458"/>
      <c r="U95" s="409"/>
      <c r="V95" s="1221"/>
      <c r="W95" s="1222"/>
      <c r="X95" s="1222"/>
      <c r="Y95" s="1222"/>
      <c r="Z95" s="1223"/>
    </row>
    <row r="96" spans="1:26" ht="15" customHeight="1" x14ac:dyDescent="0.15">
      <c r="A96" s="1228">
        <v>9</v>
      </c>
      <c r="B96" s="1230"/>
      <c r="C96" s="1231"/>
      <c r="D96" s="1231"/>
      <c r="E96" s="1231"/>
      <c r="F96" s="1232"/>
      <c r="G96" s="1236"/>
      <c r="H96" s="1231"/>
      <c r="I96" s="1231"/>
      <c r="J96" s="1231"/>
      <c r="K96" s="1232"/>
      <c r="L96" s="1238"/>
      <c r="M96" s="1239"/>
      <c r="N96" s="1242"/>
      <c r="O96" s="1244"/>
      <c r="P96" s="1244"/>
      <c r="Q96" s="1224"/>
      <c r="R96" s="1449"/>
      <c r="S96" s="1454"/>
      <c r="T96" s="1456"/>
      <c r="U96" s="407"/>
      <c r="V96" s="1215"/>
      <c r="W96" s="1216"/>
      <c r="X96" s="1216"/>
      <c r="Y96" s="1216"/>
      <c r="Z96" s="1217"/>
    </row>
    <row r="97" spans="1:26" ht="15" customHeight="1" x14ac:dyDescent="0.15">
      <c r="A97" s="1229"/>
      <c r="B97" s="1233"/>
      <c r="C97" s="1234"/>
      <c r="D97" s="1234"/>
      <c r="E97" s="1234"/>
      <c r="F97" s="1235"/>
      <c r="G97" s="1237"/>
      <c r="H97" s="1234"/>
      <c r="I97" s="1234"/>
      <c r="J97" s="1234"/>
      <c r="K97" s="1235"/>
      <c r="L97" s="1240"/>
      <c r="M97" s="1241"/>
      <c r="N97" s="1243"/>
      <c r="O97" s="1245"/>
      <c r="P97" s="1245"/>
      <c r="Q97" s="1224"/>
      <c r="R97" s="1225"/>
      <c r="S97" s="1454"/>
      <c r="T97" s="1455"/>
      <c r="U97" s="408"/>
      <c r="V97" s="1218"/>
      <c r="W97" s="1219"/>
      <c r="X97" s="1219"/>
      <c r="Y97" s="1219"/>
      <c r="Z97" s="1220"/>
    </row>
    <row r="98" spans="1:26" ht="15" customHeight="1" x14ac:dyDescent="0.15">
      <c r="A98" s="1229"/>
      <c r="B98" s="1233"/>
      <c r="C98" s="1234"/>
      <c r="D98" s="1234"/>
      <c r="E98" s="1234"/>
      <c r="F98" s="1235"/>
      <c r="G98" s="1237"/>
      <c r="H98" s="1234"/>
      <c r="I98" s="1234"/>
      <c r="J98" s="1234"/>
      <c r="K98" s="1235"/>
      <c r="L98" s="1240"/>
      <c r="M98" s="1241"/>
      <c r="N98" s="1243"/>
      <c r="O98" s="1245"/>
      <c r="P98" s="1245"/>
      <c r="Q98" s="1224"/>
      <c r="R98" s="1449"/>
      <c r="S98" s="1454"/>
      <c r="T98" s="1456"/>
      <c r="U98" s="408"/>
      <c r="V98" s="1218"/>
      <c r="W98" s="1219"/>
      <c r="X98" s="1219"/>
      <c r="Y98" s="1219"/>
      <c r="Z98" s="1220"/>
    </row>
    <row r="99" spans="1:26" ht="15" customHeight="1" x14ac:dyDescent="0.15">
      <c r="A99" s="1229"/>
      <c r="B99" s="1233"/>
      <c r="C99" s="1234"/>
      <c r="D99" s="1234"/>
      <c r="E99" s="1234"/>
      <c r="F99" s="1235"/>
      <c r="G99" s="1237"/>
      <c r="H99" s="1234"/>
      <c r="I99" s="1234"/>
      <c r="J99" s="1234"/>
      <c r="K99" s="1235"/>
      <c r="L99" s="1240"/>
      <c r="M99" s="1241"/>
      <c r="N99" s="1243"/>
      <c r="O99" s="1245"/>
      <c r="P99" s="1245"/>
      <c r="Q99" s="1224"/>
      <c r="R99" s="1449"/>
      <c r="S99" s="1454"/>
      <c r="T99" s="1455"/>
      <c r="U99" s="408"/>
      <c r="V99" s="1218"/>
      <c r="W99" s="1219"/>
      <c r="X99" s="1219"/>
      <c r="Y99" s="1219"/>
      <c r="Z99" s="1220"/>
    </row>
    <row r="100" spans="1:26" ht="15" customHeight="1" x14ac:dyDescent="0.15">
      <c r="A100" s="1229"/>
      <c r="B100" s="1233"/>
      <c r="C100" s="1234"/>
      <c r="D100" s="1234"/>
      <c r="E100" s="1234"/>
      <c r="F100" s="1235"/>
      <c r="G100" s="1237"/>
      <c r="H100" s="1234"/>
      <c r="I100" s="1234"/>
      <c r="J100" s="1234"/>
      <c r="K100" s="1235"/>
      <c r="L100" s="1240"/>
      <c r="M100" s="1241"/>
      <c r="N100" s="1243"/>
      <c r="O100" s="1245"/>
      <c r="P100" s="1245"/>
      <c r="Q100" s="1224"/>
      <c r="R100" s="1225"/>
      <c r="S100" s="1454"/>
      <c r="T100" s="1456"/>
      <c r="U100" s="408"/>
      <c r="V100" s="1218"/>
      <c r="W100" s="1219"/>
      <c r="X100" s="1219"/>
      <c r="Y100" s="1219"/>
      <c r="Z100" s="1220"/>
    </row>
    <row r="101" spans="1:26" ht="15" customHeight="1" x14ac:dyDescent="0.15">
      <c r="A101" s="1460"/>
      <c r="B101" s="1461"/>
      <c r="C101" s="1462"/>
      <c r="D101" s="1462"/>
      <c r="E101" s="1462"/>
      <c r="F101" s="1463"/>
      <c r="G101" s="1464"/>
      <c r="H101" s="1462"/>
      <c r="I101" s="1462"/>
      <c r="J101" s="1462"/>
      <c r="K101" s="1463"/>
      <c r="L101" s="238"/>
      <c r="M101" s="239" t="s">
        <v>28</v>
      </c>
      <c r="N101" s="1465"/>
      <c r="O101" s="1246"/>
      <c r="P101" s="1246"/>
      <c r="Q101" s="1226"/>
      <c r="R101" s="1459"/>
      <c r="S101" s="1457"/>
      <c r="T101" s="1458"/>
      <c r="U101" s="409"/>
      <c r="V101" s="1221"/>
      <c r="W101" s="1222"/>
      <c r="X101" s="1222"/>
      <c r="Y101" s="1222"/>
      <c r="Z101" s="1223"/>
    </row>
    <row r="102" spans="1:26" ht="15" customHeight="1" x14ac:dyDescent="0.15">
      <c r="A102" s="1228">
        <v>10</v>
      </c>
      <c r="B102" s="1230"/>
      <c r="C102" s="1231"/>
      <c r="D102" s="1231"/>
      <c r="E102" s="1231"/>
      <c r="F102" s="1232"/>
      <c r="G102" s="1236"/>
      <c r="H102" s="1231"/>
      <c r="I102" s="1231"/>
      <c r="J102" s="1231"/>
      <c r="K102" s="1232"/>
      <c r="L102" s="1238"/>
      <c r="M102" s="1239"/>
      <c r="N102" s="1242"/>
      <c r="O102" s="1244"/>
      <c r="P102" s="1244"/>
      <c r="Q102" s="1224"/>
      <c r="R102" s="1449"/>
      <c r="S102" s="1454"/>
      <c r="T102" s="1456"/>
      <c r="U102" s="407"/>
      <c r="V102" s="1215"/>
      <c r="W102" s="1216"/>
      <c r="X102" s="1216"/>
      <c r="Y102" s="1216"/>
      <c r="Z102" s="1217"/>
    </row>
    <row r="103" spans="1:26" ht="15" customHeight="1" x14ac:dyDescent="0.15">
      <c r="A103" s="1229"/>
      <c r="B103" s="1233"/>
      <c r="C103" s="1234"/>
      <c r="D103" s="1234"/>
      <c r="E103" s="1234"/>
      <c r="F103" s="1235"/>
      <c r="G103" s="1237"/>
      <c r="H103" s="1234"/>
      <c r="I103" s="1234"/>
      <c r="J103" s="1234"/>
      <c r="K103" s="1235"/>
      <c r="L103" s="1240"/>
      <c r="M103" s="1241"/>
      <c r="N103" s="1243"/>
      <c r="O103" s="1245"/>
      <c r="P103" s="1245"/>
      <c r="Q103" s="1224"/>
      <c r="R103" s="1225"/>
      <c r="S103" s="1454"/>
      <c r="T103" s="1455"/>
      <c r="U103" s="408"/>
      <c r="V103" s="1218"/>
      <c r="W103" s="1219"/>
      <c r="X103" s="1219"/>
      <c r="Y103" s="1219"/>
      <c r="Z103" s="1220"/>
    </row>
    <row r="104" spans="1:26" ht="15" customHeight="1" x14ac:dyDescent="0.15">
      <c r="A104" s="1229"/>
      <c r="B104" s="1233"/>
      <c r="C104" s="1234"/>
      <c r="D104" s="1234"/>
      <c r="E104" s="1234"/>
      <c r="F104" s="1235"/>
      <c r="G104" s="1237"/>
      <c r="H104" s="1234"/>
      <c r="I104" s="1234"/>
      <c r="J104" s="1234"/>
      <c r="K104" s="1235"/>
      <c r="L104" s="1240"/>
      <c r="M104" s="1241"/>
      <c r="N104" s="1243"/>
      <c r="O104" s="1245"/>
      <c r="P104" s="1245"/>
      <c r="Q104" s="1224"/>
      <c r="R104" s="1449"/>
      <c r="S104" s="1454"/>
      <c r="T104" s="1456"/>
      <c r="U104" s="408"/>
      <c r="V104" s="1218"/>
      <c r="W104" s="1219"/>
      <c r="X104" s="1219"/>
      <c r="Y104" s="1219"/>
      <c r="Z104" s="1220"/>
    </row>
    <row r="105" spans="1:26" ht="15" customHeight="1" x14ac:dyDescent="0.15">
      <c r="A105" s="1229"/>
      <c r="B105" s="1233"/>
      <c r="C105" s="1234"/>
      <c r="D105" s="1234"/>
      <c r="E105" s="1234"/>
      <c r="F105" s="1235"/>
      <c r="G105" s="1237"/>
      <c r="H105" s="1234"/>
      <c r="I105" s="1234"/>
      <c r="J105" s="1234"/>
      <c r="K105" s="1235"/>
      <c r="L105" s="1240"/>
      <c r="M105" s="1241"/>
      <c r="N105" s="1243"/>
      <c r="O105" s="1245"/>
      <c r="P105" s="1245"/>
      <c r="Q105" s="1224"/>
      <c r="R105" s="1449"/>
      <c r="S105" s="1454"/>
      <c r="T105" s="1455"/>
      <c r="U105" s="408"/>
      <c r="V105" s="1218"/>
      <c r="W105" s="1219"/>
      <c r="X105" s="1219"/>
      <c r="Y105" s="1219"/>
      <c r="Z105" s="1220"/>
    </row>
    <row r="106" spans="1:26" ht="15" customHeight="1" x14ac:dyDescent="0.15">
      <c r="A106" s="1229"/>
      <c r="B106" s="1233"/>
      <c r="C106" s="1234"/>
      <c r="D106" s="1234"/>
      <c r="E106" s="1234"/>
      <c r="F106" s="1235"/>
      <c r="G106" s="1237"/>
      <c r="H106" s="1234"/>
      <c r="I106" s="1234"/>
      <c r="J106" s="1234"/>
      <c r="K106" s="1235"/>
      <c r="L106" s="1240"/>
      <c r="M106" s="1241"/>
      <c r="N106" s="1243"/>
      <c r="O106" s="1245"/>
      <c r="P106" s="1245"/>
      <c r="Q106" s="1224"/>
      <c r="R106" s="1225"/>
      <c r="S106" s="1454"/>
      <c r="T106" s="1456"/>
      <c r="U106" s="408"/>
      <c r="V106" s="1218"/>
      <c r="W106" s="1219"/>
      <c r="X106" s="1219"/>
      <c r="Y106" s="1219"/>
      <c r="Z106" s="1220"/>
    </row>
    <row r="107" spans="1:26" ht="15" customHeight="1" x14ac:dyDescent="0.15">
      <c r="A107" s="1229"/>
      <c r="B107" s="1233"/>
      <c r="C107" s="1234"/>
      <c r="D107" s="1234"/>
      <c r="E107" s="1234"/>
      <c r="F107" s="1235"/>
      <c r="G107" s="1237"/>
      <c r="H107" s="1234"/>
      <c r="I107" s="1234"/>
      <c r="J107" s="1234"/>
      <c r="K107" s="1235"/>
      <c r="L107" s="238"/>
      <c r="M107" s="239" t="s">
        <v>28</v>
      </c>
      <c r="N107" s="1243"/>
      <c r="O107" s="1246"/>
      <c r="P107" s="1246"/>
      <c r="Q107" s="1226"/>
      <c r="R107" s="1459"/>
      <c r="S107" s="1454"/>
      <c r="T107" s="1455"/>
      <c r="U107" s="409"/>
      <c r="V107" s="1221"/>
      <c r="W107" s="1222"/>
      <c r="X107" s="1222"/>
      <c r="Y107" s="1222"/>
      <c r="Z107" s="1223"/>
    </row>
    <row r="108" spans="1:26" s="247" customFormat="1" ht="15" hidden="1" customHeight="1" outlineLevel="1" x14ac:dyDescent="0.15">
      <c r="A108" s="1228">
        <v>11</v>
      </c>
      <c r="B108" s="1230"/>
      <c r="C108" s="1231"/>
      <c r="D108" s="1231"/>
      <c r="E108" s="1231"/>
      <c r="F108" s="1232"/>
      <c r="G108" s="1236"/>
      <c r="H108" s="1231"/>
      <c r="I108" s="1231"/>
      <c r="J108" s="1231"/>
      <c r="K108" s="1232"/>
      <c r="L108" s="1238"/>
      <c r="M108" s="1239"/>
      <c r="N108" s="1242"/>
      <c r="O108" s="1244"/>
      <c r="P108" s="1244"/>
      <c r="Q108" s="1247"/>
      <c r="R108" s="1248"/>
      <c r="S108" s="1247"/>
      <c r="T108" s="1248"/>
      <c r="U108" s="407"/>
      <c r="V108" s="1215"/>
      <c r="W108" s="1216"/>
      <c r="X108" s="1216"/>
      <c r="Y108" s="1216"/>
      <c r="Z108" s="1217"/>
    </row>
    <row r="109" spans="1:26" s="247" customFormat="1" ht="15" hidden="1" customHeight="1" outlineLevel="1" x14ac:dyDescent="0.15">
      <c r="A109" s="1229"/>
      <c r="B109" s="1233"/>
      <c r="C109" s="1234"/>
      <c r="D109" s="1234"/>
      <c r="E109" s="1234"/>
      <c r="F109" s="1235"/>
      <c r="G109" s="1237"/>
      <c r="H109" s="1234"/>
      <c r="I109" s="1234"/>
      <c r="J109" s="1234"/>
      <c r="K109" s="1235"/>
      <c r="L109" s="1240"/>
      <c r="M109" s="1241"/>
      <c r="N109" s="1243"/>
      <c r="O109" s="1245"/>
      <c r="P109" s="1245"/>
      <c r="Q109" s="1224"/>
      <c r="R109" s="1225"/>
      <c r="S109" s="1224"/>
      <c r="T109" s="1225"/>
      <c r="U109" s="408"/>
      <c r="V109" s="1218"/>
      <c r="W109" s="1219"/>
      <c r="X109" s="1219"/>
      <c r="Y109" s="1219"/>
      <c r="Z109" s="1220"/>
    </row>
    <row r="110" spans="1:26" s="247" customFormat="1" ht="14.25" hidden="1" customHeight="1" outlineLevel="1" x14ac:dyDescent="0.15">
      <c r="A110" s="1229"/>
      <c r="B110" s="1233"/>
      <c r="C110" s="1234"/>
      <c r="D110" s="1234"/>
      <c r="E110" s="1234"/>
      <c r="F110" s="1235"/>
      <c r="G110" s="1237"/>
      <c r="H110" s="1234"/>
      <c r="I110" s="1234"/>
      <c r="J110" s="1234"/>
      <c r="K110" s="1235"/>
      <c r="L110" s="1240"/>
      <c r="M110" s="1241"/>
      <c r="N110" s="1243"/>
      <c r="O110" s="1245"/>
      <c r="P110" s="1245"/>
      <c r="Q110" s="1224"/>
      <c r="R110" s="1225"/>
      <c r="S110" s="1224"/>
      <c r="T110" s="1225"/>
      <c r="U110" s="408"/>
      <c r="V110" s="1218"/>
      <c r="W110" s="1219"/>
      <c r="X110" s="1219"/>
      <c r="Y110" s="1219"/>
      <c r="Z110" s="1220"/>
    </row>
    <row r="111" spans="1:26" s="247" customFormat="1" ht="15" hidden="1" customHeight="1" outlineLevel="1" x14ac:dyDescent="0.15">
      <c r="A111" s="1229"/>
      <c r="B111" s="1233"/>
      <c r="C111" s="1234"/>
      <c r="D111" s="1234"/>
      <c r="E111" s="1234"/>
      <c r="F111" s="1235"/>
      <c r="G111" s="1237"/>
      <c r="H111" s="1234"/>
      <c r="I111" s="1234"/>
      <c r="J111" s="1234"/>
      <c r="K111" s="1235"/>
      <c r="L111" s="1240"/>
      <c r="M111" s="1241"/>
      <c r="N111" s="1243"/>
      <c r="O111" s="1245"/>
      <c r="P111" s="1245"/>
      <c r="Q111" s="1224"/>
      <c r="R111" s="1225"/>
      <c r="S111" s="1224"/>
      <c r="T111" s="1225"/>
      <c r="U111" s="408"/>
      <c r="V111" s="1218"/>
      <c r="W111" s="1219"/>
      <c r="X111" s="1219"/>
      <c r="Y111" s="1219"/>
      <c r="Z111" s="1220"/>
    </row>
    <row r="112" spans="1:26" s="247" customFormat="1" ht="15" hidden="1" customHeight="1" outlineLevel="1" x14ac:dyDescent="0.15">
      <c r="A112" s="1229"/>
      <c r="B112" s="1233"/>
      <c r="C112" s="1234"/>
      <c r="D112" s="1234"/>
      <c r="E112" s="1234"/>
      <c r="F112" s="1235"/>
      <c r="G112" s="1237"/>
      <c r="H112" s="1234"/>
      <c r="I112" s="1234"/>
      <c r="J112" s="1234"/>
      <c r="K112" s="1235"/>
      <c r="L112" s="1240"/>
      <c r="M112" s="1241"/>
      <c r="N112" s="1243"/>
      <c r="O112" s="1245"/>
      <c r="P112" s="1245"/>
      <c r="Q112" s="1224"/>
      <c r="R112" s="1225"/>
      <c r="S112" s="1224"/>
      <c r="T112" s="1225"/>
      <c r="U112" s="408"/>
      <c r="V112" s="1218"/>
      <c r="W112" s="1219"/>
      <c r="X112" s="1219"/>
      <c r="Y112" s="1219"/>
      <c r="Z112" s="1220"/>
    </row>
    <row r="113" spans="1:26" s="247" customFormat="1" ht="15" hidden="1" customHeight="1" outlineLevel="1" x14ac:dyDescent="0.15">
      <c r="A113" s="1229"/>
      <c r="B113" s="1233"/>
      <c r="C113" s="1234"/>
      <c r="D113" s="1234"/>
      <c r="E113" s="1234"/>
      <c r="F113" s="1235"/>
      <c r="G113" s="1237"/>
      <c r="H113" s="1234"/>
      <c r="I113" s="1234"/>
      <c r="J113" s="1234"/>
      <c r="K113" s="1235"/>
      <c r="L113" s="238"/>
      <c r="M113" s="239" t="s">
        <v>28</v>
      </c>
      <c r="N113" s="1243"/>
      <c r="O113" s="1246"/>
      <c r="P113" s="1246"/>
      <c r="Q113" s="1224"/>
      <c r="R113" s="1225"/>
      <c r="S113" s="1226"/>
      <c r="T113" s="1227"/>
      <c r="U113" s="409"/>
      <c r="V113" s="1221"/>
      <c r="W113" s="1222"/>
      <c r="X113" s="1222"/>
      <c r="Y113" s="1222"/>
      <c r="Z113" s="1223"/>
    </row>
    <row r="114" spans="1:26" s="247" customFormat="1" ht="15" hidden="1" customHeight="1" outlineLevel="1" x14ac:dyDescent="0.15">
      <c r="A114" s="1228">
        <v>12</v>
      </c>
      <c r="B114" s="1230"/>
      <c r="C114" s="1231"/>
      <c r="D114" s="1231"/>
      <c r="E114" s="1231"/>
      <c r="F114" s="1232"/>
      <c r="G114" s="1236"/>
      <c r="H114" s="1231"/>
      <c r="I114" s="1231"/>
      <c r="J114" s="1231"/>
      <c r="K114" s="1232"/>
      <c r="L114" s="1238"/>
      <c r="M114" s="1239"/>
      <c r="N114" s="1242"/>
      <c r="O114" s="1244"/>
      <c r="P114" s="1244"/>
      <c r="Q114" s="1247"/>
      <c r="R114" s="1248"/>
      <c r="S114" s="1247"/>
      <c r="T114" s="1248"/>
      <c r="U114" s="407"/>
      <c r="V114" s="1215"/>
      <c r="W114" s="1216"/>
      <c r="X114" s="1216"/>
      <c r="Y114" s="1216"/>
      <c r="Z114" s="1217"/>
    </row>
    <row r="115" spans="1:26" s="247" customFormat="1" ht="15" hidden="1" customHeight="1" outlineLevel="1" x14ac:dyDescent="0.15">
      <c r="A115" s="1229"/>
      <c r="B115" s="1233"/>
      <c r="C115" s="1234"/>
      <c r="D115" s="1234"/>
      <c r="E115" s="1234"/>
      <c r="F115" s="1235"/>
      <c r="G115" s="1237"/>
      <c r="H115" s="1234"/>
      <c r="I115" s="1234"/>
      <c r="J115" s="1234"/>
      <c r="K115" s="1235"/>
      <c r="L115" s="1240"/>
      <c r="M115" s="1241"/>
      <c r="N115" s="1243"/>
      <c r="O115" s="1245"/>
      <c r="P115" s="1245"/>
      <c r="Q115" s="1224"/>
      <c r="R115" s="1225"/>
      <c r="S115" s="1224"/>
      <c r="T115" s="1225"/>
      <c r="U115" s="408"/>
      <c r="V115" s="1218"/>
      <c r="W115" s="1219"/>
      <c r="X115" s="1219"/>
      <c r="Y115" s="1219"/>
      <c r="Z115" s="1220"/>
    </row>
    <row r="116" spans="1:26" s="247" customFormat="1" ht="15" hidden="1" customHeight="1" outlineLevel="1" x14ac:dyDescent="0.15">
      <c r="A116" s="1229"/>
      <c r="B116" s="1233"/>
      <c r="C116" s="1234"/>
      <c r="D116" s="1234"/>
      <c r="E116" s="1234"/>
      <c r="F116" s="1235"/>
      <c r="G116" s="1237"/>
      <c r="H116" s="1234"/>
      <c r="I116" s="1234"/>
      <c r="J116" s="1234"/>
      <c r="K116" s="1235"/>
      <c r="L116" s="1240"/>
      <c r="M116" s="1241"/>
      <c r="N116" s="1243"/>
      <c r="O116" s="1245"/>
      <c r="P116" s="1245"/>
      <c r="Q116" s="1224"/>
      <c r="R116" s="1225"/>
      <c r="S116" s="1224"/>
      <c r="T116" s="1225"/>
      <c r="U116" s="408"/>
      <c r="V116" s="1218"/>
      <c r="W116" s="1219"/>
      <c r="X116" s="1219"/>
      <c r="Y116" s="1219"/>
      <c r="Z116" s="1220"/>
    </row>
    <row r="117" spans="1:26" s="247" customFormat="1" ht="15" hidden="1" customHeight="1" outlineLevel="1" x14ac:dyDescent="0.15">
      <c r="A117" s="1229"/>
      <c r="B117" s="1233"/>
      <c r="C117" s="1234"/>
      <c r="D117" s="1234"/>
      <c r="E117" s="1234"/>
      <c r="F117" s="1235"/>
      <c r="G117" s="1237"/>
      <c r="H117" s="1234"/>
      <c r="I117" s="1234"/>
      <c r="J117" s="1234"/>
      <c r="K117" s="1235"/>
      <c r="L117" s="1240"/>
      <c r="M117" s="1241"/>
      <c r="N117" s="1243"/>
      <c r="O117" s="1245"/>
      <c r="P117" s="1245"/>
      <c r="Q117" s="1224"/>
      <c r="R117" s="1225"/>
      <c r="S117" s="1224"/>
      <c r="T117" s="1225"/>
      <c r="U117" s="408"/>
      <c r="V117" s="1218"/>
      <c r="W117" s="1219"/>
      <c r="X117" s="1219"/>
      <c r="Y117" s="1219"/>
      <c r="Z117" s="1220"/>
    </row>
    <row r="118" spans="1:26" s="247" customFormat="1" ht="15" hidden="1" customHeight="1" outlineLevel="1" x14ac:dyDescent="0.15">
      <c r="A118" s="1229"/>
      <c r="B118" s="1233"/>
      <c r="C118" s="1234"/>
      <c r="D118" s="1234"/>
      <c r="E118" s="1234"/>
      <c r="F118" s="1235"/>
      <c r="G118" s="1237"/>
      <c r="H118" s="1234"/>
      <c r="I118" s="1234"/>
      <c r="J118" s="1234"/>
      <c r="K118" s="1235"/>
      <c r="L118" s="1240"/>
      <c r="M118" s="1241"/>
      <c r="N118" s="1243"/>
      <c r="O118" s="1245"/>
      <c r="P118" s="1245"/>
      <c r="Q118" s="1224"/>
      <c r="R118" s="1225"/>
      <c r="S118" s="1224"/>
      <c r="T118" s="1225"/>
      <c r="U118" s="408"/>
      <c r="V118" s="1218"/>
      <c r="W118" s="1219"/>
      <c r="X118" s="1219"/>
      <c r="Y118" s="1219"/>
      <c r="Z118" s="1220"/>
    </row>
    <row r="119" spans="1:26" s="247" customFormat="1" ht="15" hidden="1" customHeight="1" outlineLevel="1" x14ac:dyDescent="0.15">
      <c r="A119" s="1229"/>
      <c r="B119" s="1233"/>
      <c r="C119" s="1234"/>
      <c r="D119" s="1234"/>
      <c r="E119" s="1234"/>
      <c r="F119" s="1235"/>
      <c r="G119" s="1237"/>
      <c r="H119" s="1234"/>
      <c r="I119" s="1234"/>
      <c r="J119" s="1234"/>
      <c r="K119" s="1235"/>
      <c r="L119" s="238"/>
      <c r="M119" s="239" t="s">
        <v>28</v>
      </c>
      <c r="N119" s="1243"/>
      <c r="O119" s="1246"/>
      <c r="P119" s="1246"/>
      <c r="Q119" s="1224"/>
      <c r="R119" s="1225"/>
      <c r="S119" s="1226"/>
      <c r="T119" s="1227"/>
      <c r="U119" s="409"/>
      <c r="V119" s="1221"/>
      <c r="W119" s="1222"/>
      <c r="X119" s="1222"/>
      <c r="Y119" s="1222"/>
      <c r="Z119" s="1223"/>
    </row>
    <row r="120" spans="1:26" s="247" customFormat="1" ht="15" hidden="1" customHeight="1" outlineLevel="1" x14ac:dyDescent="0.15">
      <c r="A120" s="1228">
        <v>13</v>
      </c>
      <c r="B120" s="1230"/>
      <c r="C120" s="1231"/>
      <c r="D120" s="1231"/>
      <c r="E120" s="1231"/>
      <c r="F120" s="1232"/>
      <c r="G120" s="1236"/>
      <c r="H120" s="1231"/>
      <c r="I120" s="1231"/>
      <c r="J120" s="1231"/>
      <c r="K120" s="1232"/>
      <c r="L120" s="1238"/>
      <c r="M120" s="1239"/>
      <c r="N120" s="1242"/>
      <c r="O120" s="1244"/>
      <c r="P120" s="1244"/>
      <c r="Q120" s="1247"/>
      <c r="R120" s="1248"/>
      <c r="S120" s="1247"/>
      <c r="T120" s="1248"/>
      <c r="U120" s="407"/>
      <c r="V120" s="1215"/>
      <c r="W120" s="1216"/>
      <c r="X120" s="1216"/>
      <c r="Y120" s="1216"/>
      <c r="Z120" s="1217"/>
    </row>
    <row r="121" spans="1:26" s="247" customFormat="1" ht="15" hidden="1" customHeight="1" outlineLevel="1" x14ac:dyDescent="0.15">
      <c r="A121" s="1229"/>
      <c r="B121" s="1233"/>
      <c r="C121" s="1234"/>
      <c r="D121" s="1234"/>
      <c r="E121" s="1234"/>
      <c r="F121" s="1235"/>
      <c r="G121" s="1237"/>
      <c r="H121" s="1234"/>
      <c r="I121" s="1234"/>
      <c r="J121" s="1234"/>
      <c r="K121" s="1235"/>
      <c r="L121" s="1240"/>
      <c r="M121" s="1241"/>
      <c r="N121" s="1243"/>
      <c r="O121" s="1245"/>
      <c r="P121" s="1245"/>
      <c r="Q121" s="1224"/>
      <c r="R121" s="1225"/>
      <c r="S121" s="1224"/>
      <c r="T121" s="1225"/>
      <c r="U121" s="408"/>
      <c r="V121" s="1218"/>
      <c r="W121" s="1219"/>
      <c r="X121" s="1219"/>
      <c r="Y121" s="1219"/>
      <c r="Z121" s="1220"/>
    </row>
    <row r="122" spans="1:26" s="247" customFormat="1" ht="15" hidden="1" customHeight="1" outlineLevel="1" x14ac:dyDescent="0.15">
      <c r="A122" s="1229"/>
      <c r="B122" s="1233"/>
      <c r="C122" s="1234"/>
      <c r="D122" s="1234"/>
      <c r="E122" s="1234"/>
      <c r="F122" s="1235"/>
      <c r="G122" s="1237"/>
      <c r="H122" s="1234"/>
      <c r="I122" s="1234"/>
      <c r="J122" s="1234"/>
      <c r="K122" s="1235"/>
      <c r="L122" s="1240"/>
      <c r="M122" s="1241"/>
      <c r="N122" s="1243"/>
      <c r="O122" s="1245"/>
      <c r="P122" s="1245"/>
      <c r="Q122" s="1224"/>
      <c r="R122" s="1225"/>
      <c r="S122" s="1224"/>
      <c r="T122" s="1225"/>
      <c r="U122" s="408"/>
      <c r="V122" s="1218"/>
      <c r="W122" s="1219"/>
      <c r="X122" s="1219"/>
      <c r="Y122" s="1219"/>
      <c r="Z122" s="1220"/>
    </row>
    <row r="123" spans="1:26" s="247" customFormat="1" ht="15" hidden="1" customHeight="1" outlineLevel="1" x14ac:dyDescent="0.15">
      <c r="A123" s="1229"/>
      <c r="B123" s="1233"/>
      <c r="C123" s="1234"/>
      <c r="D123" s="1234"/>
      <c r="E123" s="1234"/>
      <c r="F123" s="1235"/>
      <c r="G123" s="1237"/>
      <c r="H123" s="1234"/>
      <c r="I123" s="1234"/>
      <c r="J123" s="1234"/>
      <c r="K123" s="1235"/>
      <c r="L123" s="1240"/>
      <c r="M123" s="1241"/>
      <c r="N123" s="1243"/>
      <c r="O123" s="1245"/>
      <c r="P123" s="1245"/>
      <c r="Q123" s="1224"/>
      <c r="R123" s="1225"/>
      <c r="S123" s="1224"/>
      <c r="T123" s="1225"/>
      <c r="U123" s="408"/>
      <c r="V123" s="1218"/>
      <c r="W123" s="1219"/>
      <c r="X123" s="1219"/>
      <c r="Y123" s="1219"/>
      <c r="Z123" s="1220"/>
    </row>
    <row r="124" spans="1:26" s="247" customFormat="1" ht="15" hidden="1" customHeight="1" outlineLevel="1" x14ac:dyDescent="0.15">
      <c r="A124" s="1229"/>
      <c r="B124" s="1233"/>
      <c r="C124" s="1234"/>
      <c r="D124" s="1234"/>
      <c r="E124" s="1234"/>
      <c r="F124" s="1235"/>
      <c r="G124" s="1237"/>
      <c r="H124" s="1234"/>
      <c r="I124" s="1234"/>
      <c r="J124" s="1234"/>
      <c r="K124" s="1235"/>
      <c r="L124" s="1240"/>
      <c r="M124" s="1241"/>
      <c r="N124" s="1243"/>
      <c r="O124" s="1245"/>
      <c r="P124" s="1245"/>
      <c r="Q124" s="1224"/>
      <c r="R124" s="1225"/>
      <c r="S124" s="1224"/>
      <c r="T124" s="1225"/>
      <c r="U124" s="408"/>
      <c r="V124" s="1218"/>
      <c r="W124" s="1219"/>
      <c r="X124" s="1219"/>
      <c r="Y124" s="1219"/>
      <c r="Z124" s="1220"/>
    </row>
    <row r="125" spans="1:26" s="247" customFormat="1" ht="15" hidden="1" customHeight="1" outlineLevel="1" x14ac:dyDescent="0.15">
      <c r="A125" s="1229"/>
      <c r="B125" s="1233"/>
      <c r="C125" s="1234"/>
      <c r="D125" s="1234"/>
      <c r="E125" s="1234"/>
      <c r="F125" s="1235"/>
      <c r="G125" s="1237"/>
      <c r="H125" s="1234"/>
      <c r="I125" s="1234"/>
      <c r="J125" s="1234"/>
      <c r="K125" s="1235"/>
      <c r="L125" s="238"/>
      <c r="M125" s="239" t="s">
        <v>28</v>
      </c>
      <c r="N125" s="1243"/>
      <c r="O125" s="1246"/>
      <c r="P125" s="1246"/>
      <c r="Q125" s="1224"/>
      <c r="R125" s="1225"/>
      <c r="S125" s="1226"/>
      <c r="T125" s="1227"/>
      <c r="U125" s="409"/>
      <c r="V125" s="1221"/>
      <c r="W125" s="1222"/>
      <c r="X125" s="1222"/>
      <c r="Y125" s="1222"/>
      <c r="Z125" s="1223"/>
    </row>
    <row r="126" spans="1:26" s="247" customFormat="1" ht="15" hidden="1" customHeight="1" outlineLevel="1" x14ac:dyDescent="0.15">
      <c r="A126" s="1228">
        <v>14</v>
      </c>
      <c r="B126" s="1230"/>
      <c r="C126" s="1231"/>
      <c r="D126" s="1231"/>
      <c r="E126" s="1231"/>
      <c r="F126" s="1232"/>
      <c r="G126" s="1236"/>
      <c r="H126" s="1231"/>
      <c r="I126" s="1231"/>
      <c r="J126" s="1231"/>
      <c r="K126" s="1232"/>
      <c r="L126" s="1238"/>
      <c r="M126" s="1239"/>
      <c r="N126" s="1242"/>
      <c r="O126" s="1244"/>
      <c r="P126" s="1244"/>
      <c r="Q126" s="1247"/>
      <c r="R126" s="1248"/>
      <c r="S126" s="1247"/>
      <c r="T126" s="1248"/>
      <c r="U126" s="407"/>
      <c r="V126" s="1215"/>
      <c r="W126" s="1216"/>
      <c r="X126" s="1216"/>
      <c r="Y126" s="1216"/>
      <c r="Z126" s="1217"/>
    </row>
    <row r="127" spans="1:26" s="247" customFormat="1" ht="15" hidden="1" customHeight="1" outlineLevel="1" x14ac:dyDescent="0.15">
      <c r="A127" s="1229"/>
      <c r="B127" s="1233"/>
      <c r="C127" s="1234"/>
      <c r="D127" s="1234"/>
      <c r="E127" s="1234"/>
      <c r="F127" s="1235"/>
      <c r="G127" s="1237"/>
      <c r="H127" s="1234"/>
      <c r="I127" s="1234"/>
      <c r="J127" s="1234"/>
      <c r="K127" s="1235"/>
      <c r="L127" s="1240"/>
      <c r="M127" s="1241"/>
      <c r="N127" s="1243"/>
      <c r="O127" s="1245"/>
      <c r="P127" s="1245"/>
      <c r="Q127" s="1224"/>
      <c r="R127" s="1225"/>
      <c r="S127" s="1224"/>
      <c r="T127" s="1225"/>
      <c r="U127" s="408"/>
      <c r="V127" s="1218"/>
      <c r="W127" s="1219"/>
      <c r="X127" s="1219"/>
      <c r="Y127" s="1219"/>
      <c r="Z127" s="1220"/>
    </row>
    <row r="128" spans="1:26" s="247" customFormat="1" ht="15" hidden="1" customHeight="1" outlineLevel="1" x14ac:dyDescent="0.15">
      <c r="A128" s="1229"/>
      <c r="B128" s="1233"/>
      <c r="C128" s="1234"/>
      <c r="D128" s="1234"/>
      <c r="E128" s="1234"/>
      <c r="F128" s="1235"/>
      <c r="G128" s="1237"/>
      <c r="H128" s="1234"/>
      <c r="I128" s="1234"/>
      <c r="J128" s="1234"/>
      <c r="K128" s="1235"/>
      <c r="L128" s="1240"/>
      <c r="M128" s="1241"/>
      <c r="N128" s="1243"/>
      <c r="O128" s="1245"/>
      <c r="P128" s="1245"/>
      <c r="Q128" s="1224"/>
      <c r="R128" s="1225"/>
      <c r="S128" s="1224"/>
      <c r="T128" s="1225"/>
      <c r="U128" s="408"/>
      <c r="V128" s="1218"/>
      <c r="W128" s="1219"/>
      <c r="X128" s="1219"/>
      <c r="Y128" s="1219"/>
      <c r="Z128" s="1220"/>
    </row>
    <row r="129" spans="1:26" s="247" customFormat="1" ht="15" hidden="1" customHeight="1" outlineLevel="1" x14ac:dyDescent="0.15">
      <c r="A129" s="1229"/>
      <c r="B129" s="1233"/>
      <c r="C129" s="1234"/>
      <c r="D129" s="1234"/>
      <c r="E129" s="1234"/>
      <c r="F129" s="1235"/>
      <c r="G129" s="1237"/>
      <c r="H129" s="1234"/>
      <c r="I129" s="1234"/>
      <c r="J129" s="1234"/>
      <c r="K129" s="1235"/>
      <c r="L129" s="1240"/>
      <c r="M129" s="1241"/>
      <c r="N129" s="1243"/>
      <c r="O129" s="1245"/>
      <c r="P129" s="1245"/>
      <c r="Q129" s="1224"/>
      <c r="R129" s="1225"/>
      <c r="S129" s="1224"/>
      <c r="T129" s="1225"/>
      <c r="U129" s="408"/>
      <c r="V129" s="1218"/>
      <c r="W129" s="1219"/>
      <c r="X129" s="1219"/>
      <c r="Y129" s="1219"/>
      <c r="Z129" s="1220"/>
    </row>
    <row r="130" spans="1:26" s="247" customFormat="1" ht="15" hidden="1" customHeight="1" outlineLevel="1" x14ac:dyDescent="0.15">
      <c r="A130" s="1229"/>
      <c r="B130" s="1233"/>
      <c r="C130" s="1234"/>
      <c r="D130" s="1234"/>
      <c r="E130" s="1234"/>
      <c r="F130" s="1235"/>
      <c r="G130" s="1237"/>
      <c r="H130" s="1234"/>
      <c r="I130" s="1234"/>
      <c r="J130" s="1234"/>
      <c r="K130" s="1235"/>
      <c r="L130" s="1240"/>
      <c r="M130" s="1241"/>
      <c r="N130" s="1243"/>
      <c r="O130" s="1245"/>
      <c r="P130" s="1245"/>
      <c r="Q130" s="1224"/>
      <c r="R130" s="1225"/>
      <c r="S130" s="1224"/>
      <c r="T130" s="1225"/>
      <c r="U130" s="408"/>
      <c r="V130" s="1218"/>
      <c r="W130" s="1219"/>
      <c r="X130" s="1219"/>
      <c r="Y130" s="1219"/>
      <c r="Z130" s="1220"/>
    </row>
    <row r="131" spans="1:26" s="247" customFormat="1" ht="15" hidden="1" customHeight="1" outlineLevel="1" x14ac:dyDescent="0.15">
      <c r="A131" s="1229"/>
      <c r="B131" s="1233"/>
      <c r="C131" s="1234"/>
      <c r="D131" s="1234"/>
      <c r="E131" s="1234"/>
      <c r="F131" s="1235"/>
      <c r="G131" s="1237"/>
      <c r="H131" s="1234"/>
      <c r="I131" s="1234"/>
      <c r="J131" s="1234"/>
      <c r="K131" s="1235"/>
      <c r="L131" s="238"/>
      <c r="M131" s="239" t="s">
        <v>28</v>
      </c>
      <c r="N131" s="1243"/>
      <c r="O131" s="1246"/>
      <c r="P131" s="1246"/>
      <c r="Q131" s="1226"/>
      <c r="R131" s="1227"/>
      <c r="S131" s="1226"/>
      <c r="T131" s="1227"/>
      <c r="U131" s="409"/>
      <c r="V131" s="1221"/>
      <c r="W131" s="1222"/>
      <c r="X131" s="1222"/>
      <c r="Y131" s="1222"/>
      <c r="Z131" s="1223"/>
    </row>
    <row r="132" spans="1:26" s="247" customFormat="1" ht="15" hidden="1" customHeight="1" outlineLevel="1" x14ac:dyDescent="0.15">
      <c r="A132" s="1228">
        <v>15</v>
      </c>
      <c r="B132" s="1230"/>
      <c r="C132" s="1231"/>
      <c r="D132" s="1231"/>
      <c r="E132" s="1231"/>
      <c r="F132" s="1232"/>
      <c r="G132" s="1236"/>
      <c r="H132" s="1231"/>
      <c r="I132" s="1231"/>
      <c r="J132" s="1231"/>
      <c r="K132" s="1232"/>
      <c r="L132" s="1238"/>
      <c r="M132" s="1239"/>
      <c r="N132" s="1242"/>
      <c r="O132" s="1244"/>
      <c r="P132" s="1244"/>
      <c r="Q132" s="1247"/>
      <c r="R132" s="1248"/>
      <c r="S132" s="1247"/>
      <c r="T132" s="1248"/>
      <c r="U132" s="407"/>
      <c r="V132" s="1215"/>
      <c r="W132" s="1216"/>
      <c r="X132" s="1216"/>
      <c r="Y132" s="1216"/>
      <c r="Z132" s="1217"/>
    </row>
    <row r="133" spans="1:26" s="247" customFormat="1" ht="15" hidden="1" customHeight="1" outlineLevel="1" x14ac:dyDescent="0.15">
      <c r="A133" s="1229"/>
      <c r="B133" s="1233"/>
      <c r="C133" s="1234"/>
      <c r="D133" s="1234"/>
      <c r="E133" s="1234"/>
      <c r="F133" s="1235"/>
      <c r="G133" s="1237"/>
      <c r="H133" s="1234"/>
      <c r="I133" s="1234"/>
      <c r="J133" s="1234"/>
      <c r="K133" s="1235"/>
      <c r="L133" s="1240"/>
      <c r="M133" s="1241"/>
      <c r="N133" s="1243"/>
      <c r="O133" s="1245"/>
      <c r="P133" s="1245"/>
      <c r="Q133" s="1224"/>
      <c r="R133" s="1225"/>
      <c r="S133" s="1224"/>
      <c r="T133" s="1225"/>
      <c r="U133" s="408"/>
      <c r="V133" s="1218"/>
      <c r="W133" s="1219"/>
      <c r="X133" s="1219"/>
      <c r="Y133" s="1219"/>
      <c r="Z133" s="1220"/>
    </row>
    <row r="134" spans="1:26" s="247" customFormat="1" ht="14.25" hidden="1" customHeight="1" outlineLevel="1" x14ac:dyDescent="0.15">
      <c r="A134" s="1229"/>
      <c r="B134" s="1233"/>
      <c r="C134" s="1234"/>
      <c r="D134" s="1234"/>
      <c r="E134" s="1234"/>
      <c r="F134" s="1235"/>
      <c r="G134" s="1237"/>
      <c r="H134" s="1234"/>
      <c r="I134" s="1234"/>
      <c r="J134" s="1234"/>
      <c r="K134" s="1235"/>
      <c r="L134" s="1240"/>
      <c r="M134" s="1241"/>
      <c r="N134" s="1243"/>
      <c r="O134" s="1245"/>
      <c r="P134" s="1245"/>
      <c r="Q134" s="1224"/>
      <c r="R134" s="1225"/>
      <c r="S134" s="1224"/>
      <c r="T134" s="1225"/>
      <c r="U134" s="408"/>
      <c r="V134" s="1218"/>
      <c r="W134" s="1219"/>
      <c r="X134" s="1219"/>
      <c r="Y134" s="1219"/>
      <c r="Z134" s="1220"/>
    </row>
    <row r="135" spans="1:26" s="247" customFormat="1" ht="15" hidden="1" customHeight="1" outlineLevel="1" x14ac:dyDescent="0.15">
      <c r="A135" s="1229"/>
      <c r="B135" s="1233"/>
      <c r="C135" s="1234"/>
      <c r="D135" s="1234"/>
      <c r="E135" s="1234"/>
      <c r="F135" s="1235"/>
      <c r="G135" s="1237"/>
      <c r="H135" s="1234"/>
      <c r="I135" s="1234"/>
      <c r="J135" s="1234"/>
      <c r="K135" s="1235"/>
      <c r="L135" s="1240"/>
      <c r="M135" s="1241"/>
      <c r="N135" s="1243"/>
      <c r="O135" s="1245"/>
      <c r="P135" s="1245"/>
      <c r="Q135" s="1224"/>
      <c r="R135" s="1225"/>
      <c r="S135" s="1224"/>
      <c r="T135" s="1225"/>
      <c r="U135" s="408"/>
      <c r="V135" s="1218"/>
      <c r="W135" s="1219"/>
      <c r="X135" s="1219"/>
      <c r="Y135" s="1219"/>
      <c r="Z135" s="1220"/>
    </row>
    <row r="136" spans="1:26" s="247" customFormat="1" ht="15" hidden="1" customHeight="1" outlineLevel="1" x14ac:dyDescent="0.15">
      <c r="A136" s="1229"/>
      <c r="B136" s="1233"/>
      <c r="C136" s="1234"/>
      <c r="D136" s="1234"/>
      <c r="E136" s="1234"/>
      <c r="F136" s="1235"/>
      <c r="G136" s="1237"/>
      <c r="H136" s="1234"/>
      <c r="I136" s="1234"/>
      <c r="J136" s="1234"/>
      <c r="K136" s="1235"/>
      <c r="L136" s="1240"/>
      <c r="M136" s="1241"/>
      <c r="N136" s="1243"/>
      <c r="O136" s="1245"/>
      <c r="P136" s="1245"/>
      <c r="Q136" s="1224"/>
      <c r="R136" s="1225"/>
      <c r="S136" s="1224"/>
      <c r="T136" s="1225"/>
      <c r="U136" s="408"/>
      <c r="V136" s="1218"/>
      <c r="W136" s="1219"/>
      <c r="X136" s="1219"/>
      <c r="Y136" s="1219"/>
      <c r="Z136" s="1220"/>
    </row>
    <row r="137" spans="1:26" s="247" customFormat="1" ht="15" hidden="1" customHeight="1" outlineLevel="1" x14ac:dyDescent="0.15">
      <c r="A137" s="1229"/>
      <c r="B137" s="1233"/>
      <c r="C137" s="1234"/>
      <c r="D137" s="1234"/>
      <c r="E137" s="1234"/>
      <c r="F137" s="1235"/>
      <c r="G137" s="1237"/>
      <c r="H137" s="1234"/>
      <c r="I137" s="1234"/>
      <c r="J137" s="1234"/>
      <c r="K137" s="1235"/>
      <c r="L137" s="238"/>
      <c r="M137" s="239" t="s">
        <v>28</v>
      </c>
      <c r="N137" s="1243"/>
      <c r="O137" s="1246"/>
      <c r="P137" s="1246"/>
      <c r="Q137" s="1224"/>
      <c r="R137" s="1225"/>
      <c r="S137" s="1226"/>
      <c r="T137" s="1227"/>
      <c r="U137" s="409"/>
      <c r="V137" s="1221"/>
      <c r="W137" s="1222"/>
      <c r="X137" s="1222"/>
      <c r="Y137" s="1222"/>
      <c r="Z137" s="1223"/>
    </row>
    <row r="138" spans="1:26" ht="19.5" customHeight="1" collapsed="1" x14ac:dyDescent="0.15">
      <c r="A138" s="1472" t="s">
        <v>102</v>
      </c>
      <c r="B138" s="1472"/>
      <c r="C138" s="1472"/>
      <c r="D138" s="1472"/>
      <c r="E138" s="1472"/>
      <c r="F138" s="1472"/>
      <c r="G138" s="1472"/>
      <c r="H138" s="1472"/>
      <c r="I138" s="1472"/>
      <c r="J138" s="1472"/>
      <c r="K138" s="1473"/>
      <c r="L138" s="1476">
        <f>SUM(L78:M137)</f>
        <v>0</v>
      </c>
      <c r="M138" s="1477"/>
      <c r="N138" s="1478"/>
      <c r="O138" s="1479"/>
      <c r="P138" s="1479"/>
      <c r="Q138" s="1479"/>
      <c r="R138" s="1479"/>
      <c r="S138" s="1479"/>
      <c r="T138" s="1479"/>
      <c r="U138" s="1479"/>
      <c r="V138" s="1479"/>
      <c r="W138" s="1479"/>
      <c r="X138" s="1479"/>
      <c r="Y138" s="1479"/>
      <c r="Z138" s="1479"/>
    </row>
    <row r="139" spans="1:26" ht="10.5" customHeight="1" x14ac:dyDescent="0.15">
      <c r="A139" s="1474"/>
      <c r="B139" s="1474"/>
      <c r="C139" s="1474"/>
      <c r="D139" s="1474"/>
      <c r="E139" s="1474"/>
      <c r="F139" s="1474"/>
      <c r="G139" s="1474"/>
      <c r="H139" s="1474"/>
      <c r="I139" s="1474"/>
      <c r="J139" s="1474"/>
      <c r="K139" s="1475"/>
      <c r="L139" s="1482" t="s">
        <v>28</v>
      </c>
      <c r="M139" s="1483"/>
      <c r="N139" s="1480"/>
      <c r="O139" s="1481"/>
      <c r="P139" s="1481"/>
      <c r="Q139" s="1481"/>
      <c r="R139" s="1481"/>
      <c r="S139" s="1481"/>
      <c r="T139" s="1481"/>
      <c r="U139" s="1481"/>
      <c r="V139" s="1481"/>
      <c r="W139" s="1481"/>
      <c r="X139" s="1481"/>
      <c r="Y139" s="1481"/>
      <c r="Z139" s="1481"/>
    </row>
    <row r="140" spans="1:26" s="441" customFormat="1" ht="15" customHeight="1" x14ac:dyDescent="0.15">
      <c r="A140" s="1484" t="s">
        <v>1052</v>
      </c>
      <c r="B140" s="1484"/>
      <c r="C140" s="1484"/>
      <c r="D140" s="1484"/>
      <c r="E140" s="1484"/>
      <c r="F140" s="1484"/>
      <c r="G140" s="1484"/>
      <c r="H140" s="1484"/>
      <c r="I140" s="1484"/>
      <c r="J140" s="1484"/>
      <c r="K140" s="1484"/>
      <c r="L140" s="1484"/>
      <c r="M140" s="1484"/>
      <c r="N140" s="1485"/>
      <c r="O140" s="1485"/>
      <c r="P140" s="1485"/>
      <c r="Q140" s="1485"/>
      <c r="R140" s="1485"/>
      <c r="S140" s="1485"/>
      <c r="T140" s="1485"/>
      <c r="U140" s="1485"/>
      <c r="V140" s="1485"/>
      <c r="W140" s="1485"/>
      <c r="X140" s="1485"/>
      <c r="Y140" s="1485"/>
      <c r="Z140" s="1485"/>
    </row>
    <row r="141" spans="1:26" s="441" customFormat="1" ht="15" customHeight="1" x14ac:dyDescent="0.15">
      <c r="A141" s="1485"/>
      <c r="B141" s="1485"/>
      <c r="C141" s="1485"/>
      <c r="D141" s="1485"/>
      <c r="E141" s="1485"/>
      <c r="F141" s="1485"/>
      <c r="G141" s="1485"/>
      <c r="H141" s="1485"/>
      <c r="I141" s="1485"/>
      <c r="J141" s="1485"/>
      <c r="K141" s="1485"/>
      <c r="L141" s="1485"/>
      <c r="M141" s="1485"/>
      <c r="N141" s="1485"/>
      <c r="O141" s="1485"/>
      <c r="P141" s="1485"/>
      <c r="Q141" s="1485"/>
      <c r="R141" s="1485"/>
      <c r="S141" s="1485"/>
      <c r="T141" s="1485"/>
      <c r="U141" s="1485"/>
      <c r="V141" s="1485"/>
      <c r="W141" s="1485"/>
      <c r="X141" s="1485"/>
      <c r="Y141" s="1485"/>
      <c r="Z141" s="1485"/>
    </row>
    <row r="142" spans="1:26" s="441" customFormat="1" ht="15" customHeight="1" x14ac:dyDescent="0.15">
      <c r="A142" s="1485"/>
      <c r="B142" s="1485"/>
      <c r="C142" s="1485"/>
      <c r="D142" s="1485"/>
      <c r="E142" s="1485"/>
      <c r="F142" s="1485"/>
      <c r="G142" s="1485"/>
      <c r="H142" s="1485"/>
      <c r="I142" s="1485"/>
      <c r="J142" s="1485"/>
      <c r="K142" s="1485"/>
      <c r="L142" s="1485"/>
      <c r="M142" s="1485"/>
      <c r="N142" s="1485"/>
      <c r="O142" s="1485"/>
      <c r="P142" s="1485"/>
      <c r="Q142" s="1485"/>
      <c r="R142" s="1485"/>
      <c r="S142" s="1485"/>
      <c r="T142" s="1485"/>
      <c r="U142" s="1485"/>
      <c r="V142" s="1485"/>
      <c r="W142" s="1485"/>
      <c r="X142" s="1485"/>
      <c r="Y142" s="1485"/>
      <c r="Z142" s="1485"/>
    </row>
    <row r="143" spans="1:26" s="441" customFormat="1" ht="15" customHeight="1" x14ac:dyDescent="0.15">
      <c r="A143" s="1485"/>
      <c r="B143" s="1485"/>
      <c r="C143" s="1485"/>
      <c r="D143" s="1485"/>
      <c r="E143" s="1485"/>
      <c r="F143" s="1485"/>
      <c r="G143" s="1485"/>
      <c r="H143" s="1485"/>
      <c r="I143" s="1485"/>
      <c r="J143" s="1485"/>
      <c r="K143" s="1485"/>
      <c r="L143" s="1485"/>
      <c r="M143" s="1485"/>
      <c r="N143" s="1485"/>
      <c r="O143" s="1485"/>
      <c r="P143" s="1485"/>
      <c r="Q143" s="1485"/>
      <c r="R143" s="1485"/>
      <c r="S143" s="1485"/>
      <c r="T143" s="1485"/>
      <c r="U143" s="1485"/>
      <c r="V143" s="1485"/>
      <c r="W143" s="1485"/>
      <c r="X143" s="1485"/>
      <c r="Y143" s="1485"/>
      <c r="Z143" s="1485"/>
    </row>
    <row r="144" spans="1:26" s="240" customFormat="1" ht="15" customHeight="1" x14ac:dyDescent="0.15">
      <c r="A144" s="457" t="s">
        <v>906</v>
      </c>
      <c r="C144" s="241"/>
      <c r="D144" s="241"/>
      <c r="E144" s="241"/>
      <c r="F144" s="241"/>
      <c r="G144" s="241"/>
      <c r="H144" s="241"/>
      <c r="I144" s="241"/>
      <c r="J144" s="241"/>
      <c r="K144" s="241"/>
      <c r="L144" s="242"/>
      <c r="M144" s="242"/>
      <c r="N144" s="242"/>
      <c r="O144" s="242"/>
      <c r="P144" s="242"/>
      <c r="Q144" s="242"/>
      <c r="R144" s="242"/>
      <c r="S144" s="242"/>
      <c r="T144" s="242"/>
      <c r="U144" s="242"/>
      <c r="V144" s="242"/>
      <c r="W144" s="242"/>
      <c r="X144" s="242"/>
      <c r="Y144" s="242"/>
      <c r="Z144" s="242"/>
    </row>
    <row r="145" spans="1:26" s="240" customFormat="1" ht="19.5" customHeight="1" x14ac:dyDescent="0.15">
      <c r="A145" s="1512" t="s">
        <v>859</v>
      </c>
      <c r="B145" s="1512"/>
      <c r="C145" s="1512"/>
      <c r="D145" s="1512"/>
      <c r="E145" s="1512"/>
      <c r="F145" s="1512"/>
      <c r="G145" s="1512"/>
      <c r="H145" s="1512"/>
      <c r="I145" s="1512"/>
      <c r="J145" s="1512"/>
      <c r="K145" s="1512"/>
      <c r="L145" s="1512"/>
      <c r="M145" s="1512"/>
      <c r="N145" s="1512"/>
      <c r="O145" s="1512"/>
      <c r="P145" s="1512"/>
      <c r="Q145" s="1512"/>
      <c r="R145" s="1512"/>
      <c r="S145" s="1512"/>
      <c r="T145" s="242"/>
      <c r="U145" s="242"/>
      <c r="V145" s="242"/>
      <c r="W145" s="242"/>
      <c r="X145" s="242"/>
      <c r="Y145" s="242"/>
      <c r="Z145" s="242"/>
    </row>
    <row r="146" spans="1:26" ht="9" customHeight="1" x14ac:dyDescent="0.15">
      <c r="A146" s="227"/>
      <c r="B146" s="227"/>
      <c r="C146" s="227"/>
      <c r="D146" s="227"/>
      <c r="E146" s="155"/>
      <c r="F146" s="155"/>
      <c r="G146" s="155"/>
      <c r="H146" s="155"/>
      <c r="I146" s="155"/>
      <c r="J146" s="155"/>
      <c r="K146" s="155"/>
      <c r="L146" s="155"/>
      <c r="M146" s="155"/>
      <c r="N146" s="155"/>
      <c r="O146" s="155"/>
      <c r="P146" s="155"/>
      <c r="Q146" s="155"/>
      <c r="R146" s="155"/>
    </row>
    <row r="147" spans="1:26" ht="13.5" customHeight="1" x14ac:dyDescent="0.15">
      <c r="A147" s="1486" t="s">
        <v>840</v>
      </c>
      <c r="B147" s="1486"/>
      <c r="C147" s="1486"/>
      <c r="D147" s="1487" t="s">
        <v>950</v>
      </c>
      <c r="E147" s="1488"/>
      <c r="F147" s="1488"/>
      <c r="G147" s="1488"/>
      <c r="H147" s="1488"/>
      <c r="I147" s="1488"/>
      <c r="J147" s="1488"/>
      <c r="K147" s="1488"/>
      <c r="L147" s="1488"/>
      <c r="M147" s="1488"/>
      <c r="N147" s="1488"/>
      <c r="O147" s="1488"/>
      <c r="P147" s="1488"/>
      <c r="Q147" s="1488"/>
      <c r="R147" s="1488"/>
    </row>
    <row r="148" spans="1:26" ht="13.5" customHeight="1" x14ac:dyDescent="0.15">
      <c r="A148" s="1486"/>
      <c r="B148" s="1486"/>
      <c r="C148" s="1486"/>
      <c r="D148" s="1488"/>
      <c r="E148" s="1488"/>
      <c r="F148" s="1488"/>
      <c r="G148" s="1488"/>
      <c r="H148" s="1488"/>
      <c r="I148" s="1488"/>
      <c r="J148" s="1488"/>
      <c r="K148" s="1488"/>
      <c r="L148" s="1488"/>
      <c r="M148" s="1488"/>
      <c r="N148" s="1488"/>
      <c r="O148" s="1488"/>
      <c r="P148" s="1488"/>
      <c r="Q148" s="1488"/>
      <c r="R148" s="1488"/>
    </row>
    <row r="149" spans="1:26" s="8" customFormat="1" ht="13.5" customHeight="1" x14ac:dyDescent="0.15">
      <c r="A149" s="1511" t="s">
        <v>907</v>
      </c>
      <c r="B149" s="1511"/>
      <c r="C149" s="1511"/>
      <c r="D149" s="1511"/>
      <c r="E149" s="1511"/>
      <c r="F149" s="1511"/>
      <c r="G149" s="1511"/>
      <c r="H149" s="1511"/>
      <c r="I149" s="1511"/>
      <c r="J149" s="1511"/>
      <c r="K149" s="1511"/>
      <c r="L149" s="1511"/>
      <c r="M149" s="1511"/>
      <c r="N149" s="1511"/>
      <c r="O149" s="1511"/>
      <c r="P149" s="1511"/>
      <c r="Q149" s="1511"/>
      <c r="R149" s="1511"/>
    </row>
    <row r="150" spans="1:26" s="247" customFormat="1" ht="18.75" customHeight="1" x14ac:dyDescent="0.15">
      <c r="A150" s="1513" t="s">
        <v>908</v>
      </c>
      <c r="B150" s="1513"/>
      <c r="C150" s="1513"/>
      <c r="D150" s="1513"/>
      <c r="E150" s="1513"/>
      <c r="F150" s="1513"/>
      <c r="G150" s="1513"/>
      <c r="H150" s="1513"/>
      <c r="I150" s="1513"/>
      <c r="J150" s="1513"/>
      <c r="K150" s="1513"/>
      <c r="L150" s="1513"/>
      <c r="M150" s="1513"/>
      <c r="N150" s="1513"/>
      <c r="O150" s="1513"/>
      <c r="P150" s="1513"/>
      <c r="Q150" s="1513"/>
      <c r="R150" s="1513"/>
      <c r="S150" s="1513"/>
    </row>
    <row r="151" spans="1:26" ht="24" customHeight="1" x14ac:dyDescent="0.15">
      <c r="A151" s="1489" t="s">
        <v>841</v>
      </c>
      <c r="B151" s="1490"/>
      <c r="C151" s="1490"/>
      <c r="D151" s="1491"/>
      <c r="E151" s="243"/>
      <c r="F151" s="1489" t="s">
        <v>919</v>
      </c>
      <c r="G151" s="1490"/>
      <c r="H151" s="1490"/>
      <c r="I151" s="1490"/>
      <c r="J151" s="1490"/>
      <c r="K151" s="1490"/>
      <c r="L151" s="1490"/>
      <c r="M151" s="1490"/>
      <c r="N151" s="1490"/>
      <c r="O151" s="1490"/>
      <c r="P151" s="1490"/>
      <c r="Q151" s="1490"/>
      <c r="R151" s="1491"/>
    </row>
    <row r="152" spans="1:26" ht="24" customHeight="1" x14ac:dyDescent="0.15">
      <c r="A152" s="1492"/>
      <c r="B152" s="1493"/>
      <c r="C152" s="1493"/>
      <c r="D152" s="1494"/>
      <c r="E152" s="244"/>
      <c r="F152" s="1498"/>
      <c r="G152" s="1499"/>
      <c r="H152" s="1499"/>
      <c r="I152" s="1499"/>
      <c r="J152" s="1499"/>
      <c r="K152" s="1499"/>
      <c r="L152" s="1499"/>
      <c r="M152" s="1499"/>
      <c r="N152" s="1499"/>
      <c r="O152" s="1499"/>
      <c r="P152" s="1499"/>
      <c r="Q152" s="1499"/>
      <c r="R152" s="1500"/>
    </row>
    <row r="153" spans="1:26" ht="24" customHeight="1" x14ac:dyDescent="0.15">
      <c r="A153" s="1492"/>
      <c r="B153" s="1493"/>
      <c r="C153" s="1493"/>
      <c r="D153" s="1494"/>
      <c r="E153" s="244"/>
      <c r="F153" s="1501"/>
      <c r="G153" s="1502"/>
      <c r="H153" s="1502"/>
      <c r="I153" s="1502"/>
      <c r="J153" s="1502"/>
      <c r="K153" s="1502"/>
      <c r="L153" s="1502"/>
      <c r="M153" s="1502"/>
      <c r="N153" s="1502"/>
      <c r="O153" s="1502"/>
      <c r="P153" s="1502"/>
      <c r="Q153" s="1502"/>
      <c r="R153" s="1503"/>
    </row>
    <row r="154" spans="1:26" ht="24" customHeight="1" x14ac:dyDescent="0.15">
      <c r="A154" s="1492"/>
      <c r="B154" s="1493"/>
      <c r="C154" s="1493"/>
      <c r="D154" s="1494"/>
      <c r="E154" s="244"/>
      <c r="F154" s="1504" t="s">
        <v>842</v>
      </c>
      <c r="G154" s="1386"/>
      <c r="H154" s="1386"/>
      <c r="I154" s="1386"/>
      <c r="J154" s="1386"/>
      <c r="K154" s="1386"/>
      <c r="L154" s="1386"/>
      <c r="M154" s="1386"/>
      <c r="N154" s="1386"/>
      <c r="O154" s="1386"/>
      <c r="P154" s="1386"/>
      <c r="Q154" s="1386"/>
      <c r="R154" s="1387"/>
    </row>
    <row r="155" spans="1:26" ht="24" customHeight="1" x14ac:dyDescent="0.15">
      <c r="A155" s="1492"/>
      <c r="B155" s="1493"/>
      <c r="C155" s="1493"/>
      <c r="D155" s="1494"/>
      <c r="E155" s="244"/>
      <c r="F155" s="1505" t="s">
        <v>843</v>
      </c>
      <c r="G155" s="1506"/>
      <c r="H155" s="1507"/>
      <c r="I155" s="1501"/>
      <c r="J155" s="1502"/>
      <c r="K155" s="1502"/>
      <c r="L155" s="1502"/>
      <c r="M155" s="1502"/>
      <c r="N155" s="1502"/>
      <c r="O155" s="1502"/>
      <c r="P155" s="1502"/>
      <c r="Q155" s="1502"/>
      <c r="R155" s="1503"/>
    </row>
    <row r="156" spans="1:26" ht="24" customHeight="1" x14ac:dyDescent="0.15">
      <c r="A156" s="1495"/>
      <c r="B156" s="1496"/>
      <c r="C156" s="1496"/>
      <c r="D156" s="1497"/>
      <c r="E156" s="58"/>
      <c r="F156" s="1508" t="s">
        <v>844</v>
      </c>
      <c r="G156" s="1509"/>
      <c r="H156" s="1510"/>
      <c r="I156" s="1536"/>
      <c r="J156" s="1537"/>
      <c r="K156" s="1537"/>
      <c r="L156" s="1537"/>
      <c r="M156" s="1537"/>
      <c r="N156" s="1537"/>
      <c r="O156" s="1537"/>
      <c r="P156" s="1537"/>
      <c r="Q156" s="1537"/>
      <c r="R156" s="1538"/>
      <c r="S156" s="154"/>
    </row>
    <row r="157" spans="1:26" s="8" customFormat="1" ht="7.5" customHeight="1" x14ac:dyDescent="0.15">
      <c r="A157" s="273"/>
      <c r="B157" s="273"/>
      <c r="C157" s="273"/>
      <c r="D157" s="273"/>
      <c r="E157" s="273"/>
      <c r="F157" s="273"/>
      <c r="G157" s="273"/>
      <c r="H157" s="273"/>
      <c r="I157" s="273"/>
      <c r="J157" s="273"/>
      <c r="K157" s="273"/>
      <c r="L157" s="273"/>
      <c r="M157" s="273"/>
      <c r="N157" s="273"/>
      <c r="O157" s="273"/>
      <c r="P157" s="273"/>
      <c r="Q157" s="273"/>
      <c r="R157" s="273"/>
    </row>
    <row r="158" spans="1:26" ht="18.75" customHeight="1" x14ac:dyDescent="0.15">
      <c r="A158" s="7" t="s">
        <v>845</v>
      </c>
      <c r="B158" s="4"/>
      <c r="C158" s="4"/>
      <c r="D158" s="4"/>
      <c r="E158" s="4"/>
      <c r="F158" s="4"/>
      <c r="G158" s="4"/>
      <c r="H158" s="4"/>
      <c r="I158" s="4"/>
      <c r="J158" s="4"/>
      <c r="K158" s="4"/>
      <c r="L158" s="4"/>
      <c r="M158" s="4"/>
      <c r="N158" s="4"/>
      <c r="O158" s="4"/>
      <c r="P158" s="4"/>
      <c r="Q158" s="4"/>
      <c r="R158" s="4"/>
    </row>
    <row r="159" spans="1:26" s="441" customFormat="1" ht="18.75" customHeight="1" x14ac:dyDescent="0.15">
      <c r="A159" s="1522" t="s">
        <v>1021</v>
      </c>
      <c r="B159" s="1519"/>
      <c r="C159" s="1519"/>
      <c r="D159" s="1520"/>
      <c r="E159" s="1517" t="s">
        <v>1022</v>
      </c>
      <c r="F159" s="1380"/>
      <c r="G159" s="1380"/>
      <c r="H159" s="1380"/>
      <c r="I159" s="1380"/>
      <c r="J159" s="1380"/>
      <c r="K159" s="1380"/>
      <c r="L159" s="1380"/>
      <c r="M159" s="1380"/>
      <c r="N159" s="1380"/>
      <c r="O159" s="1380"/>
      <c r="P159" s="1380"/>
      <c r="Q159" s="1380"/>
      <c r="R159" s="1381"/>
    </row>
    <row r="160" spans="1:26" s="441" customFormat="1" ht="40.5" customHeight="1" x14ac:dyDescent="0.15">
      <c r="A160" s="1492"/>
      <c r="B160" s="1542"/>
      <c r="C160" s="1542"/>
      <c r="D160" s="1494"/>
      <c r="E160" s="410"/>
      <c r="F160" s="1539" t="s">
        <v>1023</v>
      </c>
      <c r="G160" s="1540"/>
      <c r="H160" s="1540"/>
      <c r="I160" s="1540"/>
      <c r="J160" s="1540"/>
      <c r="K160" s="1540"/>
      <c r="L160" s="1540"/>
      <c r="M160" s="1540"/>
      <c r="N160" s="1540"/>
      <c r="O160" s="1540"/>
      <c r="P160" s="1540"/>
      <c r="Q160" s="1540"/>
      <c r="R160" s="1541"/>
    </row>
    <row r="161" spans="1:128" s="441" customFormat="1" ht="15" customHeight="1" x14ac:dyDescent="0.15">
      <c r="A161" s="1518" t="s">
        <v>846</v>
      </c>
      <c r="B161" s="1519"/>
      <c r="C161" s="1519"/>
      <c r="D161" s="1520"/>
      <c r="E161" s="1521" t="s">
        <v>847</v>
      </c>
      <c r="F161" s="1380"/>
      <c r="G161" s="1380"/>
      <c r="H161" s="1380"/>
      <c r="I161" s="1380"/>
      <c r="J161" s="1380"/>
      <c r="K161" s="1380"/>
      <c r="L161" s="1380"/>
      <c r="M161" s="1380"/>
      <c r="N161" s="1380"/>
      <c r="O161" s="1380"/>
      <c r="P161" s="1380"/>
      <c r="Q161" s="1380"/>
      <c r="R161" s="1381"/>
    </row>
    <row r="162" spans="1:128" s="441" customFormat="1" ht="70.5" customHeight="1" x14ac:dyDescent="0.15">
      <c r="A162" s="1498"/>
      <c r="B162" s="1499"/>
      <c r="C162" s="1499"/>
      <c r="D162" s="1500"/>
      <c r="E162" s="1514"/>
      <c r="F162" s="1515"/>
      <c r="G162" s="1515"/>
      <c r="H162" s="1515"/>
      <c r="I162" s="1515"/>
      <c r="J162" s="1515"/>
      <c r="K162" s="1515"/>
      <c r="L162" s="1515"/>
      <c r="M162" s="1515"/>
      <c r="N162" s="1515"/>
      <c r="O162" s="1515"/>
      <c r="P162" s="1515"/>
      <c r="Q162" s="1515"/>
      <c r="R162" s="1516"/>
    </row>
    <row r="163" spans="1:128" s="441" customFormat="1" ht="39.75" customHeight="1" x14ac:dyDescent="0.15">
      <c r="A163" s="1522" t="s">
        <v>848</v>
      </c>
      <c r="B163" s="1523"/>
      <c r="C163" s="1523"/>
      <c r="D163" s="1524"/>
      <c r="E163" s="1517" t="s">
        <v>1024</v>
      </c>
      <c r="F163" s="1380"/>
      <c r="G163" s="1380"/>
      <c r="H163" s="1380"/>
      <c r="I163" s="1380"/>
      <c r="J163" s="1380"/>
      <c r="K163" s="1380"/>
      <c r="L163" s="1380"/>
      <c r="M163" s="1380"/>
      <c r="N163" s="1380"/>
      <c r="O163" s="1380"/>
      <c r="P163" s="1380"/>
      <c r="Q163" s="1380"/>
      <c r="R163" s="1381"/>
      <c r="S163" s="245"/>
      <c r="T163" s="245"/>
      <c r="U163" s="245"/>
      <c r="V163" s="245"/>
      <c r="W163" s="245"/>
      <c r="X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45"/>
      <c r="CT163" s="245"/>
      <c r="CU163" s="245"/>
      <c r="CV163" s="245"/>
      <c r="CW163" s="245"/>
      <c r="CX163" s="245"/>
      <c r="CY163" s="245"/>
      <c r="CZ163" s="245"/>
      <c r="DA163" s="245"/>
      <c r="DB163" s="245"/>
      <c r="DC163" s="245"/>
      <c r="DD163" s="245"/>
      <c r="DE163" s="245"/>
      <c r="DF163" s="245"/>
      <c r="DG163" s="245"/>
      <c r="DH163" s="245"/>
      <c r="DI163" s="245"/>
      <c r="DJ163" s="245"/>
      <c r="DK163" s="245"/>
      <c r="DL163" s="245"/>
      <c r="DM163" s="245"/>
      <c r="DN163" s="245"/>
      <c r="DO163" s="245"/>
      <c r="DP163" s="245"/>
      <c r="DQ163" s="245"/>
      <c r="DR163" s="245"/>
      <c r="DS163" s="245"/>
      <c r="DT163" s="245"/>
      <c r="DU163" s="245"/>
      <c r="DV163" s="245"/>
      <c r="DW163" s="245"/>
      <c r="DX163" s="245"/>
    </row>
    <row r="164" spans="1:128" s="441" customFormat="1" ht="30" customHeight="1" x14ac:dyDescent="0.15">
      <c r="A164" s="1525"/>
      <c r="B164" s="1526"/>
      <c r="C164" s="1526"/>
      <c r="D164" s="1527"/>
      <c r="E164" s="1531" t="s">
        <v>849</v>
      </c>
      <c r="F164" s="1506"/>
      <c r="G164" s="1507"/>
      <c r="H164" s="1505" t="str">
        <f>IF(F153=0,"自動で入力されます",F153)</f>
        <v>自動で入力されます</v>
      </c>
      <c r="I164" s="1506"/>
      <c r="J164" s="1506"/>
      <c r="K164" s="1506"/>
      <c r="L164" s="1506"/>
      <c r="M164" s="1506"/>
      <c r="N164" s="1506"/>
      <c r="O164" s="1506"/>
      <c r="P164" s="1506"/>
      <c r="Q164" s="1506"/>
      <c r="R164" s="1532"/>
    </row>
    <row r="165" spans="1:128" s="441" customFormat="1" ht="129.6" customHeight="1" x14ac:dyDescent="0.15">
      <c r="A165" s="1525"/>
      <c r="B165" s="1526"/>
      <c r="C165" s="1526"/>
      <c r="D165" s="1527"/>
      <c r="E165" s="1533"/>
      <c r="F165" s="1534"/>
      <c r="G165" s="1534"/>
      <c r="H165" s="1534"/>
      <c r="I165" s="1534"/>
      <c r="J165" s="1534"/>
      <c r="K165" s="1534"/>
      <c r="L165" s="1534"/>
      <c r="M165" s="1534"/>
      <c r="N165" s="1534"/>
      <c r="O165" s="1534"/>
      <c r="P165" s="1534"/>
      <c r="Q165" s="1534"/>
      <c r="R165" s="1535"/>
    </row>
    <row r="166" spans="1:128" s="441" customFormat="1" ht="30" customHeight="1" x14ac:dyDescent="0.15">
      <c r="A166" s="1525"/>
      <c r="B166" s="1526"/>
      <c r="C166" s="1526"/>
      <c r="D166" s="1527"/>
      <c r="E166" s="1543" t="s">
        <v>850</v>
      </c>
      <c r="F166" s="1544"/>
      <c r="G166" s="1544"/>
      <c r="H166" s="1505" t="str">
        <f>IF(I155=0,"自動で入力されます",I155)</f>
        <v>自動で入力されます</v>
      </c>
      <c r="I166" s="1506"/>
      <c r="J166" s="1506"/>
      <c r="K166" s="1506"/>
      <c r="L166" s="1506"/>
      <c r="M166" s="1506"/>
      <c r="N166" s="1506"/>
      <c r="O166" s="1506"/>
      <c r="P166" s="1506"/>
      <c r="Q166" s="1506"/>
      <c r="R166" s="1532"/>
    </row>
    <row r="167" spans="1:128" s="441" customFormat="1" ht="147" customHeight="1" x14ac:dyDescent="0.15">
      <c r="A167" s="1525"/>
      <c r="B167" s="1526"/>
      <c r="C167" s="1526"/>
      <c r="D167" s="1527"/>
      <c r="E167" s="1533"/>
      <c r="F167" s="1534"/>
      <c r="G167" s="1534"/>
      <c r="H167" s="1534"/>
      <c r="I167" s="1534"/>
      <c r="J167" s="1534"/>
      <c r="K167" s="1534"/>
      <c r="L167" s="1534"/>
      <c r="M167" s="1534"/>
      <c r="N167" s="1534"/>
      <c r="O167" s="1534"/>
      <c r="P167" s="1534"/>
      <c r="Q167" s="1534"/>
      <c r="R167" s="1535"/>
    </row>
    <row r="168" spans="1:128" s="441" customFormat="1" ht="30" customHeight="1" x14ac:dyDescent="0.15">
      <c r="A168" s="1525"/>
      <c r="B168" s="1526"/>
      <c r="C168" s="1526"/>
      <c r="D168" s="1527"/>
      <c r="E168" s="1543" t="s">
        <v>851</v>
      </c>
      <c r="F168" s="1544"/>
      <c r="G168" s="1544"/>
      <c r="H168" s="1505" t="str">
        <f>IF(I156=0,"自動で入力されます",I156)</f>
        <v>自動で入力されます</v>
      </c>
      <c r="I168" s="1506"/>
      <c r="J168" s="1506"/>
      <c r="K168" s="1506"/>
      <c r="L168" s="1506"/>
      <c r="M168" s="1506"/>
      <c r="N168" s="1506"/>
      <c r="O168" s="1506"/>
      <c r="P168" s="1506"/>
      <c r="Q168" s="1506"/>
      <c r="R168" s="1532"/>
    </row>
    <row r="169" spans="1:128" s="441" customFormat="1" ht="138" customHeight="1" x14ac:dyDescent="0.15">
      <c r="A169" s="1528"/>
      <c r="B169" s="1529"/>
      <c r="C169" s="1529"/>
      <c r="D169" s="1530"/>
      <c r="E169" s="1533"/>
      <c r="F169" s="1534"/>
      <c r="G169" s="1534"/>
      <c r="H169" s="1534"/>
      <c r="I169" s="1534"/>
      <c r="J169" s="1534"/>
      <c r="K169" s="1534"/>
      <c r="L169" s="1534"/>
      <c r="M169" s="1534"/>
      <c r="N169" s="1534"/>
      <c r="O169" s="1534"/>
      <c r="P169" s="1534"/>
      <c r="Q169" s="1534"/>
      <c r="R169" s="1535"/>
    </row>
    <row r="170" spans="1:128" s="441" customFormat="1" ht="39.75" customHeight="1" x14ac:dyDescent="0.15">
      <c r="A170" s="1564" t="s">
        <v>852</v>
      </c>
      <c r="B170" s="1386"/>
      <c r="C170" s="1386"/>
      <c r="D170" s="1386"/>
      <c r="E170" s="1547"/>
      <c r="F170" s="1548"/>
      <c r="G170" s="1548"/>
      <c r="H170" s="1548"/>
      <c r="I170" s="1717" t="s">
        <v>416</v>
      </c>
      <c r="J170" s="1718"/>
      <c r="K170" s="1719"/>
      <c r="L170" s="1720"/>
      <c r="M170" s="1720"/>
      <c r="N170" s="1720"/>
      <c r="O170" s="1720"/>
      <c r="P170" s="1720"/>
      <c r="Q170" s="1720"/>
      <c r="R170" s="1721"/>
    </row>
    <row r="171" spans="1:128" s="8" customFormat="1" ht="9.75" customHeight="1" x14ac:dyDescent="0.15">
      <c r="A171" s="229"/>
      <c r="B171" s="229"/>
      <c r="C171" s="229"/>
      <c r="D171" s="229"/>
      <c r="E171" s="229"/>
      <c r="F171" s="229"/>
      <c r="G171" s="229"/>
      <c r="H171" s="229"/>
      <c r="I171" s="229"/>
      <c r="J171" s="229"/>
      <c r="K171" s="229"/>
      <c r="L171" s="229"/>
      <c r="M171" s="229"/>
      <c r="N171" s="229"/>
      <c r="O171" s="229"/>
      <c r="P171" s="229"/>
      <c r="Q171" s="229"/>
      <c r="R171" s="229"/>
    </row>
    <row r="172" spans="1:128" ht="23.25" customHeight="1" x14ac:dyDescent="0.15">
      <c r="A172" s="228" t="s">
        <v>853</v>
      </c>
      <c r="B172" s="227"/>
      <c r="C172" s="227"/>
      <c r="D172" s="227"/>
      <c r="E172" s="227"/>
      <c r="F172" s="227"/>
      <c r="G172" s="227"/>
      <c r="H172" s="227"/>
      <c r="I172" s="227"/>
      <c r="J172" s="227"/>
      <c r="K172" s="227"/>
      <c r="L172" s="227"/>
      <c r="M172" s="227"/>
      <c r="N172" s="227"/>
      <c r="O172" s="227"/>
      <c r="P172" s="227"/>
      <c r="Q172" s="227"/>
      <c r="R172" s="227"/>
    </row>
    <row r="173" spans="1:128" ht="60" customHeight="1" x14ac:dyDescent="0.15">
      <c r="A173" s="1545" t="s">
        <v>98</v>
      </c>
      <c r="B173" s="1545"/>
      <c r="C173" s="1545"/>
      <c r="D173" s="1546"/>
      <c r="E173" s="1551"/>
      <c r="F173" s="1551"/>
      <c r="G173" s="1551"/>
      <c r="H173" s="1551"/>
      <c r="I173" s="1551"/>
      <c r="J173" s="1551"/>
      <c r="K173" s="1551"/>
      <c r="L173" s="1551"/>
      <c r="M173" s="1551"/>
      <c r="N173" s="1551"/>
      <c r="O173" s="1551"/>
      <c r="P173" s="1551"/>
      <c r="Q173" s="1551"/>
      <c r="R173" s="1551"/>
      <c r="Z173" s="143"/>
    </row>
    <row r="174" spans="1:128" ht="60" customHeight="1" x14ac:dyDescent="0.15">
      <c r="A174" s="1552" t="s">
        <v>99</v>
      </c>
      <c r="B174" s="1552"/>
      <c r="C174" s="1552"/>
      <c r="D174" s="1553"/>
      <c r="E174" s="1554"/>
      <c r="F174" s="1555"/>
      <c r="G174" s="1555"/>
      <c r="H174" s="1555"/>
      <c r="I174" s="1555"/>
      <c r="J174" s="1555"/>
      <c r="K174" s="1555"/>
      <c r="L174" s="1555"/>
      <c r="M174" s="1555"/>
      <c r="N174" s="1555"/>
      <c r="O174" s="1555"/>
      <c r="P174" s="1555"/>
      <c r="Q174" s="1555"/>
      <c r="R174" s="1556"/>
      <c r="S174" s="154"/>
    </row>
    <row r="175" spans="1:128" ht="20.25" customHeight="1" x14ac:dyDescent="0.15">
      <c r="A175" s="1557" t="s">
        <v>626</v>
      </c>
      <c r="B175" s="1557"/>
      <c r="C175" s="1557"/>
      <c r="D175" s="1557"/>
      <c r="E175" s="1558"/>
      <c r="F175" s="1558"/>
      <c r="G175" s="1558"/>
      <c r="H175" s="1558"/>
      <c r="I175" s="1558"/>
      <c r="J175" s="1558"/>
      <c r="K175" s="1558"/>
      <c r="L175" s="1558"/>
      <c r="M175" s="1558"/>
      <c r="N175" s="1558"/>
      <c r="O175" s="1558"/>
      <c r="P175" s="160"/>
      <c r="Q175" s="160"/>
      <c r="R175" s="160"/>
      <c r="S175" s="161"/>
    </row>
    <row r="176" spans="1:128" ht="15" customHeight="1" x14ac:dyDescent="0.15">
      <c r="A176" s="1559" t="s">
        <v>596</v>
      </c>
      <c r="B176" s="1559"/>
      <c r="C176" s="1559"/>
      <c r="D176" s="1559"/>
      <c r="E176" s="1561"/>
      <c r="F176" s="1562" t="s">
        <v>524</v>
      </c>
      <c r="G176" s="1562"/>
      <c r="H176" s="1562"/>
      <c r="I176" s="1562"/>
      <c r="J176" s="1562"/>
      <c r="K176" s="1562"/>
      <c r="L176" s="1562"/>
      <c r="M176" s="1562"/>
      <c r="N176" s="1562"/>
      <c r="O176" s="1562"/>
      <c r="P176" s="1562"/>
      <c r="Q176" s="1562"/>
      <c r="R176" s="1562"/>
    </row>
    <row r="177" spans="1:26" ht="50.1" customHeight="1" x14ac:dyDescent="0.15">
      <c r="A177" s="1560"/>
      <c r="B177" s="1560"/>
      <c r="C177" s="1560"/>
      <c r="D177" s="1560"/>
      <c r="E177" s="1561"/>
      <c r="F177" s="1563"/>
      <c r="G177" s="1563"/>
      <c r="H177" s="1563"/>
      <c r="I177" s="1563"/>
      <c r="J177" s="1563"/>
      <c r="K177" s="1563"/>
      <c r="L177" s="1563"/>
      <c r="M177" s="1563"/>
      <c r="N177" s="1563"/>
      <c r="O177" s="1563"/>
      <c r="P177" s="1563"/>
      <c r="Q177" s="1563"/>
      <c r="R177" s="1563"/>
    </row>
    <row r="178" spans="1:26" ht="16.5" customHeight="1" x14ac:dyDescent="0.15">
      <c r="A178" s="228" t="s">
        <v>854</v>
      </c>
      <c r="B178" s="227"/>
      <c r="C178" s="227"/>
      <c r="D178" s="227"/>
      <c r="E178" s="227"/>
      <c r="F178" s="227"/>
      <c r="G178" s="227"/>
      <c r="H178" s="227"/>
      <c r="I178" s="227"/>
      <c r="J178" s="227"/>
      <c r="K178" s="227"/>
      <c r="L178" s="227"/>
      <c r="M178" s="227"/>
      <c r="N178" s="227"/>
      <c r="O178" s="227"/>
      <c r="P178" s="227"/>
      <c r="Q178" s="227"/>
      <c r="R178" s="227"/>
    </row>
    <row r="179" spans="1:26" ht="3.75" customHeight="1" x14ac:dyDescent="0.15">
      <c r="A179" s="7"/>
    </row>
    <row r="180" spans="1:26" ht="74.25" customHeight="1" x14ac:dyDescent="0.15">
      <c r="A180" s="1545" t="s">
        <v>103</v>
      </c>
      <c r="B180" s="1545"/>
      <c r="C180" s="1545"/>
      <c r="D180" s="1546"/>
      <c r="E180" s="1547"/>
      <c r="F180" s="1548"/>
      <c r="G180" s="1548"/>
      <c r="H180" s="1548"/>
      <c r="I180" s="1548"/>
      <c r="J180" s="1548"/>
      <c r="K180" s="1548"/>
      <c r="L180" s="1548"/>
      <c r="M180" s="1548"/>
      <c r="N180" s="1548"/>
      <c r="O180" s="1548"/>
      <c r="P180" s="1548"/>
      <c r="Q180" s="1548"/>
      <c r="R180" s="1549"/>
      <c r="S180" s="155"/>
      <c r="T180" s="155"/>
      <c r="U180" s="155"/>
      <c r="V180" s="155"/>
      <c r="W180" s="12"/>
      <c r="X180" s="155"/>
    </row>
    <row r="181" spans="1:26" ht="74.25" customHeight="1" x14ac:dyDescent="0.15">
      <c r="A181" s="1545" t="s">
        <v>525</v>
      </c>
      <c r="B181" s="1545"/>
      <c r="C181" s="1545"/>
      <c r="D181" s="1546"/>
      <c r="E181" s="1550"/>
      <c r="F181" s="1550"/>
      <c r="G181" s="1550"/>
      <c r="H181" s="1550"/>
      <c r="I181" s="1550"/>
      <c r="J181" s="1550"/>
      <c r="K181" s="1550"/>
      <c r="L181" s="1550"/>
      <c r="M181" s="1550"/>
      <c r="N181" s="1550"/>
      <c r="O181" s="1550"/>
      <c r="P181" s="1550"/>
      <c r="Q181" s="1550"/>
      <c r="R181" s="1550"/>
      <c r="S181" s="155"/>
      <c r="T181" s="155"/>
      <c r="U181" s="155"/>
      <c r="V181" s="155"/>
      <c r="W181" s="12"/>
      <c r="X181" s="155"/>
      <c r="Y181" s="155"/>
    </row>
    <row r="182" spans="1:26" ht="74.25" customHeight="1" x14ac:dyDescent="0.15">
      <c r="A182" s="1545" t="s">
        <v>104</v>
      </c>
      <c r="B182" s="1545"/>
      <c r="C182" s="1545"/>
      <c r="D182" s="1546"/>
      <c r="E182" s="1550"/>
      <c r="F182" s="1550"/>
      <c r="G182" s="1550"/>
      <c r="H182" s="1550"/>
      <c r="I182" s="1550"/>
      <c r="J182" s="1550"/>
      <c r="K182" s="1550"/>
      <c r="L182" s="1550"/>
      <c r="M182" s="1550"/>
      <c r="N182" s="1550"/>
      <c r="O182" s="1550"/>
      <c r="P182" s="1550"/>
      <c r="Q182" s="1550"/>
      <c r="R182" s="1550"/>
      <c r="S182" s="6"/>
      <c r="X182" s="6"/>
      <c r="Y182" s="155"/>
    </row>
    <row r="183" spans="1:26" ht="36" customHeight="1" x14ac:dyDescent="0.15">
      <c r="A183" s="1564" t="s">
        <v>381</v>
      </c>
      <c r="B183" s="1386"/>
      <c r="C183" s="1386"/>
      <c r="D183" s="1387"/>
      <c r="E183" s="1565"/>
      <c r="F183" s="1566"/>
      <c r="G183" s="1567"/>
      <c r="H183" s="1568" t="s">
        <v>416</v>
      </c>
      <c r="I183" s="1568"/>
      <c r="J183" s="1569"/>
      <c r="K183" s="1569"/>
      <c r="L183" s="1569"/>
      <c r="M183" s="1569"/>
      <c r="N183" s="1569"/>
      <c r="O183" s="1569"/>
      <c r="P183" s="1569"/>
      <c r="Q183" s="1569"/>
      <c r="R183" s="1569"/>
      <c r="S183" s="6"/>
      <c r="X183" s="6"/>
    </row>
    <row r="184" spans="1:26" ht="36" customHeight="1" x14ac:dyDescent="0.15">
      <c r="A184" s="1558" t="s">
        <v>626</v>
      </c>
      <c r="B184" s="1558"/>
      <c r="C184" s="1558"/>
      <c r="D184" s="1558"/>
      <c r="E184" s="1570"/>
      <c r="F184" s="1570"/>
      <c r="G184" s="1570"/>
      <c r="H184" s="1570"/>
      <c r="I184" s="1570"/>
      <c r="J184" s="1570"/>
      <c r="K184" s="1570"/>
      <c r="L184" s="1570"/>
      <c r="M184" s="1570"/>
      <c r="N184" s="1570"/>
      <c r="O184" s="1570"/>
      <c r="P184" s="1570"/>
      <c r="Q184" s="1570"/>
      <c r="R184" s="1570"/>
      <c r="S184" s="6"/>
      <c r="X184" s="6"/>
    </row>
    <row r="185" spans="1:26" ht="35.1" customHeight="1" x14ac:dyDescent="0.15">
      <c r="A185" s="1518" t="s">
        <v>597</v>
      </c>
      <c r="B185" s="1519"/>
      <c r="C185" s="1519"/>
      <c r="D185" s="1520"/>
      <c r="E185" s="1265" t="s">
        <v>585</v>
      </c>
      <c r="F185" s="1266"/>
      <c r="G185" s="1323"/>
      <c r="H185" s="1326"/>
      <c r="I185" s="1265" t="s">
        <v>586</v>
      </c>
      <c r="J185" s="1267"/>
      <c r="K185" s="1323"/>
      <c r="L185" s="1325"/>
      <c r="M185" s="1325"/>
      <c r="N185" s="1326"/>
      <c r="O185" s="1265" t="s">
        <v>587</v>
      </c>
      <c r="P185" s="1267"/>
      <c r="Q185" s="1323"/>
      <c r="R185" s="1326"/>
      <c r="S185" s="155"/>
      <c r="T185" s="155"/>
      <c r="U185" s="155"/>
      <c r="V185" s="155"/>
      <c r="W185" s="12"/>
      <c r="X185" s="155"/>
    </row>
    <row r="186" spans="1:26" ht="15" customHeight="1" x14ac:dyDescent="0.15">
      <c r="A186" s="1492"/>
      <c r="B186" s="1542"/>
      <c r="C186" s="1542"/>
      <c r="D186" s="1494"/>
      <c r="E186" s="1573" t="s">
        <v>1051</v>
      </c>
      <c r="F186" s="1574"/>
      <c r="G186" s="1574"/>
      <c r="H186" s="1574"/>
      <c r="I186" s="1574"/>
      <c r="J186" s="1574"/>
      <c r="K186" s="1574"/>
      <c r="L186" s="1574"/>
      <c r="M186" s="1574"/>
      <c r="N186" s="1574"/>
      <c r="O186" s="1574"/>
      <c r="P186" s="1574"/>
      <c r="Q186" s="1574"/>
      <c r="R186" s="1575"/>
      <c r="S186" s="155"/>
      <c r="T186" s="155"/>
      <c r="U186" s="155"/>
      <c r="V186" s="155"/>
      <c r="W186" s="12"/>
      <c r="X186" s="155"/>
    </row>
    <row r="187" spans="1:26" ht="50.1" customHeight="1" x14ac:dyDescent="0.15">
      <c r="A187" s="1498"/>
      <c r="B187" s="1499"/>
      <c r="C187" s="1499"/>
      <c r="D187" s="1500"/>
      <c r="E187" s="1576"/>
      <c r="F187" s="1577"/>
      <c r="G187" s="1577"/>
      <c r="H187" s="1577"/>
      <c r="I187" s="1577"/>
      <c r="J187" s="1577"/>
      <c r="K187" s="1577"/>
      <c r="L187" s="1577"/>
      <c r="M187" s="1577"/>
      <c r="N187" s="1577"/>
      <c r="O187" s="1577"/>
      <c r="P187" s="1577"/>
      <c r="Q187" s="1577"/>
      <c r="R187" s="1578"/>
      <c r="S187" s="155"/>
      <c r="T187" s="155"/>
      <c r="U187" s="155"/>
      <c r="V187" s="155"/>
      <c r="W187" s="12"/>
      <c r="X187" s="155"/>
    </row>
    <row r="188" spans="1:26" ht="35.1" customHeight="1" x14ac:dyDescent="0.15">
      <c r="A188" s="1518" t="s">
        <v>598</v>
      </c>
      <c r="B188" s="1519"/>
      <c r="C188" s="1519"/>
      <c r="D188" s="1520"/>
      <c r="E188" s="1582" t="s">
        <v>585</v>
      </c>
      <c r="F188" s="1583"/>
      <c r="G188" s="1571"/>
      <c r="H188" s="1572"/>
      <c r="I188" s="1582" t="s">
        <v>586</v>
      </c>
      <c r="J188" s="1584"/>
      <c r="K188" s="1571"/>
      <c r="L188" s="1324"/>
      <c r="M188" s="1324"/>
      <c r="N188" s="1572"/>
      <c r="O188" s="1582" t="s">
        <v>587</v>
      </c>
      <c r="P188" s="1584"/>
      <c r="Q188" s="1571"/>
      <c r="R188" s="1572"/>
      <c r="S188" s="155"/>
      <c r="T188" s="155"/>
      <c r="U188" s="155"/>
      <c r="V188" s="155"/>
      <c r="W188" s="12"/>
      <c r="X188" s="155"/>
      <c r="Y188" s="155"/>
      <c r="Z188" s="155"/>
    </row>
    <row r="189" spans="1:26" ht="15" customHeight="1" x14ac:dyDescent="0.15">
      <c r="A189" s="1492"/>
      <c r="B189" s="1542"/>
      <c r="C189" s="1542"/>
      <c r="D189" s="1494"/>
      <c r="E189" s="1573" t="s">
        <v>1051</v>
      </c>
      <c r="F189" s="1574"/>
      <c r="G189" s="1574"/>
      <c r="H189" s="1574"/>
      <c r="I189" s="1574"/>
      <c r="J189" s="1574"/>
      <c r="K189" s="1574"/>
      <c r="L189" s="1574"/>
      <c r="M189" s="1574"/>
      <c r="N189" s="1574"/>
      <c r="O189" s="1574"/>
      <c r="P189" s="1574"/>
      <c r="Q189" s="1574"/>
      <c r="R189" s="1575"/>
      <c r="S189" s="155"/>
      <c r="T189" s="155"/>
      <c r="U189" s="155"/>
      <c r="V189" s="155"/>
      <c r="W189" s="12"/>
      <c r="X189" s="155"/>
      <c r="Y189" s="155"/>
      <c r="Z189" s="155"/>
    </row>
    <row r="190" spans="1:26" ht="50.1" customHeight="1" x14ac:dyDescent="0.15">
      <c r="A190" s="1498"/>
      <c r="B190" s="1499"/>
      <c r="C190" s="1499"/>
      <c r="D190" s="1500"/>
      <c r="E190" s="1576"/>
      <c r="F190" s="1577"/>
      <c r="G190" s="1577"/>
      <c r="H190" s="1577"/>
      <c r="I190" s="1577"/>
      <c r="J190" s="1577"/>
      <c r="K190" s="1577"/>
      <c r="L190" s="1577"/>
      <c r="M190" s="1577"/>
      <c r="N190" s="1577"/>
      <c r="O190" s="1577"/>
      <c r="P190" s="1577"/>
      <c r="Q190" s="1577"/>
      <c r="R190" s="1578"/>
      <c r="S190" s="155"/>
      <c r="T190" s="155"/>
      <c r="U190" s="155"/>
      <c r="V190" s="155"/>
      <c r="W190" s="12"/>
      <c r="X190" s="155"/>
      <c r="Y190" s="155"/>
      <c r="Z190" s="155"/>
    </row>
    <row r="191" spans="1:26" ht="79.5" customHeight="1" x14ac:dyDescent="0.15">
      <c r="A191" s="1545" t="s">
        <v>599</v>
      </c>
      <c r="B191" s="1545"/>
      <c r="C191" s="1545"/>
      <c r="D191" s="1546"/>
      <c r="E191" s="1579" t="str">
        <f>IF(E202=0,"自動で入力されます",E202)</f>
        <v>自動で入力されます</v>
      </c>
      <c r="F191" s="1579"/>
      <c r="G191" s="1579"/>
      <c r="H191" s="1579"/>
      <c r="I191" s="1579"/>
      <c r="J191" s="1579"/>
      <c r="K191" s="1579"/>
      <c r="L191" s="1579"/>
      <c r="M191" s="1579"/>
      <c r="N191" s="1579"/>
      <c r="O191" s="1579"/>
      <c r="P191" s="1579"/>
      <c r="Q191" s="1579"/>
      <c r="R191" s="1579"/>
      <c r="S191" s="6"/>
      <c r="X191" s="6"/>
      <c r="Y191" s="155"/>
      <c r="Z191" s="155"/>
    </row>
    <row r="192" spans="1:26" ht="64.5" customHeight="1" x14ac:dyDescent="0.15">
      <c r="A192" s="1580" t="s">
        <v>600</v>
      </c>
      <c r="B192" s="1580"/>
      <c r="C192" s="1545"/>
      <c r="D192" s="1546"/>
      <c r="E192" s="1581"/>
      <c r="F192" s="1581"/>
      <c r="G192" s="1581"/>
      <c r="H192" s="1581"/>
      <c r="I192" s="1581"/>
      <c r="J192" s="1581"/>
      <c r="K192" s="1581"/>
      <c r="L192" s="1581"/>
      <c r="M192" s="1581"/>
      <c r="N192" s="1581"/>
      <c r="O192" s="1581"/>
      <c r="P192" s="1581"/>
      <c r="Q192" s="1581"/>
      <c r="R192" s="1581"/>
      <c r="S192" s="6"/>
      <c r="T192" s="155"/>
      <c r="U192" s="155"/>
      <c r="V192" s="155"/>
      <c r="W192" s="12"/>
      <c r="X192" s="155"/>
    </row>
    <row r="193" spans="1:26" ht="64.5" customHeight="1" x14ac:dyDescent="0.15">
      <c r="A193" s="1580" t="s">
        <v>855</v>
      </c>
      <c r="B193" s="1580"/>
      <c r="C193" s="1545"/>
      <c r="D193" s="1546"/>
      <c r="E193" s="1581"/>
      <c r="F193" s="1581"/>
      <c r="G193" s="1581"/>
      <c r="H193" s="1581"/>
      <c r="I193" s="1581"/>
      <c r="J193" s="1581"/>
      <c r="K193" s="1581"/>
      <c r="L193" s="1581"/>
      <c r="M193" s="1581"/>
      <c r="N193" s="1581"/>
      <c r="O193" s="1581"/>
      <c r="P193" s="1581"/>
      <c r="Q193" s="1581"/>
      <c r="R193" s="1581"/>
      <c r="S193" s="6"/>
      <c r="T193" s="155"/>
      <c r="U193" s="155"/>
      <c r="V193" s="155"/>
      <c r="W193" s="12"/>
      <c r="X193" s="155"/>
    </row>
    <row r="194" spans="1:26" ht="22.5" customHeight="1" x14ac:dyDescent="0.15">
      <c r="A194" s="1263" t="s">
        <v>601</v>
      </c>
      <c r="B194" s="1589"/>
      <c r="C194" s="1592" t="s">
        <v>558</v>
      </c>
      <c r="D194" s="1264"/>
      <c r="E194" s="1581"/>
      <c r="F194" s="1581"/>
      <c r="G194" s="1581"/>
      <c r="H194" s="1581"/>
      <c r="I194" s="1581"/>
      <c r="J194" s="1581"/>
      <c r="K194" s="1581"/>
      <c r="L194" s="1581"/>
      <c r="M194" s="1581"/>
      <c r="N194" s="1581"/>
      <c r="O194" s="1581"/>
      <c r="P194" s="1581"/>
      <c r="Q194" s="1581"/>
      <c r="R194" s="1581"/>
      <c r="S194" s="6"/>
      <c r="T194" s="155"/>
      <c r="U194" s="155"/>
      <c r="V194" s="155"/>
      <c r="W194" s="12"/>
      <c r="X194" s="155"/>
    </row>
    <row r="195" spans="1:26" ht="64.5" customHeight="1" x14ac:dyDescent="0.15">
      <c r="A195" s="1590"/>
      <c r="B195" s="1591"/>
      <c r="C195" s="1505" t="s">
        <v>559</v>
      </c>
      <c r="D195" s="1532"/>
      <c r="E195" s="1581"/>
      <c r="F195" s="1581"/>
      <c r="G195" s="1581"/>
      <c r="H195" s="1581"/>
      <c r="I195" s="1581"/>
      <c r="J195" s="1581"/>
      <c r="K195" s="1581"/>
      <c r="L195" s="1581"/>
      <c r="M195" s="1581"/>
      <c r="N195" s="1581"/>
      <c r="O195" s="1581"/>
      <c r="P195" s="1581"/>
      <c r="Q195" s="1581"/>
      <c r="R195" s="1581"/>
      <c r="S195" s="6"/>
      <c r="T195" s="155"/>
      <c r="U195" s="155"/>
      <c r="V195" s="155"/>
      <c r="W195" s="12"/>
      <c r="X195" s="155"/>
    </row>
    <row r="196" spans="1:26" ht="12" customHeight="1" x14ac:dyDescent="0.15">
      <c r="A196" s="162"/>
      <c r="B196" s="162"/>
      <c r="C196" s="227"/>
      <c r="D196" s="227"/>
      <c r="E196" s="155"/>
      <c r="F196" s="155"/>
      <c r="G196" s="155"/>
      <c r="H196" s="155"/>
      <c r="I196" s="155"/>
      <c r="J196" s="155"/>
      <c r="K196" s="12"/>
      <c r="L196" s="155"/>
      <c r="M196" s="155"/>
      <c r="N196" s="155"/>
      <c r="O196" s="155"/>
      <c r="P196" s="155"/>
      <c r="Q196" s="155"/>
      <c r="R196" s="12"/>
      <c r="S196" s="155"/>
      <c r="X196" s="6"/>
      <c r="Y196" s="155"/>
      <c r="Z196" s="155"/>
    </row>
    <row r="197" spans="1:26" ht="21" customHeight="1" x14ac:dyDescent="0.15">
      <c r="A197" s="228" t="s">
        <v>105</v>
      </c>
      <c r="B197" s="227"/>
      <c r="C197" s="227"/>
      <c r="D197" s="227"/>
      <c r="E197" s="4"/>
      <c r="F197" s="4"/>
      <c r="G197" s="10"/>
      <c r="H197" s="10"/>
      <c r="I197" s="10"/>
      <c r="J197" s="10"/>
      <c r="K197" s="10"/>
      <c r="L197" s="10"/>
      <c r="M197" s="10"/>
      <c r="N197" s="10"/>
      <c r="O197" s="10"/>
      <c r="P197" s="10"/>
      <c r="Q197" s="10"/>
      <c r="R197" s="10"/>
    </row>
    <row r="198" spans="1:26" ht="3.75" customHeight="1" x14ac:dyDescent="0.15">
      <c r="A198" s="7"/>
    </row>
    <row r="199" spans="1:26" ht="18.75" customHeight="1" x14ac:dyDescent="0.15">
      <c r="A199" s="1518" t="s">
        <v>106</v>
      </c>
      <c r="B199" s="1519"/>
      <c r="C199" s="1519"/>
      <c r="D199" s="1520"/>
      <c r="E199" s="1521" t="s">
        <v>107</v>
      </c>
      <c r="F199" s="1380"/>
      <c r="G199" s="1380"/>
      <c r="H199" s="1380"/>
      <c r="I199" s="1380"/>
      <c r="J199" s="1380"/>
      <c r="K199" s="1380"/>
      <c r="L199" s="1380"/>
      <c r="M199" s="1380"/>
      <c r="N199" s="1380"/>
      <c r="O199" s="1380"/>
      <c r="P199" s="1380"/>
      <c r="Q199" s="1380"/>
      <c r="R199" s="1381"/>
    </row>
    <row r="200" spans="1:26" ht="79.5" customHeight="1" x14ac:dyDescent="0.15">
      <c r="A200" s="1498"/>
      <c r="B200" s="1499"/>
      <c r="C200" s="1499"/>
      <c r="D200" s="1500"/>
      <c r="E200" s="1585"/>
      <c r="F200" s="1586"/>
      <c r="G200" s="1586"/>
      <c r="H200" s="1586"/>
      <c r="I200" s="1586"/>
      <c r="J200" s="1586"/>
      <c r="K200" s="1586"/>
      <c r="L200" s="1586"/>
      <c r="M200" s="1586"/>
      <c r="N200" s="1586"/>
      <c r="O200" s="1586"/>
      <c r="P200" s="1586"/>
      <c r="Q200" s="1586"/>
      <c r="R200" s="1587"/>
    </row>
    <row r="201" spans="1:26" ht="18.75" customHeight="1" x14ac:dyDescent="0.15">
      <c r="A201" s="1518" t="s">
        <v>108</v>
      </c>
      <c r="B201" s="1519"/>
      <c r="C201" s="1519"/>
      <c r="D201" s="1520"/>
      <c r="E201" s="1588" t="s">
        <v>109</v>
      </c>
      <c r="F201" s="1386"/>
      <c r="G201" s="1386"/>
      <c r="H201" s="1386"/>
      <c r="I201" s="1386"/>
      <c r="J201" s="1386"/>
      <c r="K201" s="1386"/>
      <c r="L201" s="1386"/>
      <c r="M201" s="1386"/>
      <c r="N201" s="1386"/>
      <c r="O201" s="1386"/>
      <c r="P201" s="1386"/>
      <c r="Q201" s="1386"/>
      <c r="R201" s="1387"/>
    </row>
    <row r="202" spans="1:26" ht="79.5" customHeight="1" x14ac:dyDescent="0.15">
      <c r="A202" s="1498"/>
      <c r="B202" s="1499"/>
      <c r="C202" s="1499"/>
      <c r="D202" s="1500"/>
      <c r="E202" s="1585"/>
      <c r="F202" s="1586"/>
      <c r="G202" s="1586"/>
      <c r="H202" s="1586"/>
      <c r="I202" s="1586"/>
      <c r="J202" s="1586"/>
      <c r="K202" s="1586"/>
      <c r="L202" s="1586"/>
      <c r="M202" s="1586"/>
      <c r="N202" s="1586"/>
      <c r="O202" s="1586"/>
      <c r="P202" s="1586"/>
      <c r="Q202" s="1586"/>
      <c r="R202" s="1587"/>
    </row>
    <row r="203" spans="1:26" ht="33" customHeight="1" x14ac:dyDescent="0.15">
      <c r="A203" s="1433" t="s">
        <v>382</v>
      </c>
      <c r="B203" s="1434"/>
      <c r="C203" s="1434"/>
      <c r="D203" s="1434"/>
      <c r="E203" s="1547"/>
      <c r="F203" s="1548"/>
      <c r="G203" s="1548"/>
      <c r="H203" s="1548"/>
      <c r="I203" s="1593" t="s">
        <v>416</v>
      </c>
      <c r="J203" s="1314"/>
      <c r="K203" s="1594"/>
      <c r="L203" s="1595"/>
      <c r="M203" s="1595"/>
      <c r="N203" s="1595"/>
      <c r="O203" s="1595"/>
      <c r="P203" s="1595"/>
      <c r="Q203" s="1595"/>
      <c r="R203" s="1596"/>
    </row>
    <row r="204" spans="1:26" ht="42" customHeight="1" x14ac:dyDescent="0.15">
      <c r="A204" s="1518" t="s">
        <v>605</v>
      </c>
      <c r="B204" s="1597"/>
      <c r="C204" s="1519" t="s">
        <v>111</v>
      </c>
      <c r="D204" s="1520"/>
      <c r="E204" s="1547"/>
      <c r="F204" s="1548"/>
      <c r="G204" s="1548"/>
      <c r="H204" s="1548"/>
      <c r="I204" s="1548"/>
      <c r="J204" s="1548"/>
      <c r="K204" s="1548"/>
      <c r="L204" s="1548"/>
      <c r="M204" s="1548"/>
      <c r="N204" s="1548"/>
      <c r="O204" s="1548"/>
      <c r="P204" s="1548"/>
      <c r="Q204" s="1548"/>
      <c r="R204" s="1549"/>
    </row>
    <row r="205" spans="1:26" ht="24" customHeight="1" x14ac:dyDescent="0.15">
      <c r="A205" s="1492"/>
      <c r="B205" s="1598"/>
      <c r="C205" s="1519" t="s">
        <v>112</v>
      </c>
      <c r="D205" s="1520"/>
      <c r="E205" s="1600" t="s">
        <v>113</v>
      </c>
      <c r="F205" s="1334"/>
      <c r="G205" s="1335"/>
      <c r="H205" s="1467"/>
      <c r="I205" s="1468"/>
      <c r="J205" s="1468"/>
      <c r="K205" s="1468"/>
      <c r="L205" s="1468"/>
      <c r="M205" s="1468"/>
      <c r="N205" s="1468"/>
      <c r="O205" s="1468"/>
      <c r="P205" s="1468"/>
      <c r="Q205" s="1468"/>
      <c r="R205" s="1601"/>
    </row>
    <row r="206" spans="1:26" ht="24" customHeight="1" x14ac:dyDescent="0.15">
      <c r="A206" s="1498"/>
      <c r="B206" s="1599"/>
      <c r="C206" s="1499"/>
      <c r="D206" s="1500"/>
      <c r="E206" s="1606" t="s">
        <v>114</v>
      </c>
      <c r="F206" s="1496"/>
      <c r="G206" s="1497"/>
      <c r="H206" s="1547"/>
      <c r="I206" s="1548"/>
      <c r="J206" s="1548"/>
      <c r="K206" s="1548"/>
      <c r="L206" s="1548"/>
      <c r="M206" s="1548"/>
      <c r="N206" s="1548"/>
      <c r="O206" s="1548"/>
      <c r="P206" s="1548"/>
      <c r="Q206" s="1548"/>
      <c r="R206" s="1549"/>
    </row>
    <row r="207" spans="1:26" ht="18" customHeight="1" x14ac:dyDescent="0.15">
      <c r="A207" s="1518" t="s">
        <v>627</v>
      </c>
      <c r="B207" s="1519"/>
      <c r="C207" s="1519"/>
      <c r="D207" s="1520"/>
      <c r="E207" s="1521" t="s">
        <v>110</v>
      </c>
      <c r="F207" s="1380"/>
      <c r="G207" s="1380"/>
      <c r="H207" s="1380"/>
      <c r="I207" s="1380"/>
      <c r="J207" s="1380"/>
      <c r="K207" s="1380"/>
      <c r="L207" s="1380"/>
      <c r="M207" s="1380"/>
      <c r="N207" s="1380"/>
      <c r="O207" s="1380"/>
      <c r="P207" s="1380"/>
      <c r="Q207" s="1380"/>
      <c r="R207" s="1381"/>
    </row>
    <row r="208" spans="1:26" ht="79.5" customHeight="1" x14ac:dyDescent="0.15">
      <c r="A208" s="1498"/>
      <c r="B208" s="1499"/>
      <c r="C208" s="1499"/>
      <c r="D208" s="1500"/>
      <c r="E208" s="1514"/>
      <c r="F208" s="1515"/>
      <c r="G208" s="1515"/>
      <c r="H208" s="1515"/>
      <c r="I208" s="1515"/>
      <c r="J208" s="1515"/>
      <c r="K208" s="1515"/>
      <c r="L208" s="1515"/>
      <c r="M208" s="1515"/>
      <c r="N208" s="1515"/>
      <c r="O208" s="1515"/>
      <c r="P208" s="1515"/>
      <c r="Q208" s="1515"/>
      <c r="R208" s="1516"/>
    </row>
    <row r="209" spans="1:18" ht="15.75" customHeight="1" x14ac:dyDescent="0.15">
      <c r="A209" s="1438" t="s">
        <v>628</v>
      </c>
      <c r="B209" s="1438"/>
      <c r="C209" s="1438"/>
      <c r="D209" s="1438"/>
      <c r="E209" s="1438"/>
      <c r="F209" s="1438"/>
      <c r="G209" s="1438"/>
      <c r="H209" s="1438"/>
      <c r="I209" s="1438"/>
      <c r="J209" s="1438"/>
      <c r="K209" s="1438"/>
      <c r="L209" s="1438"/>
      <c r="M209" s="1438"/>
      <c r="N209" s="1438"/>
      <c r="O209" s="1438"/>
      <c r="P209" s="1438"/>
      <c r="Q209" s="1438"/>
      <c r="R209" s="1438"/>
    </row>
    <row r="210" spans="1:18" ht="13.5" customHeight="1" x14ac:dyDescent="0.15">
      <c r="A210" s="227"/>
      <c r="B210" s="227"/>
      <c r="C210" s="227"/>
      <c r="D210" s="227"/>
      <c r="E210" s="155"/>
      <c r="F210" s="155"/>
      <c r="G210" s="155"/>
      <c r="H210" s="155"/>
      <c r="I210" s="155"/>
      <c r="J210" s="155"/>
      <c r="K210" s="155"/>
      <c r="L210" s="155"/>
      <c r="M210" s="155"/>
      <c r="N210" s="155"/>
      <c r="O210" s="155"/>
      <c r="P210" s="155"/>
      <c r="Q210" s="155"/>
      <c r="R210" s="155"/>
    </row>
    <row r="211" spans="1:18" ht="16.5" customHeight="1" x14ac:dyDescent="0.15">
      <c r="A211" s="1602" t="s">
        <v>617</v>
      </c>
      <c r="B211" s="1602"/>
      <c r="C211" s="1602"/>
      <c r="D211" s="1602"/>
      <c r="E211" s="1602"/>
      <c r="F211" s="1602"/>
      <c r="G211" s="1602"/>
      <c r="H211" s="1602"/>
      <c r="I211" s="1602"/>
      <c r="J211" s="1602"/>
      <c r="K211" s="1602"/>
      <c r="L211" s="1602"/>
      <c r="M211" s="1602"/>
      <c r="N211" s="1602"/>
      <c r="O211" s="1602"/>
      <c r="P211" s="1602"/>
      <c r="Q211" s="1602"/>
      <c r="R211" s="1602"/>
    </row>
    <row r="212" spans="1:18" ht="13.5" customHeight="1" x14ac:dyDescent="0.15">
      <c r="A212" s="1602"/>
      <c r="B212" s="1602"/>
      <c r="C212" s="1602"/>
      <c r="D212" s="1602"/>
      <c r="E212" s="1602"/>
      <c r="F212" s="1602"/>
      <c r="G212" s="1602"/>
      <c r="H212" s="1602"/>
      <c r="I212" s="1602"/>
      <c r="J212" s="1602"/>
      <c r="K212" s="1602"/>
      <c r="L212" s="1602"/>
      <c r="M212" s="1602"/>
      <c r="N212" s="1602"/>
      <c r="O212" s="1602"/>
      <c r="P212" s="1602"/>
      <c r="Q212" s="1602"/>
      <c r="R212" s="1602"/>
    </row>
    <row r="213" spans="1:18" ht="51.75" customHeight="1" x14ac:dyDescent="0.15">
      <c r="A213" s="1545" t="s">
        <v>115</v>
      </c>
      <c r="B213" s="1545"/>
      <c r="C213" s="1545"/>
      <c r="D213" s="1546"/>
      <c r="E213" s="1603"/>
      <c r="F213" s="1604"/>
      <c r="G213" s="1604"/>
      <c r="H213" s="1604"/>
      <c r="I213" s="1604"/>
      <c r="J213" s="1604"/>
      <c r="K213" s="1604"/>
      <c r="L213" s="1604"/>
      <c r="M213" s="1604"/>
      <c r="N213" s="1604"/>
      <c r="O213" s="1604"/>
      <c r="P213" s="1604"/>
      <c r="Q213" s="1604"/>
      <c r="R213" s="1605"/>
    </row>
    <row r="214" spans="1:18" ht="51.75" customHeight="1" x14ac:dyDescent="0.15">
      <c r="A214" s="1498" t="s">
        <v>116</v>
      </c>
      <c r="B214" s="1499"/>
      <c r="C214" s="1499"/>
      <c r="D214" s="1500"/>
      <c r="E214" s="1603"/>
      <c r="F214" s="1604"/>
      <c r="G214" s="1604"/>
      <c r="H214" s="1604"/>
      <c r="I214" s="1604"/>
      <c r="J214" s="1604"/>
      <c r="K214" s="1604"/>
      <c r="L214" s="1604"/>
      <c r="M214" s="1604"/>
      <c r="N214" s="1604"/>
      <c r="O214" s="1604"/>
      <c r="P214" s="1604"/>
      <c r="Q214" s="1604"/>
      <c r="R214" s="1605"/>
    </row>
    <row r="215" spans="1:18" ht="51.75" customHeight="1" x14ac:dyDescent="0.15">
      <c r="A215" s="1545" t="s">
        <v>117</v>
      </c>
      <c r="B215" s="1545"/>
      <c r="C215" s="1545"/>
      <c r="D215" s="1546"/>
      <c r="E215" s="1603"/>
      <c r="F215" s="1604"/>
      <c r="G215" s="1604"/>
      <c r="H215" s="1604"/>
      <c r="I215" s="1604"/>
      <c r="J215" s="1604"/>
      <c r="K215" s="1604"/>
      <c r="L215" s="1604"/>
      <c r="M215" s="1604"/>
      <c r="N215" s="1604"/>
      <c r="O215" s="1604"/>
      <c r="P215" s="1604"/>
      <c r="Q215" s="1604"/>
      <c r="R215" s="1605"/>
    </row>
    <row r="216" spans="1:18" ht="51.75" customHeight="1" x14ac:dyDescent="0.15">
      <c r="A216" s="1545" t="s">
        <v>616</v>
      </c>
      <c r="B216" s="1545"/>
      <c r="C216" s="1545"/>
      <c r="D216" s="1546"/>
      <c r="E216" s="1613"/>
      <c r="F216" s="1614"/>
      <c r="G216" s="1614"/>
      <c r="H216" s="1614"/>
      <c r="I216" s="1614"/>
      <c r="J216" s="1614"/>
      <c r="K216" s="1614"/>
      <c r="L216" s="1614"/>
      <c r="M216" s="1614"/>
      <c r="N216" s="1614"/>
      <c r="O216" s="1614"/>
      <c r="P216" s="1614"/>
      <c r="Q216" s="1614"/>
      <c r="R216" s="1615"/>
    </row>
    <row r="217" spans="1:18" ht="51.75" customHeight="1" x14ac:dyDescent="0.15">
      <c r="A217" s="1545" t="s">
        <v>118</v>
      </c>
      <c r="B217" s="1545"/>
      <c r="C217" s="1545"/>
      <c r="D217" s="1546"/>
      <c r="E217" s="1603"/>
      <c r="F217" s="1604"/>
      <c r="G217" s="1616"/>
      <c r="H217" s="1616"/>
      <c r="I217" s="1616"/>
      <c r="J217" s="1616"/>
      <c r="K217" s="1616"/>
      <c r="L217" s="1616"/>
      <c r="M217" s="1616"/>
      <c r="N217" s="1616"/>
      <c r="O217" s="1616"/>
      <c r="P217" s="1616"/>
      <c r="Q217" s="1616"/>
      <c r="R217" s="1617"/>
    </row>
    <row r="218" spans="1:18" ht="15" customHeight="1" x14ac:dyDescent="0.15">
      <c r="A218" s="13" t="s">
        <v>629</v>
      </c>
      <c r="B218" s="1618" t="s">
        <v>119</v>
      </c>
      <c r="C218" s="1618"/>
      <c r="D218" s="1618"/>
      <c r="E218" s="1618"/>
      <c r="F218" s="1618"/>
      <c r="G218" s="1618"/>
      <c r="H218" s="1618"/>
      <c r="I218" s="1618"/>
      <c r="J218" s="1618"/>
      <c r="K218" s="1618"/>
      <c r="L218" s="1618"/>
      <c r="M218" s="1618"/>
      <c r="N218" s="1618"/>
      <c r="O218" s="1618"/>
      <c r="P218" s="1618"/>
      <c r="Q218" s="1618"/>
      <c r="R218" s="1618"/>
    </row>
    <row r="219" spans="1:18" ht="21" customHeight="1" x14ac:dyDescent="0.15">
      <c r="A219" s="14"/>
      <c r="B219" s="1619" t="s">
        <v>120</v>
      </c>
      <c r="C219" s="1619"/>
      <c r="D219" s="1619"/>
      <c r="E219" s="1619"/>
      <c r="F219" s="1619"/>
      <c r="G219" s="1619"/>
      <c r="H219" s="1619"/>
      <c r="I219" s="1619"/>
      <c r="J219" s="1619"/>
      <c r="K219" s="1619"/>
      <c r="L219" s="1619"/>
      <c r="M219" s="1619"/>
      <c r="N219" s="1619"/>
      <c r="O219" s="1619"/>
      <c r="P219" s="1619"/>
      <c r="Q219" s="1619"/>
      <c r="R219" s="1619"/>
    </row>
    <row r="220" spans="1:18" ht="13.5" customHeight="1" x14ac:dyDescent="0.15">
      <c r="A220" s="227"/>
      <c r="B220" s="227"/>
      <c r="C220" s="227"/>
      <c r="D220" s="227"/>
      <c r="E220" s="155"/>
      <c r="F220" s="155"/>
      <c r="G220" s="155"/>
      <c r="H220" s="155"/>
      <c r="I220" s="155"/>
      <c r="J220" s="155"/>
      <c r="K220" s="155"/>
      <c r="L220" s="155"/>
      <c r="M220" s="155"/>
      <c r="N220" s="155"/>
      <c r="O220" s="155"/>
      <c r="P220" s="155"/>
      <c r="Q220" s="155"/>
      <c r="R220" s="155"/>
    </row>
    <row r="221" spans="1:18" ht="16.5" customHeight="1" x14ac:dyDescent="0.15">
      <c r="A221" s="228" t="s">
        <v>121</v>
      </c>
      <c r="B221" s="227"/>
      <c r="C221" s="227"/>
      <c r="D221" s="227"/>
      <c r="E221" s="227"/>
      <c r="F221" s="227"/>
      <c r="G221" s="227"/>
      <c r="H221" s="227"/>
      <c r="I221" s="227"/>
      <c r="J221" s="227"/>
      <c r="K221" s="227"/>
      <c r="L221" s="227"/>
      <c r="M221" s="227"/>
      <c r="N221" s="227"/>
      <c r="O221" s="227"/>
      <c r="P221" s="227"/>
      <c r="Q221" s="227"/>
      <c r="R221" s="227"/>
    </row>
    <row r="222" spans="1:18" ht="3.75" customHeight="1" x14ac:dyDescent="0.15">
      <c r="A222" s="7"/>
    </row>
    <row r="223" spans="1:18" ht="51.75" customHeight="1" x14ac:dyDescent="0.15">
      <c r="A223" s="1545" t="s">
        <v>122</v>
      </c>
      <c r="B223" s="1545"/>
      <c r="C223" s="1545"/>
      <c r="D223" s="1546"/>
      <c r="E223" s="1603"/>
      <c r="F223" s="1604"/>
      <c r="G223" s="1604"/>
      <c r="H223" s="1604"/>
      <c r="I223" s="1604"/>
      <c r="J223" s="1604"/>
      <c r="K223" s="1604"/>
      <c r="L223" s="1604"/>
      <c r="M223" s="1604"/>
      <c r="N223" s="1604"/>
      <c r="O223" s="1604"/>
      <c r="P223" s="1604"/>
      <c r="Q223" s="1604"/>
      <c r="R223" s="1605"/>
    </row>
    <row r="224" spans="1:18" ht="30" customHeight="1" x14ac:dyDescent="0.15">
      <c r="A224" s="1564" t="s">
        <v>123</v>
      </c>
      <c r="B224" s="1386"/>
      <c r="C224" s="1386"/>
      <c r="D224" s="1387"/>
      <c r="E224" s="1607" t="s">
        <v>124</v>
      </c>
      <c r="F224" s="1608"/>
      <c r="G224" s="1609"/>
      <c r="H224" s="1610"/>
      <c r="I224" s="246" t="s">
        <v>125</v>
      </c>
      <c r="J224" s="1611" t="s">
        <v>126</v>
      </c>
      <c r="K224" s="1611"/>
      <c r="L224" s="1611"/>
      <c r="M224" s="1611"/>
      <c r="N224" s="1611"/>
      <c r="O224" s="1611"/>
      <c r="P224" s="1611"/>
      <c r="Q224" s="1611"/>
      <c r="R224" s="1612"/>
    </row>
    <row r="225" spans="1:18" ht="51.75" customHeight="1" x14ac:dyDescent="0.15">
      <c r="A225" s="1498" t="s">
        <v>127</v>
      </c>
      <c r="B225" s="1499"/>
      <c r="C225" s="1499"/>
      <c r="D225" s="1500"/>
      <c r="E225" s="1603"/>
      <c r="F225" s="1604"/>
      <c r="G225" s="1604"/>
      <c r="H225" s="1604"/>
      <c r="I225" s="1604"/>
      <c r="J225" s="1604"/>
      <c r="K225" s="1604"/>
      <c r="L225" s="1604"/>
      <c r="M225" s="1604"/>
      <c r="N225" s="1604"/>
      <c r="O225" s="1604"/>
      <c r="P225" s="1604"/>
      <c r="Q225" s="1604"/>
      <c r="R225" s="1605"/>
    </row>
    <row r="226" spans="1:18" ht="51.75" customHeight="1" x14ac:dyDescent="0.15">
      <c r="A226" s="1545" t="s">
        <v>128</v>
      </c>
      <c r="B226" s="1545"/>
      <c r="C226" s="1545"/>
      <c r="D226" s="1546"/>
      <c r="E226" s="1603"/>
      <c r="F226" s="1604"/>
      <c r="G226" s="1604"/>
      <c r="H226" s="1604"/>
      <c r="I226" s="1604"/>
      <c r="J226" s="1604"/>
      <c r="K226" s="1604"/>
      <c r="L226" s="1604"/>
      <c r="M226" s="1604"/>
      <c r="N226" s="1604"/>
      <c r="O226" s="1604"/>
      <c r="P226" s="1604"/>
      <c r="Q226" s="1604"/>
      <c r="R226" s="1605"/>
    </row>
    <row r="227" spans="1:18" ht="51.75" customHeight="1" x14ac:dyDescent="0.15">
      <c r="A227" s="1545" t="s">
        <v>630</v>
      </c>
      <c r="B227" s="1545"/>
      <c r="C227" s="1545"/>
      <c r="D227" s="1546"/>
      <c r="E227" s="1613"/>
      <c r="F227" s="1614"/>
      <c r="G227" s="1614"/>
      <c r="H227" s="1614"/>
      <c r="I227" s="1614"/>
      <c r="J227" s="1614"/>
      <c r="K227" s="1614"/>
      <c r="L227" s="1614"/>
      <c r="M227" s="1614"/>
      <c r="N227" s="1614"/>
      <c r="O227" s="1614"/>
      <c r="P227" s="1614"/>
      <c r="Q227" s="1614"/>
      <c r="R227" s="1615"/>
    </row>
    <row r="228" spans="1:18" ht="51.75" customHeight="1" x14ac:dyDescent="0.15">
      <c r="A228" s="1545" t="s">
        <v>129</v>
      </c>
      <c r="B228" s="1545"/>
      <c r="C228" s="1545"/>
      <c r="D228" s="1546"/>
      <c r="E228" s="1603"/>
      <c r="F228" s="1604"/>
      <c r="G228" s="1616"/>
      <c r="H228" s="1616"/>
      <c r="I228" s="1616"/>
      <c r="J228" s="1616"/>
      <c r="K228" s="1616"/>
      <c r="L228" s="1616"/>
      <c r="M228" s="1616"/>
      <c r="N228" s="1616"/>
      <c r="O228" s="1616"/>
      <c r="P228" s="1616"/>
      <c r="Q228" s="1616"/>
      <c r="R228" s="1617"/>
    </row>
    <row r="229" spans="1:18" ht="15" customHeight="1" x14ac:dyDescent="0.15">
      <c r="A229" s="13"/>
      <c r="B229" s="1618"/>
      <c r="C229" s="1618"/>
      <c r="D229" s="1618"/>
      <c r="E229" s="1618"/>
      <c r="F229" s="1618"/>
      <c r="G229" s="1618"/>
      <c r="H229" s="1618"/>
      <c r="I229" s="1618"/>
      <c r="J229" s="1618"/>
      <c r="K229" s="1618"/>
      <c r="L229" s="1618"/>
      <c r="M229" s="1618"/>
      <c r="N229" s="1618"/>
      <c r="O229" s="1618"/>
      <c r="P229" s="1618"/>
      <c r="Q229" s="1618"/>
      <c r="R229" s="1618"/>
    </row>
    <row r="230" spans="1:18" ht="21" customHeight="1" x14ac:dyDescent="0.15">
      <c r="A230" s="228" t="s">
        <v>138</v>
      </c>
      <c r="B230" s="227"/>
      <c r="C230" s="227"/>
      <c r="D230" s="227"/>
      <c r="E230" s="4"/>
      <c r="F230" s="4"/>
      <c r="G230" s="10"/>
      <c r="H230" s="10"/>
      <c r="I230" s="10"/>
      <c r="J230" s="10"/>
      <c r="K230" s="10"/>
      <c r="L230" s="10"/>
      <c r="M230" s="10"/>
      <c r="N230" s="10"/>
      <c r="O230" s="10"/>
      <c r="P230" s="10"/>
      <c r="Q230" s="10"/>
      <c r="R230" s="10"/>
    </row>
    <row r="231" spans="1:18" ht="3.75" customHeight="1" x14ac:dyDescent="0.15">
      <c r="A231" s="7"/>
    </row>
    <row r="232" spans="1:18" ht="18.75" customHeight="1" x14ac:dyDescent="0.15">
      <c r="A232" s="1620" t="s">
        <v>453</v>
      </c>
      <c r="B232" s="1622" t="s">
        <v>130</v>
      </c>
      <c r="C232" s="1623"/>
      <c r="D232" s="1624"/>
      <c r="E232" s="1628" t="s">
        <v>131</v>
      </c>
      <c r="F232" s="1623"/>
      <c r="G232" s="1623"/>
      <c r="H232" s="1623"/>
      <c r="I232" s="1623"/>
      <c r="J232" s="1624"/>
      <c r="K232" s="1628" t="s">
        <v>133</v>
      </c>
      <c r="L232" s="1630"/>
      <c r="M232" s="1630"/>
      <c r="N232" s="1630"/>
      <c r="O232" s="1630"/>
      <c r="P232" s="1630"/>
      <c r="Q232" s="1630"/>
      <c r="R232" s="1631"/>
    </row>
    <row r="233" spans="1:18" ht="18.75" customHeight="1" x14ac:dyDescent="0.15">
      <c r="A233" s="1621"/>
      <c r="B233" s="1625"/>
      <c r="C233" s="1626"/>
      <c r="D233" s="1627"/>
      <c r="E233" s="1629"/>
      <c r="F233" s="1626"/>
      <c r="G233" s="1626"/>
      <c r="H233" s="1626"/>
      <c r="I233" s="1626"/>
      <c r="J233" s="1627"/>
      <c r="K233" s="1629"/>
      <c r="L233" s="1626"/>
      <c r="M233" s="1626"/>
      <c r="N233" s="1626"/>
      <c r="O233" s="1626"/>
      <c r="P233" s="1626"/>
      <c r="Q233" s="1626"/>
      <c r="R233" s="1632"/>
    </row>
    <row r="234" spans="1:18" ht="37.5" customHeight="1" x14ac:dyDescent="0.15">
      <c r="A234" s="226">
        <v>1</v>
      </c>
      <c r="B234" s="1633"/>
      <c r="C234" s="1634"/>
      <c r="D234" s="1635"/>
      <c r="E234" s="1634"/>
      <c r="F234" s="1634"/>
      <c r="G234" s="1634"/>
      <c r="H234" s="1634"/>
      <c r="I234" s="1634"/>
      <c r="J234" s="1635"/>
      <c r="K234" s="1636"/>
      <c r="L234" s="1634"/>
      <c r="M234" s="1634"/>
      <c r="N234" s="1634"/>
      <c r="O234" s="1634"/>
      <c r="P234" s="1634"/>
      <c r="Q234" s="1634"/>
      <c r="R234" s="1637"/>
    </row>
    <row r="235" spans="1:18" ht="37.5" customHeight="1" x14ac:dyDescent="0.15">
      <c r="A235" s="225">
        <v>2</v>
      </c>
      <c r="B235" s="1514"/>
      <c r="C235" s="1515"/>
      <c r="D235" s="1638"/>
      <c r="E235" s="1515"/>
      <c r="F235" s="1515"/>
      <c r="G235" s="1515"/>
      <c r="H235" s="1515"/>
      <c r="I235" s="1515"/>
      <c r="J235" s="1638"/>
      <c r="K235" s="1639"/>
      <c r="L235" s="1515"/>
      <c r="M235" s="1515"/>
      <c r="N235" s="1515"/>
      <c r="O235" s="1515"/>
      <c r="P235" s="1515"/>
      <c r="Q235" s="1515"/>
      <c r="R235" s="1516"/>
    </row>
    <row r="236" spans="1:18" ht="18.75" customHeight="1" x14ac:dyDescent="0.15">
      <c r="A236" s="1620" t="s">
        <v>454</v>
      </c>
      <c r="B236" s="1622" t="s">
        <v>130</v>
      </c>
      <c r="C236" s="1623"/>
      <c r="D236" s="1624"/>
      <c r="E236" s="1628" t="s">
        <v>131</v>
      </c>
      <c r="F236" s="1623"/>
      <c r="G236" s="1623"/>
      <c r="H236" s="1623"/>
      <c r="I236" s="1623"/>
      <c r="J236" s="1624"/>
      <c r="K236" s="1628" t="s">
        <v>132</v>
      </c>
      <c r="L236" s="1630"/>
      <c r="M236" s="1630"/>
      <c r="N236" s="1630"/>
      <c r="O236" s="1630"/>
      <c r="P236" s="1630"/>
      <c r="Q236" s="1630"/>
      <c r="R236" s="1631"/>
    </row>
    <row r="237" spans="1:18" ht="18.75" customHeight="1" x14ac:dyDescent="0.15">
      <c r="A237" s="1621"/>
      <c r="B237" s="1625"/>
      <c r="C237" s="1626"/>
      <c r="D237" s="1627"/>
      <c r="E237" s="1629"/>
      <c r="F237" s="1626"/>
      <c r="G237" s="1626"/>
      <c r="H237" s="1626"/>
      <c r="I237" s="1626"/>
      <c r="J237" s="1627"/>
      <c r="K237" s="1629"/>
      <c r="L237" s="1626"/>
      <c r="M237" s="1626"/>
      <c r="N237" s="1626"/>
      <c r="O237" s="1626"/>
      <c r="P237" s="1626"/>
      <c r="Q237" s="1626"/>
      <c r="R237" s="1632"/>
    </row>
    <row r="238" spans="1:18" ht="37.5" customHeight="1" x14ac:dyDescent="0.15">
      <c r="A238" s="226">
        <v>11</v>
      </c>
      <c r="B238" s="1633"/>
      <c r="C238" s="1634"/>
      <c r="D238" s="1635"/>
      <c r="E238" s="1634"/>
      <c r="F238" s="1634"/>
      <c r="G238" s="1634"/>
      <c r="H238" s="1634"/>
      <c r="I238" s="1634"/>
      <c r="J238" s="1635"/>
      <c r="K238" s="1636"/>
      <c r="L238" s="1634"/>
      <c r="M238" s="1634"/>
      <c r="N238" s="1634"/>
      <c r="O238" s="1634"/>
      <c r="P238" s="1634"/>
      <c r="Q238" s="1634"/>
      <c r="R238" s="1637"/>
    </row>
    <row r="239" spans="1:18" ht="37.5" customHeight="1" x14ac:dyDescent="0.15">
      <c r="A239" s="226">
        <v>12</v>
      </c>
      <c r="B239" s="1640"/>
      <c r="C239" s="1641"/>
      <c r="D239" s="1642"/>
      <c r="E239" s="1641"/>
      <c r="F239" s="1641"/>
      <c r="G239" s="1641"/>
      <c r="H239" s="1641"/>
      <c r="I239" s="1641"/>
      <c r="J239" s="1642"/>
      <c r="K239" s="1643"/>
      <c r="L239" s="1641"/>
      <c r="M239" s="1641"/>
      <c r="N239" s="1641"/>
      <c r="O239" s="1641"/>
      <c r="P239" s="1641"/>
      <c r="Q239" s="1641"/>
      <c r="R239" s="1644"/>
    </row>
    <row r="240" spans="1:18" ht="37.5" customHeight="1" x14ac:dyDescent="0.15">
      <c r="A240" s="226">
        <v>13</v>
      </c>
      <c r="B240" s="1640"/>
      <c r="C240" s="1641"/>
      <c r="D240" s="1642"/>
      <c r="E240" s="1641"/>
      <c r="F240" s="1641"/>
      <c r="G240" s="1641"/>
      <c r="H240" s="1641"/>
      <c r="I240" s="1641"/>
      <c r="J240" s="1642"/>
      <c r="K240" s="1643"/>
      <c r="L240" s="1641"/>
      <c r="M240" s="1641"/>
      <c r="N240" s="1641"/>
      <c r="O240" s="1641"/>
      <c r="P240" s="1641"/>
      <c r="Q240" s="1641"/>
      <c r="R240" s="1644"/>
    </row>
    <row r="241" spans="1:102" ht="37.5" customHeight="1" x14ac:dyDescent="0.15">
      <c r="A241" s="226">
        <v>14</v>
      </c>
      <c r="B241" s="1640"/>
      <c r="C241" s="1641"/>
      <c r="D241" s="1642"/>
      <c r="E241" s="1641"/>
      <c r="F241" s="1641"/>
      <c r="G241" s="1641"/>
      <c r="H241" s="1641"/>
      <c r="I241" s="1641"/>
      <c r="J241" s="1642"/>
      <c r="K241" s="1643"/>
      <c r="L241" s="1641"/>
      <c r="M241" s="1641"/>
      <c r="N241" s="1641"/>
      <c r="O241" s="1641"/>
      <c r="P241" s="1641"/>
      <c r="Q241" s="1641"/>
      <c r="R241" s="1644"/>
    </row>
    <row r="242" spans="1:102" ht="37.5" customHeight="1" x14ac:dyDescent="0.15">
      <c r="A242" s="226">
        <v>15</v>
      </c>
      <c r="B242" s="1640"/>
      <c r="C242" s="1641"/>
      <c r="D242" s="1642"/>
      <c r="E242" s="1641"/>
      <c r="F242" s="1641"/>
      <c r="G242" s="1641"/>
      <c r="H242" s="1641"/>
      <c r="I242" s="1641"/>
      <c r="J242" s="1642"/>
      <c r="K242" s="1643"/>
      <c r="L242" s="1641"/>
      <c r="M242" s="1641"/>
      <c r="N242" s="1641"/>
      <c r="O242" s="1641"/>
      <c r="P242" s="1641"/>
      <c r="Q242" s="1641"/>
      <c r="R242" s="1644"/>
    </row>
    <row r="243" spans="1:102" ht="37.5" customHeight="1" x14ac:dyDescent="0.15">
      <c r="A243" s="226">
        <v>16</v>
      </c>
      <c r="B243" s="1640"/>
      <c r="C243" s="1641"/>
      <c r="D243" s="1642"/>
      <c r="E243" s="1641"/>
      <c r="F243" s="1641"/>
      <c r="G243" s="1641"/>
      <c r="H243" s="1641"/>
      <c r="I243" s="1641"/>
      <c r="J243" s="1642"/>
      <c r="K243" s="1643"/>
      <c r="L243" s="1641"/>
      <c r="M243" s="1641"/>
      <c r="N243" s="1641"/>
      <c r="O243" s="1641"/>
      <c r="P243" s="1641"/>
      <c r="Q243" s="1641"/>
      <c r="R243" s="1644"/>
    </row>
    <row r="244" spans="1:102" ht="37.5" customHeight="1" x14ac:dyDescent="0.15">
      <c r="A244" s="226">
        <v>17</v>
      </c>
      <c r="B244" s="1640"/>
      <c r="C244" s="1641"/>
      <c r="D244" s="1642"/>
      <c r="E244" s="1641"/>
      <c r="F244" s="1641"/>
      <c r="G244" s="1641"/>
      <c r="H244" s="1641"/>
      <c r="I244" s="1641"/>
      <c r="J244" s="1642"/>
      <c r="K244" s="1643"/>
      <c r="L244" s="1641"/>
      <c r="M244" s="1641"/>
      <c r="N244" s="1641"/>
      <c r="O244" s="1641"/>
      <c r="P244" s="1641"/>
      <c r="Q244" s="1641"/>
      <c r="R244" s="1644"/>
    </row>
    <row r="245" spans="1:102" ht="37.5" customHeight="1" x14ac:dyDescent="0.15">
      <c r="A245" s="226">
        <v>18</v>
      </c>
      <c r="B245" s="1640"/>
      <c r="C245" s="1641"/>
      <c r="D245" s="1642"/>
      <c r="E245" s="1641"/>
      <c r="F245" s="1641"/>
      <c r="G245" s="1641"/>
      <c r="H245" s="1641"/>
      <c r="I245" s="1641"/>
      <c r="J245" s="1642"/>
      <c r="K245" s="1643"/>
      <c r="L245" s="1641"/>
      <c r="M245" s="1641"/>
      <c r="N245" s="1641"/>
      <c r="O245" s="1641"/>
      <c r="P245" s="1641"/>
      <c r="Q245" s="1641"/>
      <c r="R245" s="1644"/>
    </row>
    <row r="246" spans="1:102" ht="37.5" customHeight="1" x14ac:dyDescent="0.15">
      <c r="A246" s="226">
        <v>19</v>
      </c>
      <c r="B246" s="1640"/>
      <c r="C246" s="1641"/>
      <c r="D246" s="1642"/>
      <c r="E246" s="1641"/>
      <c r="F246" s="1641"/>
      <c r="G246" s="1641"/>
      <c r="H246" s="1641"/>
      <c r="I246" s="1641"/>
      <c r="J246" s="1642"/>
      <c r="K246" s="1643"/>
      <c r="L246" s="1641"/>
      <c r="M246" s="1641"/>
      <c r="N246" s="1641"/>
      <c r="O246" s="1641"/>
      <c r="P246" s="1641"/>
      <c r="Q246" s="1641"/>
      <c r="R246" s="1644"/>
    </row>
    <row r="247" spans="1:102" ht="37.5" customHeight="1" x14ac:dyDescent="0.15">
      <c r="A247" s="225">
        <v>20</v>
      </c>
      <c r="B247" s="1514"/>
      <c r="C247" s="1515"/>
      <c r="D247" s="1638"/>
      <c r="E247" s="1639"/>
      <c r="F247" s="1515"/>
      <c r="G247" s="1515"/>
      <c r="H247" s="1515"/>
      <c r="I247" s="1515"/>
      <c r="J247" s="1638"/>
      <c r="K247" s="1639"/>
      <c r="L247" s="1515"/>
      <c r="M247" s="1515"/>
      <c r="N247" s="1515"/>
      <c r="O247" s="1515"/>
      <c r="P247" s="1515"/>
      <c r="Q247" s="1515"/>
      <c r="R247" s="1516"/>
    </row>
    <row r="248" spans="1:102" ht="18.75" customHeight="1" x14ac:dyDescent="0.15">
      <c r="A248" s="1620" t="s">
        <v>455</v>
      </c>
      <c r="B248" s="1622" t="s">
        <v>139</v>
      </c>
      <c r="C248" s="1623"/>
      <c r="D248" s="1624"/>
      <c r="E248" s="1653" t="s">
        <v>140</v>
      </c>
      <c r="F248" s="1654"/>
      <c r="G248" s="1654"/>
      <c r="H248" s="1654"/>
      <c r="I248" s="1654"/>
      <c r="J248" s="1654"/>
      <c r="K248" s="1654"/>
      <c r="L248" s="1654"/>
      <c r="M248" s="1654"/>
      <c r="N248" s="1654"/>
      <c r="O248" s="1654"/>
      <c r="P248" s="1654"/>
      <c r="Q248" s="1654"/>
      <c r="R248" s="1654"/>
    </row>
    <row r="249" spans="1:102" ht="18.75" customHeight="1" x14ac:dyDescent="0.15">
      <c r="A249" s="1621"/>
      <c r="B249" s="1625"/>
      <c r="C249" s="1626"/>
      <c r="D249" s="1627"/>
      <c r="E249" s="1655"/>
      <c r="F249" s="1656"/>
      <c r="G249" s="1656"/>
      <c r="H249" s="1656"/>
      <c r="I249" s="1656"/>
      <c r="J249" s="1656"/>
      <c r="K249" s="1656"/>
      <c r="L249" s="1656"/>
      <c r="M249" s="1656"/>
      <c r="N249" s="1656"/>
      <c r="O249" s="1656"/>
      <c r="P249" s="1656"/>
      <c r="Q249" s="1656"/>
      <c r="R249" s="1656"/>
    </row>
    <row r="250" spans="1:102" ht="37.5" customHeight="1" x14ac:dyDescent="0.15">
      <c r="A250" s="226"/>
      <c r="B250" s="1565"/>
      <c r="C250" s="1567"/>
      <c r="D250" s="59" t="s">
        <v>15</v>
      </c>
      <c r="E250" s="1645"/>
      <c r="F250" s="1566"/>
      <c r="G250" s="1566"/>
      <c r="H250" s="1566"/>
      <c r="I250" s="1566"/>
      <c r="J250" s="1566"/>
      <c r="K250" s="1566"/>
      <c r="L250" s="1566"/>
      <c r="M250" s="1566"/>
      <c r="N250" s="1566"/>
      <c r="O250" s="1566"/>
      <c r="P250" s="1566"/>
      <c r="Q250" s="1566"/>
      <c r="R250" s="1567"/>
    </row>
    <row r="251" spans="1:102" ht="4.5" customHeight="1" x14ac:dyDescent="0.15">
      <c r="A251" s="227"/>
      <c r="B251" s="227"/>
      <c r="C251" s="227"/>
      <c r="D251" s="227"/>
      <c r="E251" s="139"/>
      <c r="F251" s="139"/>
      <c r="G251" s="139"/>
      <c r="H251" s="139"/>
      <c r="I251" s="139"/>
      <c r="J251" s="139"/>
      <c r="K251" s="139"/>
      <c r="L251" s="139"/>
      <c r="M251" s="139"/>
      <c r="N251" s="139"/>
      <c r="O251" s="139"/>
      <c r="P251" s="139"/>
      <c r="Q251" s="139"/>
      <c r="R251" s="139"/>
    </row>
    <row r="252" spans="1:102" ht="33.75" customHeight="1" x14ac:dyDescent="0.15">
      <c r="A252" s="163" t="s">
        <v>474</v>
      </c>
      <c r="B252" s="164"/>
      <c r="C252" s="164"/>
      <c r="D252" s="164"/>
      <c r="E252" s="164"/>
      <c r="F252" s="164"/>
      <c r="G252" s="164"/>
      <c r="H252" s="164"/>
      <c r="I252" s="164"/>
      <c r="J252" s="164"/>
      <c r="K252" s="164"/>
      <c r="L252" s="165"/>
      <c r="M252" s="165"/>
      <c r="N252" s="165"/>
      <c r="O252" s="165"/>
    </row>
    <row r="253" spans="1:102" ht="33.75" customHeight="1" x14ac:dyDescent="0.15">
      <c r="A253" s="1646" t="s">
        <v>653</v>
      </c>
      <c r="B253" s="1646"/>
      <c r="C253" s="1646"/>
      <c r="D253" s="1646"/>
      <c r="E253" s="1646"/>
      <c r="F253" s="1646"/>
      <c r="G253" s="1646"/>
      <c r="H253" s="1646"/>
      <c r="I253" s="1646"/>
      <c r="J253" s="1646"/>
      <c r="K253" s="1646"/>
      <c r="L253" s="1646"/>
      <c r="M253" s="1646"/>
      <c r="N253" s="1646"/>
    </row>
    <row r="254" spans="1:102" ht="60" customHeight="1" x14ac:dyDescent="0.15">
      <c r="A254" s="1647" t="s">
        <v>526</v>
      </c>
      <c r="B254" s="1648"/>
      <c r="C254" s="1648"/>
      <c r="D254" s="1648"/>
      <c r="E254" s="1648"/>
      <c r="F254" s="1648"/>
      <c r="G254" s="1648"/>
      <c r="H254" s="1648"/>
      <c r="I254" s="1648"/>
      <c r="J254" s="1648"/>
      <c r="K254" s="1649"/>
      <c r="L254" s="1650"/>
      <c r="M254" s="1651"/>
      <c r="N254" s="1652"/>
    </row>
    <row r="255" spans="1:102" ht="50.1" customHeight="1" x14ac:dyDescent="0.15">
      <c r="A255" s="1647" t="s">
        <v>527</v>
      </c>
      <c r="B255" s="1648"/>
      <c r="C255" s="1648"/>
      <c r="D255" s="1648"/>
      <c r="E255" s="1648"/>
      <c r="F255" s="1648"/>
      <c r="G255" s="1648"/>
      <c r="H255" s="1648"/>
      <c r="I255" s="1648"/>
      <c r="J255" s="1648"/>
      <c r="K255" s="1649"/>
      <c r="L255" s="1650"/>
      <c r="M255" s="1651"/>
      <c r="N255" s="1652"/>
      <c r="CP255" s="3" t="s">
        <v>521</v>
      </c>
      <c r="CX255" s="3" t="s">
        <v>522</v>
      </c>
    </row>
    <row r="256" spans="1:102" ht="50.1" customHeight="1" x14ac:dyDescent="0.15">
      <c r="A256" s="1647" t="s">
        <v>856</v>
      </c>
      <c r="B256" s="1648"/>
      <c r="C256" s="1648"/>
      <c r="D256" s="1648"/>
      <c r="E256" s="1648"/>
      <c r="F256" s="1648"/>
      <c r="G256" s="1648"/>
      <c r="H256" s="1648"/>
      <c r="I256" s="1648"/>
      <c r="J256" s="1648"/>
      <c r="K256" s="1649"/>
      <c r="L256" s="1650"/>
      <c r="M256" s="1651"/>
      <c r="N256" s="1652"/>
      <c r="CP256" s="3" t="s">
        <v>521</v>
      </c>
      <c r="CX256" s="3" t="s">
        <v>522</v>
      </c>
    </row>
    <row r="257" spans="1:102" ht="50.1" customHeight="1" x14ac:dyDescent="0.15">
      <c r="A257" s="1647" t="s">
        <v>528</v>
      </c>
      <c r="B257" s="1648"/>
      <c r="C257" s="1648"/>
      <c r="D257" s="1648"/>
      <c r="E257" s="1648"/>
      <c r="F257" s="1648"/>
      <c r="G257" s="1648"/>
      <c r="H257" s="1648"/>
      <c r="I257" s="1648"/>
      <c r="J257" s="1648"/>
      <c r="K257" s="1649"/>
      <c r="L257" s="1650"/>
      <c r="M257" s="1651"/>
      <c r="N257" s="1652"/>
      <c r="CP257" s="3" t="s">
        <v>521</v>
      </c>
      <c r="CX257" s="3" t="s">
        <v>522</v>
      </c>
    </row>
    <row r="258" spans="1:102" ht="50.1" customHeight="1" x14ac:dyDescent="0.15">
      <c r="A258" s="1647" t="s">
        <v>564</v>
      </c>
      <c r="B258" s="1648"/>
      <c r="C258" s="1648"/>
      <c r="D258" s="1648"/>
      <c r="E258" s="1648"/>
      <c r="F258" s="1648"/>
      <c r="G258" s="1648"/>
      <c r="H258" s="1648"/>
      <c r="I258" s="1648"/>
      <c r="J258" s="1648"/>
      <c r="K258" s="1649"/>
      <c r="L258" s="1650"/>
      <c r="M258" s="1651"/>
      <c r="N258" s="1652"/>
      <c r="CP258" s="3" t="s">
        <v>521</v>
      </c>
      <c r="CX258" s="3" t="s">
        <v>522</v>
      </c>
    </row>
    <row r="259" spans="1:102" s="438" customFormat="1" x14ac:dyDescent="0.15">
      <c r="A259" s="1602" t="s">
        <v>529</v>
      </c>
      <c r="B259" s="1602"/>
      <c r="C259" s="1602"/>
      <c r="D259" s="1602"/>
      <c r="E259" s="1602"/>
      <c r="L259" s="6"/>
      <c r="M259" s="6"/>
      <c r="N259" s="6"/>
      <c r="O259" s="6"/>
      <c r="P259" s="6"/>
      <c r="Q259" s="6"/>
    </row>
    <row r="260" spans="1:102" s="438" customFormat="1" x14ac:dyDescent="0.15">
      <c r="A260" s="1602"/>
      <c r="B260" s="1602"/>
      <c r="C260" s="1602"/>
      <c r="D260" s="1602"/>
      <c r="E260" s="1602"/>
      <c r="L260" s="6"/>
      <c r="M260" s="6"/>
      <c r="N260" s="6"/>
      <c r="O260" s="6"/>
      <c r="P260" s="6"/>
      <c r="Q260" s="6"/>
    </row>
    <row r="261" spans="1:102" s="438" customFormat="1" x14ac:dyDescent="0.15">
      <c r="A261" s="438" t="s">
        <v>530</v>
      </c>
      <c r="L261" s="6"/>
      <c r="M261" s="6"/>
      <c r="N261" s="6"/>
      <c r="O261" s="6"/>
      <c r="P261" s="6"/>
      <c r="Q261" s="6"/>
    </row>
    <row r="262" spans="1:102" s="438" customFormat="1" x14ac:dyDescent="0.15">
      <c r="A262" s="438" t="s">
        <v>531</v>
      </c>
      <c r="L262" s="6"/>
      <c r="M262" s="6"/>
      <c r="N262" s="6"/>
      <c r="O262" s="6"/>
      <c r="P262" s="6"/>
      <c r="Q262" s="6"/>
    </row>
    <row r="263" spans="1:102" s="438" customFormat="1" x14ac:dyDescent="0.15">
      <c r="L263" s="6"/>
      <c r="M263" s="6"/>
      <c r="N263" s="6"/>
      <c r="O263" s="6"/>
      <c r="P263" s="6"/>
      <c r="Q263" s="6"/>
    </row>
    <row r="264" spans="1:102" s="438" customFormat="1" ht="11.25" customHeight="1" x14ac:dyDescent="0.15">
      <c r="A264" s="1657" t="s">
        <v>951</v>
      </c>
      <c r="B264" s="1658"/>
      <c r="C264" s="1658"/>
      <c r="D264" s="1658"/>
      <c r="E264" s="1659"/>
      <c r="L264" s="6"/>
      <c r="M264" s="6"/>
      <c r="N264" s="6"/>
      <c r="O264" s="6"/>
      <c r="P264" s="6"/>
      <c r="Q264" s="6"/>
    </row>
    <row r="265" spans="1:102" s="438" customFormat="1" x14ac:dyDescent="0.15">
      <c r="A265" s="1660"/>
      <c r="B265" s="1661"/>
      <c r="C265" s="1661"/>
      <c r="D265" s="1661"/>
      <c r="E265" s="1662"/>
      <c r="L265" s="6"/>
      <c r="M265" s="6"/>
      <c r="N265" s="6"/>
      <c r="O265" s="6"/>
      <c r="P265" s="6"/>
      <c r="Q265" s="6"/>
    </row>
    <row r="266" spans="1:102" s="438" customFormat="1" x14ac:dyDescent="0.15">
      <c r="A266" s="1663"/>
      <c r="B266" s="1664"/>
      <c r="C266" s="1664"/>
      <c r="D266" s="1664"/>
      <c r="E266" s="1665"/>
      <c r="L266" s="6"/>
      <c r="M266" s="6"/>
      <c r="N266" s="6"/>
      <c r="O266" s="6"/>
      <c r="P266" s="6"/>
      <c r="Q266" s="6"/>
    </row>
    <row r="267" spans="1:102" s="438" customFormat="1" x14ac:dyDescent="0.15">
      <c r="A267" s="129"/>
      <c r="L267" s="6"/>
      <c r="M267" s="6"/>
      <c r="N267" s="6"/>
      <c r="O267" s="6"/>
      <c r="P267" s="6"/>
      <c r="Q267" s="6"/>
    </row>
    <row r="268" spans="1:102" s="438" customFormat="1" ht="12" customHeight="1" x14ac:dyDescent="0.15">
      <c r="A268" s="1666" t="s">
        <v>952</v>
      </c>
      <c r="B268" s="1666"/>
      <c r="C268" s="1666"/>
      <c r="D268" s="1666"/>
      <c r="E268" s="1666"/>
      <c r="F268" s="1666"/>
      <c r="G268" s="1660"/>
      <c r="H268" s="1661"/>
      <c r="I268" s="1662"/>
      <c r="J268" s="1673" t="s">
        <v>15</v>
      </c>
      <c r="L268" s="6"/>
      <c r="M268" s="1485" t="s">
        <v>953</v>
      </c>
      <c r="N268" s="1485"/>
      <c r="O268" s="1485"/>
      <c r="P268" s="1485"/>
      <c r="Q268" s="1485"/>
      <c r="R268" s="1485"/>
      <c r="S268" s="1485"/>
      <c r="T268" s="1485"/>
      <c r="U268" s="1485"/>
      <c r="V268" s="1485"/>
      <c r="W268" s="1485"/>
      <c r="X268" s="1485"/>
      <c r="Y268" s="1485"/>
    </row>
    <row r="269" spans="1:102" s="438" customFormat="1" ht="12" customHeight="1" x14ac:dyDescent="0.15">
      <c r="A269" s="1666"/>
      <c r="B269" s="1666"/>
      <c r="C269" s="1666"/>
      <c r="D269" s="1666"/>
      <c r="E269" s="1666"/>
      <c r="F269" s="1666"/>
      <c r="G269" s="1663"/>
      <c r="H269" s="1664"/>
      <c r="I269" s="1665"/>
      <c r="J269" s="1674"/>
      <c r="L269" s="6"/>
      <c r="M269" s="1485"/>
      <c r="N269" s="1485"/>
      <c r="O269" s="1485"/>
      <c r="P269" s="1485"/>
      <c r="Q269" s="1485"/>
      <c r="R269" s="1485"/>
      <c r="S269" s="1485"/>
      <c r="T269" s="1485"/>
      <c r="U269" s="1485"/>
      <c r="V269" s="1485"/>
      <c r="W269" s="1485"/>
      <c r="X269" s="1485"/>
      <c r="Y269" s="1485"/>
    </row>
    <row r="270" spans="1:102" s="438" customFormat="1" ht="12" customHeight="1" x14ac:dyDescent="0.15">
      <c r="A270" s="1291" t="s">
        <v>954</v>
      </c>
      <c r="B270" s="1291"/>
      <c r="C270" s="1291"/>
      <c r="D270" s="1291"/>
      <c r="E270" s="1291"/>
      <c r="F270" s="1291"/>
      <c r="G270" s="1660"/>
      <c r="H270" s="1661"/>
      <c r="I270" s="1662"/>
      <c r="J270" s="1673" t="s">
        <v>15</v>
      </c>
      <c r="L270" s="6"/>
      <c r="M270" s="1485"/>
      <c r="N270" s="1485"/>
      <c r="O270" s="1485"/>
      <c r="P270" s="1485"/>
      <c r="Q270" s="1485"/>
      <c r="R270" s="1485"/>
      <c r="S270" s="1485"/>
      <c r="T270" s="1485"/>
      <c r="U270" s="1485"/>
      <c r="V270" s="1485"/>
      <c r="W270" s="1485"/>
      <c r="X270" s="1485"/>
      <c r="Y270" s="1485"/>
    </row>
    <row r="271" spans="1:102" s="438" customFormat="1" ht="12" customHeight="1" x14ac:dyDescent="0.15">
      <c r="A271" s="1291"/>
      <c r="B271" s="1291"/>
      <c r="C271" s="1291"/>
      <c r="D271" s="1291"/>
      <c r="E271" s="1291"/>
      <c r="F271" s="1291"/>
      <c r="G271" s="1663"/>
      <c r="H271" s="1664"/>
      <c r="I271" s="1665"/>
      <c r="J271" s="1674"/>
      <c r="L271" s="6"/>
      <c r="M271" s="1485"/>
      <c r="N271" s="1485"/>
      <c r="O271" s="1485"/>
      <c r="P271" s="1485"/>
      <c r="Q271" s="1485"/>
      <c r="R271" s="1485"/>
      <c r="S271" s="1485"/>
      <c r="T271" s="1485"/>
      <c r="U271" s="1485"/>
      <c r="V271" s="1485"/>
      <c r="W271" s="1485"/>
      <c r="X271" s="1485"/>
      <c r="Y271" s="1485"/>
    </row>
    <row r="272" spans="1:102" s="438" customFormat="1" ht="12" customHeight="1" x14ac:dyDescent="0.15">
      <c r="A272" s="1291" t="s">
        <v>955</v>
      </c>
      <c r="B272" s="1291"/>
      <c r="C272" s="1291"/>
      <c r="D272" s="1291"/>
      <c r="E272" s="1291"/>
      <c r="F272" s="1291"/>
      <c r="G272" s="1660"/>
      <c r="H272" s="1661"/>
      <c r="I272" s="1662"/>
      <c r="J272" s="1673" t="s">
        <v>15</v>
      </c>
      <c r="L272" s="6"/>
      <c r="M272" s="1485"/>
      <c r="N272" s="1485"/>
      <c r="O272" s="1485"/>
      <c r="P272" s="1485"/>
      <c r="Q272" s="1485"/>
      <c r="R272" s="1485"/>
      <c r="S272" s="1485"/>
      <c r="T272" s="1485"/>
      <c r="U272" s="1485"/>
      <c r="V272" s="1485"/>
      <c r="W272" s="1485"/>
      <c r="X272" s="1485"/>
      <c r="Y272" s="1485"/>
    </row>
    <row r="273" spans="1:25" s="438" customFormat="1" ht="12" customHeight="1" x14ac:dyDescent="0.15">
      <c r="A273" s="1291"/>
      <c r="B273" s="1291"/>
      <c r="C273" s="1291"/>
      <c r="D273" s="1291"/>
      <c r="E273" s="1291"/>
      <c r="F273" s="1291"/>
      <c r="G273" s="1663"/>
      <c r="H273" s="1664"/>
      <c r="I273" s="1665"/>
      <c r="J273" s="1674"/>
      <c r="L273" s="6"/>
      <c r="M273" s="1485"/>
      <c r="N273" s="1485"/>
      <c r="O273" s="1485"/>
      <c r="P273" s="1485"/>
      <c r="Q273" s="1485"/>
      <c r="R273" s="1485"/>
      <c r="S273" s="1485"/>
      <c r="T273" s="1485"/>
      <c r="U273" s="1485"/>
      <c r="V273" s="1485"/>
      <c r="W273" s="1485"/>
      <c r="X273" s="1485"/>
      <c r="Y273" s="1485"/>
    </row>
    <row r="274" spans="1:25" s="438" customFormat="1" ht="12" customHeight="1" x14ac:dyDescent="0.15">
      <c r="A274" s="1666" t="s">
        <v>956</v>
      </c>
      <c r="B274" s="1666"/>
      <c r="C274" s="1666"/>
      <c r="D274" s="1666"/>
      <c r="E274" s="1666"/>
      <c r="F274" s="1666"/>
      <c r="G274" s="1660"/>
      <c r="H274" s="1661"/>
      <c r="I274" s="1662"/>
      <c r="J274" s="1673" t="s">
        <v>15</v>
      </c>
      <c r="L274" s="6"/>
      <c r="M274" s="1485"/>
      <c r="N274" s="1485"/>
      <c r="O274" s="1485"/>
      <c r="P274" s="1485"/>
      <c r="Q274" s="1485"/>
      <c r="R274" s="1485"/>
      <c r="S274" s="1485"/>
      <c r="T274" s="1485"/>
      <c r="U274" s="1485"/>
      <c r="V274" s="1485"/>
      <c r="W274" s="1485"/>
      <c r="X274" s="1485"/>
      <c r="Y274" s="1485"/>
    </row>
    <row r="275" spans="1:25" s="438" customFormat="1" ht="12" customHeight="1" x14ac:dyDescent="0.15">
      <c r="A275" s="1666"/>
      <c r="B275" s="1666"/>
      <c r="C275" s="1666"/>
      <c r="D275" s="1666"/>
      <c r="E275" s="1666"/>
      <c r="F275" s="1666"/>
      <c r="G275" s="1663"/>
      <c r="H275" s="1664"/>
      <c r="I275" s="1665"/>
      <c r="J275" s="1674"/>
      <c r="L275" s="6"/>
      <c r="M275" s="1485"/>
      <c r="N275" s="1485"/>
      <c r="O275" s="1485"/>
      <c r="P275" s="1485"/>
      <c r="Q275" s="1485"/>
      <c r="R275" s="1485"/>
      <c r="S275" s="1485"/>
      <c r="T275" s="1485"/>
      <c r="U275" s="1485"/>
      <c r="V275" s="1485"/>
      <c r="W275" s="1485"/>
      <c r="X275" s="1485"/>
      <c r="Y275" s="1485"/>
    </row>
    <row r="276" spans="1:25" s="438" customFormat="1" ht="12" customHeight="1" x14ac:dyDescent="0.15">
      <c r="A276" s="1666" t="s">
        <v>957</v>
      </c>
      <c r="B276" s="1666"/>
      <c r="C276" s="1666"/>
      <c r="D276" s="1666"/>
      <c r="E276" s="1666"/>
      <c r="F276" s="1666"/>
      <c r="G276" s="1660"/>
      <c r="H276" s="1661"/>
      <c r="I276" s="1662"/>
      <c r="J276" s="1673" t="s">
        <v>15</v>
      </c>
      <c r="K276" s="444"/>
      <c r="L276" s="444"/>
      <c r="M276" s="1485"/>
      <c r="N276" s="1485"/>
      <c r="O276" s="1485"/>
      <c r="P276" s="1485"/>
      <c r="Q276" s="1485"/>
      <c r="R276" s="1485"/>
      <c r="S276" s="1485"/>
      <c r="T276" s="1485"/>
      <c r="U276" s="1485"/>
      <c r="V276" s="1485"/>
      <c r="W276" s="1485"/>
      <c r="X276" s="1485"/>
      <c r="Y276" s="1485"/>
    </row>
    <row r="277" spans="1:25" s="438" customFormat="1" ht="12" customHeight="1" x14ac:dyDescent="0.15">
      <c r="A277" s="1666"/>
      <c r="B277" s="1666"/>
      <c r="C277" s="1666"/>
      <c r="D277" s="1666"/>
      <c r="E277" s="1666"/>
      <c r="F277" s="1666"/>
      <c r="G277" s="1663"/>
      <c r="H277" s="1664"/>
      <c r="I277" s="1665"/>
      <c r="J277" s="1674"/>
      <c r="K277" s="1727" t="s">
        <v>958</v>
      </c>
      <c r="L277" s="1728"/>
      <c r="M277" s="1728"/>
      <c r="N277" s="1728"/>
      <c r="O277" s="1728"/>
      <c r="P277" s="1728"/>
      <c r="Q277" s="10"/>
      <c r="R277" s="10"/>
      <c r="S277" s="10"/>
      <c r="T277" s="10"/>
      <c r="U277" s="10"/>
      <c r="V277" s="10"/>
      <c r="W277" s="10"/>
      <c r="X277" s="10"/>
    </row>
    <row r="278" spans="1:25" s="438" customFormat="1" ht="12" customHeight="1" x14ac:dyDescent="0.15">
      <c r="A278" s="1666" t="s">
        <v>959</v>
      </c>
      <c r="B278" s="1666"/>
      <c r="C278" s="1666"/>
      <c r="D278" s="1666"/>
      <c r="E278" s="1666"/>
      <c r="F278" s="1666"/>
      <c r="G278" s="1660"/>
      <c r="H278" s="1661"/>
      <c r="I278" s="1662"/>
      <c r="J278" s="1673" t="s">
        <v>15</v>
      </c>
      <c r="K278" s="1727"/>
      <c r="L278" s="1728"/>
      <c r="M278" s="1728"/>
      <c r="N278" s="1728"/>
      <c r="O278" s="1728"/>
      <c r="P278" s="1728"/>
      <c r="Q278" s="6"/>
    </row>
    <row r="279" spans="1:25" s="438" customFormat="1" ht="12" customHeight="1" x14ac:dyDescent="0.15">
      <c r="A279" s="1666"/>
      <c r="B279" s="1666"/>
      <c r="C279" s="1666"/>
      <c r="D279" s="1666"/>
      <c r="E279" s="1666"/>
      <c r="F279" s="1666"/>
      <c r="G279" s="1663"/>
      <c r="H279" s="1664"/>
      <c r="I279" s="1665"/>
      <c r="J279" s="1674"/>
      <c r="K279" s="444"/>
      <c r="L279" s="444"/>
      <c r="M279" s="444"/>
      <c r="N279" s="444"/>
      <c r="O279" s="444"/>
      <c r="P279" s="6"/>
      <c r="Q279" s="6"/>
    </row>
    <row r="280" spans="1:25" s="438" customFormat="1" x14ac:dyDescent="0.15">
      <c r="A280" s="1666" t="s">
        <v>960</v>
      </c>
      <c r="B280" s="1666"/>
      <c r="C280" s="1666"/>
      <c r="D280" s="1666"/>
      <c r="E280" s="1666"/>
      <c r="F280" s="1666"/>
      <c r="G280" s="1660"/>
      <c r="H280" s="1661"/>
      <c r="I280" s="1662"/>
      <c r="J280" s="1673" t="s">
        <v>15</v>
      </c>
      <c r="L280" s="6"/>
      <c r="M280" s="6"/>
      <c r="N280" s="6"/>
      <c r="O280" s="6"/>
      <c r="P280" s="6"/>
      <c r="Q280" s="6"/>
    </row>
    <row r="281" spans="1:25" s="438" customFormat="1" x14ac:dyDescent="0.15">
      <c r="A281" s="1666"/>
      <c r="B281" s="1666"/>
      <c r="C281" s="1666"/>
      <c r="D281" s="1666"/>
      <c r="E281" s="1666"/>
      <c r="F281" s="1666"/>
      <c r="G281" s="1663"/>
      <c r="H281" s="1664"/>
      <c r="I281" s="1665"/>
      <c r="J281" s="1674"/>
      <c r="L281" s="6"/>
      <c r="M281" s="6"/>
      <c r="N281" s="6"/>
      <c r="O281" s="6"/>
      <c r="P281" s="6"/>
      <c r="Q281" s="6"/>
    </row>
    <row r="282" spans="1:25" s="438" customFormat="1" x14ac:dyDescent="0.15">
      <c r="A282" s="1666" t="s">
        <v>961</v>
      </c>
      <c r="B282" s="1666"/>
      <c r="C282" s="1666"/>
      <c r="D282" s="1666"/>
      <c r="E282" s="1666"/>
      <c r="F282" s="1666"/>
      <c r="G282" s="1667" t="str">
        <f>IF(G276="","自動で入力されます",(G274+G276)/G270*100)</f>
        <v>自動で入力されます</v>
      </c>
      <c r="H282" s="1668"/>
      <c r="I282" s="1669"/>
      <c r="J282" s="1673" t="s">
        <v>962</v>
      </c>
      <c r="L282" s="6"/>
      <c r="M282" s="6"/>
      <c r="N282" s="6"/>
      <c r="O282" s="6"/>
      <c r="P282" s="6"/>
      <c r="Q282" s="6"/>
    </row>
    <row r="283" spans="1:25" s="438" customFormat="1" x14ac:dyDescent="0.15">
      <c r="A283" s="1666"/>
      <c r="B283" s="1666"/>
      <c r="C283" s="1666"/>
      <c r="D283" s="1666"/>
      <c r="E283" s="1666"/>
      <c r="F283" s="1666"/>
      <c r="G283" s="1670"/>
      <c r="H283" s="1671"/>
      <c r="I283" s="1672"/>
      <c r="J283" s="1674"/>
      <c r="L283" s="6"/>
      <c r="M283" s="6"/>
      <c r="N283" s="6"/>
      <c r="O283" s="6"/>
      <c r="P283" s="6"/>
      <c r="Q283" s="6"/>
    </row>
    <row r="284" spans="1:25" s="438" customFormat="1" x14ac:dyDescent="0.15">
      <c r="A284" s="1666" t="s">
        <v>963</v>
      </c>
      <c r="B284" s="1666"/>
      <c r="C284" s="1666"/>
      <c r="D284" s="1666"/>
      <c r="E284" s="1666"/>
      <c r="F284" s="1666"/>
      <c r="G284" s="1675" t="str">
        <f>IF(G272="","自動で入力されます",(G278+G280)/G272*100)</f>
        <v>自動で入力されます</v>
      </c>
      <c r="H284" s="1676"/>
      <c r="I284" s="1677"/>
      <c r="J284" s="1673" t="s">
        <v>962</v>
      </c>
      <c r="L284" s="6"/>
      <c r="M284" s="6"/>
      <c r="N284" s="6"/>
      <c r="O284" s="6"/>
      <c r="P284" s="6"/>
      <c r="Q284" s="6"/>
    </row>
    <row r="285" spans="1:25" s="438" customFormat="1" x14ac:dyDescent="0.15">
      <c r="A285" s="1666"/>
      <c r="B285" s="1666"/>
      <c r="C285" s="1666"/>
      <c r="D285" s="1666"/>
      <c r="E285" s="1666"/>
      <c r="F285" s="1666"/>
      <c r="G285" s="1678"/>
      <c r="H285" s="1679"/>
      <c r="I285" s="1680"/>
      <c r="J285" s="1674"/>
      <c r="L285" s="6"/>
      <c r="M285" s="6"/>
      <c r="N285" s="6"/>
      <c r="O285" s="6"/>
      <c r="P285" s="6"/>
      <c r="Q285" s="6"/>
    </row>
    <row r="286" spans="1:25" s="438" customFormat="1" x14ac:dyDescent="0.15">
      <c r="A286" s="129"/>
      <c r="L286" s="6"/>
      <c r="M286" s="6"/>
      <c r="N286" s="6"/>
      <c r="O286" s="6"/>
      <c r="P286" s="6"/>
      <c r="Q286" s="6"/>
    </row>
    <row r="287" spans="1:25" s="438" customFormat="1" x14ac:dyDescent="0.15">
      <c r="A287" s="129"/>
      <c r="L287" s="6"/>
      <c r="M287" s="6"/>
      <c r="N287" s="6"/>
      <c r="O287" s="6"/>
      <c r="P287" s="6"/>
      <c r="Q287" s="6"/>
    </row>
    <row r="288" spans="1:25" s="438" customFormat="1" x14ac:dyDescent="0.15">
      <c r="A288" s="1602" t="s">
        <v>532</v>
      </c>
      <c r="B288" s="1602"/>
      <c r="C288" s="1602"/>
      <c r="D288" s="1602"/>
      <c r="E288" s="1602"/>
      <c r="F288" s="1602"/>
      <c r="G288" s="1602"/>
      <c r="L288" s="6"/>
      <c r="M288" s="6"/>
      <c r="N288" s="6"/>
      <c r="O288" s="6"/>
      <c r="P288" s="6"/>
      <c r="Q288" s="6"/>
    </row>
    <row r="289" spans="1:19" s="438" customFormat="1" x14ac:dyDescent="0.15">
      <c r="A289" s="1602"/>
      <c r="B289" s="1602"/>
      <c r="C289" s="1602"/>
      <c r="D289" s="1602"/>
      <c r="E289" s="1602"/>
      <c r="F289" s="1602"/>
      <c r="G289" s="1602"/>
      <c r="L289" s="6"/>
      <c r="M289" s="6"/>
      <c r="N289" s="6"/>
      <c r="O289" s="6"/>
      <c r="P289" s="6"/>
      <c r="Q289" s="6"/>
    </row>
    <row r="290" spans="1:19" s="438" customFormat="1" ht="12" customHeight="1" x14ac:dyDescent="0.15">
      <c r="A290" s="1681" t="s">
        <v>533</v>
      </c>
      <c r="B290" s="1681"/>
      <c r="C290" s="1681"/>
      <c r="D290" s="1681"/>
      <c r="L290" s="6"/>
      <c r="M290" s="6"/>
      <c r="N290" s="6"/>
      <c r="O290" s="6"/>
      <c r="P290" s="6"/>
      <c r="Q290" s="6"/>
    </row>
    <row r="291" spans="1:19" s="438" customFormat="1" ht="12" customHeight="1" x14ac:dyDescent="0.15">
      <c r="A291" s="1681"/>
      <c r="B291" s="1681"/>
      <c r="C291" s="1681"/>
      <c r="D291" s="1681"/>
      <c r="L291" s="6"/>
      <c r="M291" s="6"/>
      <c r="N291" s="6"/>
      <c r="O291" s="6"/>
      <c r="P291" s="6"/>
      <c r="Q291" s="6"/>
    </row>
    <row r="292" spans="1:19" s="438" customFormat="1" ht="20.100000000000001" customHeight="1" x14ac:dyDescent="0.15">
      <c r="A292" s="1666" t="s">
        <v>534</v>
      </c>
      <c r="B292" s="1666"/>
      <c r="C292" s="1666"/>
      <c r="D292" s="1666"/>
      <c r="E292" s="1660"/>
      <c r="F292" s="1661"/>
      <c r="G292" s="1661"/>
      <c r="H292" s="1661"/>
      <c r="I292" s="1661"/>
      <c r="J292" s="1661"/>
      <c r="K292" s="1661"/>
      <c r="L292" s="1661"/>
      <c r="M292" s="1661"/>
      <c r="N292" s="1661"/>
      <c r="O292" s="1661"/>
      <c r="P292" s="1661"/>
      <c r="Q292" s="1661"/>
      <c r="R292" s="1661"/>
      <c r="S292" s="1662"/>
    </row>
    <row r="293" spans="1:19" s="438" customFormat="1" ht="20.100000000000001" customHeight="1" x14ac:dyDescent="0.15">
      <c r="A293" s="1666"/>
      <c r="B293" s="1666"/>
      <c r="C293" s="1666"/>
      <c r="D293" s="1666"/>
      <c r="E293" s="1663"/>
      <c r="F293" s="1664"/>
      <c r="G293" s="1664"/>
      <c r="H293" s="1664"/>
      <c r="I293" s="1664"/>
      <c r="J293" s="1664"/>
      <c r="K293" s="1664"/>
      <c r="L293" s="1664"/>
      <c r="M293" s="1664"/>
      <c r="N293" s="1664"/>
      <c r="O293" s="1664"/>
      <c r="P293" s="1664"/>
      <c r="Q293" s="1664"/>
      <c r="R293" s="1664"/>
      <c r="S293" s="1665"/>
    </row>
    <row r="294" spans="1:19" s="438" customFormat="1" ht="15" customHeight="1" x14ac:dyDescent="0.15">
      <c r="A294" s="1666" t="s">
        <v>535</v>
      </c>
      <c r="B294" s="1666"/>
      <c r="C294" s="1666"/>
      <c r="D294" s="1682"/>
      <c r="E294" s="1660"/>
      <c r="F294" s="1661"/>
      <c r="G294" s="1661"/>
      <c r="H294" s="1661"/>
      <c r="I294" s="1661"/>
      <c r="J294" s="1661"/>
      <c r="K294" s="1661"/>
      <c r="L294" s="1661"/>
      <c r="M294" s="1661"/>
      <c r="N294" s="1661"/>
      <c r="O294" s="1661"/>
      <c r="P294" s="1661"/>
      <c r="Q294" s="1661"/>
      <c r="R294" s="1661"/>
      <c r="S294" s="1662"/>
    </row>
    <row r="295" spans="1:19" s="438" customFormat="1" ht="15" customHeight="1" x14ac:dyDescent="0.15">
      <c r="A295" s="1666"/>
      <c r="B295" s="1666"/>
      <c r="C295" s="1666"/>
      <c r="D295" s="1682"/>
      <c r="E295" s="1663"/>
      <c r="F295" s="1664"/>
      <c r="G295" s="1664"/>
      <c r="H295" s="1664"/>
      <c r="I295" s="1664"/>
      <c r="J295" s="1664"/>
      <c r="K295" s="1664"/>
      <c r="L295" s="1664"/>
      <c r="M295" s="1664"/>
      <c r="N295" s="1664"/>
      <c r="O295" s="1664"/>
      <c r="P295" s="1664"/>
      <c r="Q295" s="1664"/>
      <c r="R295" s="1664"/>
      <c r="S295" s="1665"/>
    </row>
    <row r="296" spans="1:19" s="438" customFormat="1" ht="15" customHeight="1" x14ac:dyDescent="0.15">
      <c r="A296" s="1291" t="s">
        <v>536</v>
      </c>
      <c r="B296" s="1291"/>
      <c r="C296" s="1291"/>
      <c r="D296" s="1600"/>
      <c r="E296" s="1660"/>
      <c r="F296" s="1661"/>
      <c r="G296" s="1661"/>
      <c r="H296" s="1661"/>
      <c r="I296" s="1661"/>
      <c r="J296" s="1661"/>
      <c r="K296" s="1661"/>
      <c r="L296" s="1661"/>
      <c r="M296" s="1661"/>
      <c r="N296" s="1661"/>
      <c r="O296" s="1661"/>
      <c r="P296" s="1661"/>
      <c r="Q296" s="1661"/>
      <c r="R296" s="1661"/>
      <c r="S296" s="1662"/>
    </row>
    <row r="297" spans="1:19" s="438" customFormat="1" ht="15" customHeight="1" x14ac:dyDescent="0.15">
      <c r="A297" s="1291"/>
      <c r="B297" s="1291"/>
      <c r="C297" s="1291"/>
      <c r="D297" s="1600"/>
      <c r="E297" s="1663"/>
      <c r="F297" s="1664"/>
      <c r="G297" s="1664"/>
      <c r="H297" s="1664"/>
      <c r="I297" s="1664"/>
      <c r="J297" s="1664"/>
      <c r="K297" s="1664"/>
      <c r="L297" s="1664"/>
      <c r="M297" s="1664"/>
      <c r="N297" s="1664"/>
      <c r="O297" s="1664"/>
      <c r="P297" s="1664"/>
      <c r="Q297" s="1664"/>
      <c r="R297" s="1664"/>
      <c r="S297" s="1665"/>
    </row>
    <row r="298" spans="1:19" s="438" customFormat="1" ht="15" customHeight="1" x14ac:dyDescent="0.15">
      <c r="A298" s="1291" t="s">
        <v>537</v>
      </c>
      <c r="B298" s="1291"/>
      <c r="C298" s="1291"/>
      <c r="D298" s="1600"/>
      <c r="E298" s="1660"/>
      <c r="F298" s="1661"/>
      <c r="G298" s="1661"/>
      <c r="H298" s="1661"/>
      <c r="I298" s="1661"/>
      <c r="J298" s="1661"/>
      <c r="K298" s="1661"/>
      <c r="L298" s="1661"/>
      <c r="M298" s="1661"/>
      <c r="N298" s="1661"/>
      <c r="O298" s="1661"/>
      <c r="P298" s="1661"/>
      <c r="Q298" s="1661"/>
      <c r="R298" s="1661"/>
      <c r="S298" s="1662"/>
    </row>
    <row r="299" spans="1:19" s="438" customFormat="1" ht="15" customHeight="1" x14ac:dyDescent="0.15">
      <c r="A299" s="1291"/>
      <c r="B299" s="1291"/>
      <c r="C299" s="1291"/>
      <c r="D299" s="1600"/>
      <c r="E299" s="1663"/>
      <c r="F299" s="1664"/>
      <c r="G299" s="1664"/>
      <c r="H299" s="1664"/>
      <c r="I299" s="1664"/>
      <c r="J299" s="1664"/>
      <c r="K299" s="1664"/>
      <c r="L299" s="1664"/>
      <c r="M299" s="1664"/>
      <c r="N299" s="1664"/>
      <c r="O299" s="1664"/>
      <c r="P299" s="1664"/>
      <c r="Q299" s="1664"/>
      <c r="R299" s="1664"/>
      <c r="S299" s="1665"/>
    </row>
    <row r="300" spans="1:19" s="438" customFormat="1" ht="15" customHeight="1" x14ac:dyDescent="0.15">
      <c r="A300" s="1291" t="s">
        <v>538</v>
      </c>
      <c r="B300" s="1291"/>
      <c r="C300" s="1291"/>
      <c r="D300" s="1600"/>
      <c r="E300" s="1660"/>
      <c r="F300" s="1661"/>
      <c r="G300" s="1661"/>
      <c r="H300" s="1661"/>
      <c r="I300" s="1661"/>
      <c r="J300" s="1661"/>
      <c r="K300" s="1661"/>
      <c r="L300" s="1661"/>
      <c r="M300" s="1661"/>
      <c r="N300" s="1661"/>
      <c r="O300" s="1661"/>
      <c r="P300" s="1661"/>
      <c r="Q300" s="1661"/>
      <c r="R300" s="1661"/>
      <c r="S300" s="1662"/>
    </row>
    <row r="301" spans="1:19" s="438" customFormat="1" ht="15" customHeight="1" x14ac:dyDescent="0.15">
      <c r="A301" s="1291"/>
      <c r="B301" s="1291"/>
      <c r="C301" s="1291"/>
      <c r="D301" s="1600"/>
      <c r="E301" s="1663"/>
      <c r="F301" s="1664"/>
      <c r="G301" s="1664"/>
      <c r="H301" s="1664"/>
      <c r="I301" s="1664"/>
      <c r="J301" s="1664"/>
      <c r="K301" s="1664"/>
      <c r="L301" s="1664"/>
      <c r="M301" s="1664"/>
      <c r="N301" s="1664"/>
      <c r="O301" s="1664"/>
      <c r="P301" s="1664"/>
      <c r="Q301" s="1664"/>
      <c r="R301" s="1664"/>
      <c r="S301" s="1665"/>
    </row>
    <row r="302" spans="1:19" s="438" customFormat="1" ht="15" customHeight="1" x14ac:dyDescent="0.15">
      <c r="A302" s="1291" t="s">
        <v>539</v>
      </c>
      <c r="B302" s="1291"/>
      <c r="C302" s="1291"/>
      <c r="D302" s="1600"/>
      <c r="E302" s="1660"/>
      <c r="F302" s="1661"/>
      <c r="G302" s="1661"/>
      <c r="H302" s="1661"/>
      <c r="I302" s="1661"/>
      <c r="J302" s="1661"/>
      <c r="K302" s="1661"/>
      <c r="L302" s="1661"/>
      <c r="M302" s="1661"/>
      <c r="N302" s="1661"/>
      <c r="O302" s="1661"/>
      <c r="P302" s="1661"/>
      <c r="Q302" s="1661"/>
      <c r="R302" s="1661"/>
      <c r="S302" s="1662"/>
    </row>
    <row r="303" spans="1:19" s="438" customFormat="1" ht="15" customHeight="1" x14ac:dyDescent="0.15">
      <c r="A303" s="1291"/>
      <c r="B303" s="1291"/>
      <c r="C303" s="1291"/>
      <c r="D303" s="1600"/>
      <c r="E303" s="1663"/>
      <c r="F303" s="1664"/>
      <c r="G303" s="1664"/>
      <c r="H303" s="1664"/>
      <c r="I303" s="1664"/>
      <c r="J303" s="1664"/>
      <c r="K303" s="1664"/>
      <c r="L303" s="1664"/>
      <c r="M303" s="1664"/>
      <c r="N303" s="1664"/>
      <c r="O303" s="1664"/>
      <c r="P303" s="1664"/>
      <c r="Q303" s="1664"/>
      <c r="R303" s="1664"/>
      <c r="S303" s="1665"/>
    </row>
    <row r="304" spans="1:19" s="438" customFormat="1" ht="15" customHeight="1" x14ac:dyDescent="0.15">
      <c r="A304" s="1291" t="s">
        <v>540</v>
      </c>
      <c r="B304" s="1291"/>
      <c r="C304" s="1291"/>
      <c r="D304" s="1600"/>
      <c r="E304" s="1660"/>
      <c r="F304" s="1661"/>
      <c r="G304" s="1661"/>
      <c r="H304" s="1661"/>
      <c r="I304" s="1661"/>
      <c r="J304" s="1661"/>
      <c r="K304" s="1661"/>
      <c r="L304" s="1661"/>
      <c r="M304" s="1661"/>
      <c r="N304" s="1661"/>
      <c r="O304" s="1661"/>
      <c r="P304" s="1661"/>
      <c r="Q304" s="1661"/>
      <c r="R304" s="1661"/>
      <c r="S304" s="1662"/>
    </row>
    <row r="305" spans="1:132" s="438" customFormat="1" ht="15" customHeight="1" x14ac:dyDescent="0.15">
      <c r="A305" s="1291"/>
      <c r="B305" s="1291"/>
      <c r="C305" s="1291"/>
      <c r="D305" s="1600"/>
      <c r="E305" s="1663"/>
      <c r="F305" s="1664"/>
      <c r="G305" s="1664"/>
      <c r="H305" s="1664"/>
      <c r="I305" s="1664"/>
      <c r="J305" s="1664"/>
      <c r="K305" s="1664"/>
      <c r="L305" s="1664"/>
      <c r="M305" s="1664"/>
      <c r="N305" s="1664"/>
      <c r="O305" s="1664"/>
      <c r="P305" s="1664"/>
      <c r="Q305" s="1664"/>
      <c r="R305" s="1664"/>
      <c r="S305" s="1665"/>
    </row>
    <row r="306" spans="1:132" s="438" customFormat="1" ht="15" customHeight="1" x14ac:dyDescent="0.15">
      <c r="A306" s="1291" t="s">
        <v>541</v>
      </c>
      <c r="B306" s="1291"/>
      <c r="C306" s="1291"/>
      <c r="D306" s="1600"/>
      <c r="E306" s="1660"/>
      <c r="F306" s="1661"/>
      <c r="G306" s="1661"/>
      <c r="H306" s="1661"/>
      <c r="I306" s="1661"/>
      <c r="J306" s="1661"/>
      <c r="K306" s="1661"/>
      <c r="L306" s="1661"/>
      <c r="M306" s="1661"/>
      <c r="N306" s="1661"/>
      <c r="O306" s="1661"/>
      <c r="P306" s="1661"/>
      <c r="Q306" s="1661"/>
      <c r="R306" s="1661"/>
      <c r="S306" s="1662"/>
    </row>
    <row r="307" spans="1:132" s="438" customFormat="1" ht="15" customHeight="1" x14ac:dyDescent="0.15">
      <c r="A307" s="1291"/>
      <c r="B307" s="1291"/>
      <c r="C307" s="1291"/>
      <c r="D307" s="1600"/>
      <c r="E307" s="1663"/>
      <c r="F307" s="1664"/>
      <c r="G307" s="1664"/>
      <c r="H307" s="1664"/>
      <c r="I307" s="1664"/>
      <c r="J307" s="1664"/>
      <c r="K307" s="1664"/>
      <c r="L307" s="1664"/>
      <c r="M307" s="1664"/>
      <c r="N307" s="1664"/>
      <c r="O307" s="1664"/>
      <c r="P307" s="1664"/>
      <c r="Q307" s="1664"/>
      <c r="R307" s="1664"/>
      <c r="S307" s="1665"/>
    </row>
    <row r="308" spans="1:132" s="438" customFormat="1" ht="15" customHeight="1" x14ac:dyDescent="0.15">
      <c r="A308" s="1291" t="s">
        <v>542</v>
      </c>
      <c r="B308" s="1291"/>
      <c r="C308" s="1291"/>
      <c r="D308" s="1600"/>
      <c r="E308" s="1660"/>
      <c r="F308" s="1661"/>
      <c r="G308" s="1661"/>
      <c r="H308" s="1661"/>
      <c r="I308" s="1661"/>
      <c r="J308" s="1661"/>
      <c r="K308" s="1661"/>
      <c r="L308" s="1661"/>
      <c r="M308" s="1661"/>
      <c r="N308" s="1661"/>
      <c r="O308" s="1661"/>
      <c r="P308" s="1661"/>
      <c r="Q308" s="1661"/>
      <c r="R308" s="1661"/>
      <c r="S308" s="1662"/>
    </row>
    <row r="309" spans="1:132" s="438" customFormat="1" ht="15" customHeight="1" x14ac:dyDescent="0.15">
      <c r="A309" s="1291"/>
      <c r="B309" s="1291"/>
      <c r="C309" s="1291"/>
      <c r="D309" s="1600"/>
      <c r="E309" s="1663"/>
      <c r="F309" s="1664"/>
      <c r="G309" s="1664"/>
      <c r="H309" s="1664"/>
      <c r="I309" s="1664"/>
      <c r="J309" s="1664"/>
      <c r="K309" s="1664"/>
      <c r="L309" s="1664"/>
      <c r="M309" s="1664"/>
      <c r="N309" s="1664"/>
      <c r="O309" s="1664"/>
      <c r="P309" s="1664"/>
      <c r="Q309" s="1664"/>
      <c r="R309" s="1664"/>
      <c r="S309" s="1665"/>
    </row>
    <row r="310" spans="1:132" s="1723" customFormat="1" ht="15" customHeight="1" x14ac:dyDescent="0.15">
      <c r="A310" s="1723" t="s">
        <v>543</v>
      </c>
      <c r="B310" s="1724"/>
      <c r="C310" s="1724"/>
      <c r="D310" s="1724"/>
      <c r="E310" s="1724"/>
      <c r="F310" s="1724"/>
      <c r="G310" s="1724"/>
      <c r="H310" s="1724"/>
      <c r="I310" s="1724"/>
      <c r="J310" s="1724"/>
      <c r="K310" s="1724"/>
      <c r="L310" s="1724"/>
      <c r="M310" s="1724"/>
      <c r="N310" s="1724"/>
      <c r="O310" s="1724"/>
      <c r="P310" s="1724"/>
      <c r="Q310" s="1724"/>
      <c r="R310" s="1724"/>
      <c r="S310" s="1724"/>
      <c r="T310" s="1724"/>
      <c r="U310" s="1724"/>
      <c r="V310" s="1724"/>
      <c r="W310" s="1724"/>
      <c r="X310" s="1724"/>
      <c r="Y310" s="1724"/>
      <c r="Z310" s="1724"/>
      <c r="AA310" s="1724"/>
      <c r="AB310" s="1724"/>
      <c r="AC310" s="1724"/>
      <c r="AD310" s="1724"/>
      <c r="AE310" s="1724"/>
      <c r="AF310" s="1724"/>
      <c r="AG310" s="1724"/>
      <c r="AH310" s="1724"/>
      <c r="AI310" s="1724"/>
      <c r="AJ310" s="1724"/>
      <c r="AK310" s="1724"/>
      <c r="AL310" s="1724"/>
      <c r="AM310" s="1724"/>
      <c r="AN310" s="1724"/>
      <c r="AO310" s="1724"/>
      <c r="AP310" s="1724"/>
      <c r="AQ310" s="1724"/>
      <c r="AR310" s="1724"/>
      <c r="AS310" s="1724"/>
      <c r="AT310" s="1724"/>
      <c r="AU310" s="1724"/>
      <c r="AV310" s="1724"/>
      <c r="AW310" s="1724"/>
      <c r="AX310" s="1724"/>
      <c r="AY310" s="1724"/>
      <c r="AZ310" s="1724"/>
      <c r="BA310" s="1724"/>
      <c r="BB310" s="1724"/>
      <c r="BC310" s="1724"/>
      <c r="BD310" s="1724"/>
      <c r="BE310" s="1724"/>
      <c r="BF310" s="1724"/>
      <c r="BG310" s="1724"/>
      <c r="BH310" s="1724"/>
      <c r="BI310" s="1724"/>
      <c r="BJ310" s="1724"/>
      <c r="BK310" s="1724"/>
      <c r="BL310" s="1724"/>
      <c r="BM310" s="1724"/>
      <c r="BN310" s="1724"/>
      <c r="BO310" s="1724"/>
      <c r="BP310" s="1724"/>
      <c r="BQ310" s="1724"/>
      <c r="BR310" s="1724"/>
      <c r="BS310" s="1724"/>
      <c r="BT310" s="1724"/>
      <c r="BU310" s="1724"/>
      <c r="BV310" s="1724"/>
      <c r="BW310" s="1724"/>
      <c r="BX310" s="1724"/>
      <c r="BY310" s="1724"/>
      <c r="BZ310" s="1724"/>
      <c r="CA310" s="1724"/>
      <c r="CB310" s="1724"/>
      <c r="CC310" s="1724"/>
      <c r="CD310" s="1724"/>
      <c r="CE310" s="1724"/>
      <c r="CF310" s="1724"/>
      <c r="CG310" s="1724"/>
      <c r="CH310" s="1724"/>
      <c r="CI310" s="1724"/>
      <c r="CJ310" s="1724"/>
      <c r="CK310" s="1724"/>
      <c r="CL310" s="1724"/>
      <c r="CM310" s="1724"/>
      <c r="CN310" s="1724"/>
      <c r="CO310" s="1724"/>
      <c r="CP310" s="1724"/>
      <c r="CQ310" s="1724"/>
      <c r="CR310" s="1724"/>
      <c r="CS310" s="1724"/>
      <c r="CT310" s="1724"/>
      <c r="CU310" s="1724"/>
      <c r="CV310" s="1724"/>
      <c r="CW310" s="1724"/>
      <c r="CX310" s="1724"/>
      <c r="CY310" s="1724"/>
      <c r="CZ310" s="1724"/>
      <c r="DA310" s="1724"/>
      <c r="DB310" s="1724"/>
      <c r="DC310" s="1724"/>
      <c r="DD310" s="1724"/>
      <c r="DE310" s="1724"/>
      <c r="DF310" s="1724"/>
      <c r="DG310" s="1724"/>
      <c r="DH310" s="1724"/>
      <c r="DI310" s="1724"/>
      <c r="DJ310" s="1724"/>
      <c r="DK310" s="1724"/>
      <c r="DL310" s="1724"/>
      <c r="DM310" s="1724"/>
      <c r="DN310" s="1724"/>
      <c r="DO310" s="1724"/>
      <c r="DP310" s="1724"/>
      <c r="DQ310" s="1724"/>
      <c r="DR310" s="1724"/>
      <c r="DS310" s="1724"/>
      <c r="DT310" s="1724"/>
      <c r="DU310" s="1724"/>
      <c r="DV310" s="1724"/>
      <c r="DW310" s="1724"/>
      <c r="DX310" s="1724"/>
      <c r="DY310" s="1724"/>
      <c r="DZ310" s="1724"/>
      <c r="EA310" s="1724"/>
      <c r="EB310" s="1724"/>
    </row>
    <row r="311" spans="1:132" s="437" customFormat="1" ht="15" customHeight="1" x14ac:dyDescent="0.15">
      <c r="A311" s="1725" t="s">
        <v>643</v>
      </c>
      <c r="B311" s="1726"/>
      <c r="C311" s="1726"/>
      <c r="D311" s="1726"/>
      <c r="E311" s="1726"/>
      <c r="F311" s="1726"/>
      <c r="G311" s="1726"/>
      <c r="H311" s="1726"/>
      <c r="I311" s="1726"/>
      <c r="J311" s="1726"/>
      <c r="K311" s="1726"/>
      <c r="L311" s="1726"/>
      <c r="M311" s="1726"/>
      <c r="N311" s="1726"/>
      <c r="O311" s="1726"/>
      <c r="P311" s="1726"/>
      <c r="Q311" s="1726"/>
      <c r="R311" s="1726"/>
      <c r="S311" s="1726"/>
    </row>
    <row r="312" spans="1:132" s="437" customFormat="1" ht="15" customHeight="1" x14ac:dyDescent="0.15">
      <c r="A312" s="1725" t="s">
        <v>644</v>
      </c>
      <c r="B312" s="1726"/>
      <c r="C312" s="1726"/>
      <c r="D312" s="1726"/>
      <c r="E312" s="1726"/>
      <c r="F312" s="1726"/>
      <c r="G312" s="1726"/>
      <c r="H312" s="1726"/>
      <c r="I312" s="1726"/>
      <c r="J312" s="1726"/>
      <c r="K312" s="1726"/>
      <c r="L312" s="1726"/>
      <c r="M312" s="1726"/>
      <c r="N312" s="1726"/>
      <c r="O312" s="1726"/>
      <c r="P312" s="1726"/>
      <c r="Q312" s="1726"/>
      <c r="R312" s="1726"/>
      <c r="S312" s="1726"/>
    </row>
    <row r="313" spans="1:132" s="437" customFormat="1" ht="15" customHeight="1" x14ac:dyDescent="0.15">
      <c r="A313" s="1485" t="s">
        <v>964</v>
      </c>
      <c r="B313" s="1485"/>
      <c r="C313" s="1485"/>
      <c r="D313" s="1485"/>
      <c r="E313" s="1485"/>
      <c r="F313" s="1485"/>
    </row>
    <row r="314" spans="1:132" s="437" customFormat="1" ht="15" customHeight="1" x14ac:dyDescent="0.15">
      <c r="A314" s="1683"/>
      <c r="B314" s="1683"/>
      <c r="C314" s="1683"/>
      <c r="D314" s="1683"/>
      <c r="E314" s="1683"/>
      <c r="F314" s="1683"/>
    </row>
    <row r="315" spans="1:132" s="437" customFormat="1" ht="15" customHeight="1" x14ac:dyDescent="0.15">
      <c r="A315" s="1291" t="s">
        <v>578</v>
      </c>
      <c r="B315" s="1291"/>
      <c r="C315" s="1291"/>
      <c r="D315" s="1291"/>
      <c r="E315" s="1684" t="s">
        <v>606</v>
      </c>
      <c r="F315" s="1684"/>
      <c r="G315" s="1685"/>
      <c r="H315" s="1685"/>
      <c r="I315" s="1685"/>
      <c r="J315" s="1685"/>
      <c r="K315" s="1685"/>
      <c r="L315" s="1685"/>
      <c r="M315" s="1685"/>
      <c r="N315" s="1686" t="s">
        <v>583</v>
      </c>
      <c r="O315" s="1687"/>
      <c r="P315" s="1687"/>
      <c r="Q315" s="1687"/>
      <c r="R315" s="1687"/>
      <c r="S315" s="1688"/>
    </row>
    <row r="316" spans="1:132" s="437" customFormat="1" ht="15" customHeight="1" x14ac:dyDescent="0.15">
      <c r="A316" s="1291"/>
      <c r="B316" s="1291"/>
      <c r="C316" s="1291"/>
      <c r="D316" s="1291"/>
      <c r="E316" s="1692" t="s">
        <v>607</v>
      </c>
      <c r="F316" s="1692"/>
      <c r="G316" s="1693"/>
      <c r="H316" s="1693"/>
      <c r="I316" s="1693"/>
      <c r="J316" s="1693"/>
      <c r="K316" s="1693"/>
      <c r="L316" s="1693"/>
      <c r="M316" s="1693"/>
      <c r="N316" s="1689"/>
      <c r="O316" s="1690"/>
      <c r="P316" s="1690"/>
      <c r="Q316" s="1690"/>
      <c r="R316" s="1690"/>
      <c r="S316" s="1691"/>
    </row>
    <row r="317" spans="1:132" s="437" customFormat="1" ht="15" customHeight="1" x14ac:dyDescent="0.15">
      <c r="A317" s="1291"/>
      <c r="B317" s="1291"/>
      <c r="C317" s="1291"/>
      <c r="D317" s="1291"/>
      <c r="E317" s="1692"/>
      <c r="F317" s="1692"/>
      <c r="G317" s="1693"/>
      <c r="H317" s="1693"/>
      <c r="I317" s="1693"/>
      <c r="J317" s="1693"/>
      <c r="K317" s="1693"/>
      <c r="L317" s="1693"/>
      <c r="M317" s="1693"/>
      <c r="N317" s="1686" t="s">
        <v>584</v>
      </c>
      <c r="O317" s="1687"/>
      <c r="P317" s="1687"/>
      <c r="Q317" s="1687"/>
      <c r="R317" s="1687"/>
      <c r="S317" s="1688"/>
    </row>
    <row r="318" spans="1:132" s="437" customFormat="1" ht="15" customHeight="1" x14ac:dyDescent="0.15">
      <c r="A318" s="1291"/>
      <c r="B318" s="1291"/>
      <c r="C318" s="1291"/>
      <c r="D318" s="1291"/>
      <c r="E318" s="1694" t="s">
        <v>608</v>
      </c>
      <c r="F318" s="1694"/>
      <c r="G318" s="1695"/>
      <c r="H318" s="1695"/>
      <c r="I318" s="1695"/>
      <c r="J318" s="1695"/>
      <c r="K318" s="1695"/>
      <c r="L318" s="1695"/>
      <c r="M318" s="1695"/>
      <c r="N318" s="1689"/>
      <c r="O318" s="1690"/>
      <c r="P318" s="1690"/>
      <c r="Q318" s="1690"/>
      <c r="R318" s="1690"/>
      <c r="S318" s="1691"/>
    </row>
    <row r="319" spans="1:132" s="437" customFormat="1" ht="15" customHeight="1" x14ac:dyDescent="0.15">
      <c r="A319" s="1291" t="s">
        <v>580</v>
      </c>
      <c r="B319" s="1291"/>
      <c r="C319" s="1291"/>
      <c r="D319" s="1291"/>
      <c r="E319" s="1710" t="s">
        <v>579</v>
      </c>
      <c r="F319" s="1710"/>
      <c r="G319" s="1711"/>
      <c r="H319" s="1712"/>
      <c r="I319" s="1712"/>
      <c r="J319" s="1712"/>
      <c r="K319" s="1712"/>
      <c r="L319" s="1712"/>
      <c r="M319" s="1712"/>
      <c r="N319" s="1712"/>
      <c r="O319" s="1712"/>
      <c r="P319" s="1712"/>
      <c r="Q319" s="1712"/>
      <c r="R319" s="1712"/>
      <c r="S319" s="1713"/>
    </row>
    <row r="320" spans="1:132" s="437" customFormat="1" ht="15" customHeight="1" x14ac:dyDescent="0.15">
      <c r="A320" s="1291"/>
      <c r="B320" s="1291"/>
      <c r="C320" s="1291"/>
      <c r="D320" s="1291"/>
      <c r="E320" s="1710"/>
      <c r="F320" s="1710"/>
      <c r="G320" s="1714"/>
      <c r="H320" s="1459"/>
      <c r="I320" s="1459"/>
      <c r="J320" s="1459"/>
      <c r="K320" s="1459"/>
      <c r="L320" s="1459"/>
      <c r="M320" s="1459"/>
      <c r="N320" s="1459"/>
      <c r="O320" s="1459"/>
      <c r="P320" s="1459"/>
      <c r="Q320" s="1459"/>
      <c r="R320" s="1459"/>
      <c r="S320" s="1715"/>
    </row>
    <row r="321" spans="1:26" s="437" customFormat="1" ht="15" customHeight="1" x14ac:dyDescent="0.15">
      <c r="A321" s="1291"/>
      <c r="B321" s="1291"/>
      <c r="C321" s="1291"/>
      <c r="D321" s="1291"/>
      <c r="E321" s="1710" t="s">
        <v>581</v>
      </c>
      <c r="F321" s="1710"/>
      <c r="G321" s="1711"/>
      <c r="H321" s="1712"/>
      <c r="I321" s="1712"/>
      <c r="J321" s="1712"/>
      <c r="K321" s="1712"/>
      <c r="L321" s="1712"/>
      <c r="M321" s="1713"/>
      <c r="N321" s="1686" t="s">
        <v>583</v>
      </c>
      <c r="O321" s="1687"/>
      <c r="P321" s="1687"/>
      <c r="Q321" s="1687"/>
      <c r="R321" s="1687"/>
      <c r="S321" s="1688"/>
    </row>
    <row r="322" spans="1:26" s="438" customFormat="1" x14ac:dyDescent="0.15">
      <c r="A322" s="1291"/>
      <c r="B322" s="1291"/>
      <c r="C322" s="1291"/>
      <c r="D322" s="1291"/>
      <c r="E322" s="1710"/>
      <c r="F322" s="1710"/>
      <c r="G322" s="1714"/>
      <c r="H322" s="1459"/>
      <c r="I322" s="1459"/>
      <c r="J322" s="1459"/>
      <c r="K322" s="1459"/>
      <c r="L322" s="1459"/>
      <c r="M322" s="1715"/>
      <c r="N322" s="1689"/>
      <c r="O322" s="1690"/>
      <c r="P322" s="1690"/>
      <c r="Q322" s="1690"/>
      <c r="R322" s="1690"/>
      <c r="S322" s="1691"/>
    </row>
    <row r="323" spans="1:26" s="438" customFormat="1" x14ac:dyDescent="0.15">
      <c r="L323" s="6"/>
      <c r="M323" s="6"/>
      <c r="N323" s="6"/>
      <c r="O323" s="6"/>
      <c r="P323" s="6"/>
      <c r="Q323" s="6"/>
    </row>
    <row r="324" spans="1:26" s="438" customFormat="1" x14ac:dyDescent="0.15">
      <c r="A324" s="1602" t="s">
        <v>582</v>
      </c>
      <c r="B324" s="1602"/>
      <c r="C324" s="1602"/>
      <c r="D324" s="1602"/>
      <c r="E324" s="1602"/>
      <c r="F324" s="1602"/>
      <c r="G324" s="1602"/>
      <c r="L324" s="6"/>
      <c r="M324" s="6"/>
      <c r="N324" s="6"/>
      <c r="O324" s="6"/>
      <c r="P324" s="6"/>
      <c r="Q324" s="6"/>
    </row>
    <row r="325" spans="1:26" s="438" customFormat="1" x14ac:dyDescent="0.15">
      <c r="A325" s="1602"/>
      <c r="B325" s="1602"/>
      <c r="C325" s="1602"/>
      <c r="D325" s="1602"/>
      <c r="E325" s="1716"/>
      <c r="F325" s="1716"/>
      <c r="G325" s="1716"/>
      <c r="L325" s="6"/>
      <c r="M325" s="6"/>
      <c r="N325" s="6"/>
      <c r="O325" s="6"/>
      <c r="P325" s="6"/>
      <c r="Q325" s="6"/>
    </row>
    <row r="326" spans="1:26" s="438" customFormat="1" ht="12" customHeight="1" x14ac:dyDescent="0.15">
      <c r="A326" s="1696" t="s">
        <v>592</v>
      </c>
      <c r="B326" s="1697"/>
      <c r="C326" s="1697"/>
      <c r="D326" s="1491"/>
      <c r="E326" s="1661"/>
      <c r="F326" s="1661"/>
      <c r="G326" s="1661"/>
      <c r="H326" s="1661"/>
      <c r="I326" s="1661"/>
      <c r="J326" s="1661"/>
      <c r="K326" s="1661"/>
      <c r="L326" s="1661"/>
      <c r="M326" s="1661"/>
      <c r="N326" s="1661"/>
      <c r="O326" s="1661"/>
      <c r="P326" s="1661"/>
      <c r="Q326" s="1661"/>
      <c r="R326" s="1661"/>
      <c r="S326" s="1662"/>
      <c r="T326" s="1722"/>
      <c r="U326" s="1681"/>
      <c r="V326" s="1681"/>
      <c r="W326" s="1681"/>
      <c r="X326" s="1681"/>
      <c r="Y326" s="1681"/>
      <c r="Z326" s="1681"/>
    </row>
    <row r="327" spans="1:26" s="438" customFormat="1" x14ac:dyDescent="0.15">
      <c r="A327" s="1701"/>
      <c r="B327" s="1542"/>
      <c r="C327" s="1542"/>
      <c r="D327" s="1494"/>
      <c r="E327" s="1702"/>
      <c r="F327" s="1702"/>
      <c r="G327" s="1702"/>
      <c r="H327" s="1702"/>
      <c r="I327" s="1702"/>
      <c r="J327" s="1702"/>
      <c r="K327" s="1702"/>
      <c r="L327" s="1702"/>
      <c r="M327" s="1702"/>
      <c r="N327" s="1702"/>
      <c r="O327" s="1702"/>
      <c r="P327" s="1702"/>
      <c r="Q327" s="1702"/>
      <c r="R327" s="1702"/>
      <c r="S327" s="1703"/>
      <c r="T327" s="1709"/>
      <c r="U327" s="1681"/>
      <c r="V327" s="1681"/>
      <c r="W327" s="1681"/>
      <c r="X327" s="1681"/>
      <c r="Y327" s="1681"/>
      <c r="Z327" s="1681"/>
    </row>
    <row r="328" spans="1:26" s="438" customFormat="1" ht="20.25" customHeight="1" x14ac:dyDescent="0.15">
      <c r="A328" s="1701"/>
      <c r="B328" s="1542"/>
      <c r="C328" s="1542"/>
      <c r="D328" s="1494"/>
      <c r="E328" s="1664"/>
      <c r="F328" s="1664"/>
      <c r="G328" s="1664"/>
      <c r="H328" s="1664"/>
      <c r="I328" s="1664"/>
      <c r="J328" s="1664"/>
      <c r="K328" s="1664"/>
      <c r="L328" s="1664"/>
      <c r="M328" s="1664"/>
      <c r="N328" s="1664"/>
      <c r="O328" s="1664"/>
      <c r="P328" s="1664"/>
      <c r="Q328" s="1664"/>
      <c r="R328" s="1664"/>
      <c r="S328" s="1665"/>
      <c r="T328" s="1709"/>
      <c r="U328" s="1681"/>
      <c r="V328" s="1681"/>
      <c r="W328" s="1681"/>
      <c r="X328" s="1681"/>
      <c r="Y328" s="1681"/>
      <c r="Z328" s="1681"/>
    </row>
    <row r="329" spans="1:26" s="438" customFormat="1" ht="13.5" customHeight="1" x14ac:dyDescent="0.15">
      <c r="A329" s="150"/>
      <c r="B329" s="1696" t="s">
        <v>631</v>
      </c>
      <c r="C329" s="1697"/>
      <c r="D329" s="1491"/>
      <c r="E329" s="1661"/>
      <c r="F329" s="1661"/>
      <c r="G329" s="1661"/>
      <c r="H329" s="1661"/>
      <c r="I329" s="1661"/>
      <c r="J329" s="1661"/>
      <c r="K329" s="1661"/>
      <c r="L329" s="1661"/>
      <c r="M329" s="1661"/>
      <c r="N329" s="1661"/>
      <c r="O329" s="1661"/>
      <c r="P329" s="1661"/>
      <c r="Q329" s="1661"/>
      <c r="R329" s="1661"/>
      <c r="S329" s="1662"/>
      <c r="T329" s="1709"/>
      <c r="U329" s="1681"/>
      <c r="V329" s="1681"/>
      <c r="W329" s="1681"/>
      <c r="X329" s="1681"/>
      <c r="Y329" s="1681"/>
      <c r="Z329" s="1681"/>
    </row>
    <row r="330" spans="1:26" s="438" customFormat="1" x14ac:dyDescent="0.15">
      <c r="A330" s="150"/>
      <c r="B330" s="1701"/>
      <c r="C330" s="1542"/>
      <c r="D330" s="1494"/>
      <c r="E330" s="1702"/>
      <c r="F330" s="1702"/>
      <c r="G330" s="1702"/>
      <c r="H330" s="1702"/>
      <c r="I330" s="1702"/>
      <c r="J330" s="1702"/>
      <c r="K330" s="1702"/>
      <c r="L330" s="1702"/>
      <c r="M330" s="1702"/>
      <c r="N330" s="1702"/>
      <c r="O330" s="1702"/>
      <c r="P330" s="1702"/>
      <c r="Q330" s="1702"/>
      <c r="R330" s="1702"/>
      <c r="S330" s="1703"/>
    </row>
    <row r="331" spans="1:26" s="438" customFormat="1" ht="30" customHeight="1" x14ac:dyDescent="0.15">
      <c r="A331" s="151"/>
      <c r="B331" s="1606"/>
      <c r="C331" s="1496"/>
      <c r="D331" s="1497"/>
      <c r="E331" s="1664"/>
      <c r="F331" s="1664"/>
      <c r="G331" s="1664"/>
      <c r="H331" s="1664"/>
      <c r="I331" s="1664"/>
      <c r="J331" s="1664"/>
      <c r="K331" s="1664"/>
      <c r="L331" s="1664"/>
      <c r="M331" s="1664"/>
      <c r="N331" s="1664"/>
      <c r="O331" s="1664"/>
      <c r="P331" s="1664"/>
      <c r="Q331" s="1664"/>
      <c r="R331" s="1664"/>
      <c r="S331" s="1665"/>
    </row>
    <row r="332" spans="1:26" s="438" customFormat="1" x14ac:dyDescent="0.15">
      <c r="A332" s="1696" t="s">
        <v>544</v>
      </c>
      <c r="B332" s="1697"/>
      <c r="C332" s="1697"/>
      <c r="D332" s="1491"/>
      <c r="E332" s="1661"/>
      <c r="F332" s="1661"/>
      <c r="G332" s="1661"/>
      <c r="H332" s="1661"/>
      <c r="I332" s="1661"/>
      <c r="J332" s="1661"/>
      <c r="K332" s="1661"/>
      <c r="L332" s="1661"/>
      <c r="M332" s="1661"/>
      <c r="N332" s="1661"/>
      <c r="O332" s="1661"/>
      <c r="P332" s="1661"/>
      <c r="Q332" s="1661"/>
      <c r="R332" s="1661"/>
      <c r="S332" s="1662"/>
    </row>
    <row r="333" spans="1:26" s="438" customFormat="1" x14ac:dyDescent="0.15">
      <c r="A333" s="1701"/>
      <c r="B333" s="1542"/>
      <c r="C333" s="1542"/>
      <c r="D333" s="1494"/>
      <c r="E333" s="1702"/>
      <c r="F333" s="1702"/>
      <c r="G333" s="1702"/>
      <c r="H333" s="1702"/>
      <c r="I333" s="1702"/>
      <c r="J333" s="1702"/>
      <c r="K333" s="1702"/>
      <c r="L333" s="1702"/>
      <c r="M333" s="1702"/>
      <c r="N333" s="1702"/>
      <c r="O333" s="1702"/>
      <c r="P333" s="1702"/>
      <c r="Q333" s="1702"/>
      <c r="R333" s="1702"/>
      <c r="S333" s="1703"/>
    </row>
    <row r="334" spans="1:26" s="438" customFormat="1" ht="22.5" customHeight="1" x14ac:dyDescent="0.15">
      <c r="A334" s="1701"/>
      <c r="B334" s="1542"/>
      <c r="C334" s="1542"/>
      <c r="D334" s="1494"/>
      <c r="E334" s="1664"/>
      <c r="F334" s="1664"/>
      <c r="G334" s="1664"/>
      <c r="H334" s="1664"/>
      <c r="I334" s="1664"/>
      <c r="J334" s="1664"/>
      <c r="K334" s="1664"/>
      <c r="L334" s="1664"/>
      <c r="M334" s="1664"/>
      <c r="N334" s="1664"/>
      <c r="O334" s="1664"/>
      <c r="P334" s="1664"/>
      <c r="Q334" s="1664"/>
      <c r="R334" s="1664"/>
      <c r="S334" s="1665"/>
    </row>
    <row r="335" spans="1:26" s="438" customFormat="1" ht="12" customHeight="1" x14ac:dyDescent="0.15">
      <c r="A335" s="150"/>
      <c r="B335" s="1696" t="s">
        <v>545</v>
      </c>
      <c r="C335" s="1697"/>
      <c r="D335" s="1491"/>
      <c r="E335" s="1661"/>
      <c r="F335" s="1661"/>
      <c r="G335" s="1661"/>
      <c r="H335" s="1661"/>
      <c r="I335" s="1661"/>
      <c r="J335" s="1661"/>
      <c r="K335" s="1661"/>
      <c r="L335" s="1661"/>
      <c r="M335" s="1661"/>
      <c r="N335" s="1661"/>
      <c r="O335" s="1661"/>
      <c r="P335" s="1661"/>
      <c r="Q335" s="1661"/>
      <c r="R335" s="1661"/>
      <c r="S335" s="1662"/>
    </row>
    <row r="336" spans="1:26" s="438" customFormat="1" x14ac:dyDescent="0.15">
      <c r="A336" s="150"/>
      <c r="B336" s="1701"/>
      <c r="C336" s="1542"/>
      <c r="D336" s="1494"/>
      <c r="E336" s="1702"/>
      <c r="F336" s="1702"/>
      <c r="G336" s="1702"/>
      <c r="H336" s="1702"/>
      <c r="I336" s="1702"/>
      <c r="J336" s="1702"/>
      <c r="K336" s="1702"/>
      <c r="L336" s="1702"/>
      <c r="M336" s="1702"/>
      <c r="N336" s="1702"/>
      <c r="O336" s="1702"/>
      <c r="P336" s="1702"/>
      <c r="Q336" s="1702"/>
      <c r="R336" s="1702"/>
      <c r="S336" s="1703"/>
    </row>
    <row r="337" spans="1:19" s="438" customFormat="1" ht="18.75" customHeight="1" x14ac:dyDescent="0.15">
      <c r="A337" s="151"/>
      <c r="B337" s="1606"/>
      <c r="C337" s="1496"/>
      <c r="D337" s="1497"/>
      <c r="E337" s="1664"/>
      <c r="F337" s="1664"/>
      <c r="G337" s="1664"/>
      <c r="H337" s="1664"/>
      <c r="I337" s="1664"/>
      <c r="J337" s="1664"/>
      <c r="K337" s="1664"/>
      <c r="L337" s="1664"/>
      <c r="M337" s="1664"/>
      <c r="N337" s="1664"/>
      <c r="O337" s="1664"/>
      <c r="P337" s="1664"/>
      <c r="Q337" s="1664"/>
      <c r="R337" s="1664"/>
      <c r="S337" s="1665"/>
    </row>
    <row r="338" spans="1:19" s="438" customFormat="1" x14ac:dyDescent="0.15">
      <c r="A338" s="1697" t="s">
        <v>965</v>
      </c>
      <c r="B338" s="1697"/>
      <c r="C338" s="1697"/>
      <c r="D338" s="1491"/>
      <c r="E338" s="1660"/>
      <c r="F338" s="1661"/>
      <c r="G338" s="1661"/>
      <c r="H338" s="1661"/>
      <c r="I338" s="1661"/>
      <c r="J338" s="1661"/>
      <c r="K338" s="1662"/>
      <c r="L338" s="1700" t="s">
        <v>15</v>
      </c>
      <c r="M338" s="1707"/>
      <c r="N338" s="1708"/>
      <c r="O338" s="1708"/>
      <c r="P338" s="1708"/>
      <c r="Q338" s="1708"/>
      <c r="R338" s="1708"/>
      <c r="S338" s="1708"/>
    </row>
    <row r="339" spans="1:19" s="438" customFormat="1" x14ac:dyDescent="0.15">
      <c r="A339" s="1542"/>
      <c r="B339" s="1542"/>
      <c r="C339" s="1542"/>
      <c r="D339" s="1494"/>
      <c r="E339" s="1704"/>
      <c r="F339" s="1702"/>
      <c r="G339" s="1702"/>
      <c r="H339" s="1702"/>
      <c r="I339" s="1702"/>
      <c r="J339" s="1702"/>
      <c r="K339" s="1703"/>
      <c r="L339" s="1705"/>
      <c r="M339" s="1709"/>
      <c r="N339" s="1681"/>
      <c r="O339" s="1681"/>
      <c r="P339" s="1681"/>
      <c r="Q339" s="1681"/>
      <c r="R339" s="1681"/>
      <c r="S339" s="1681"/>
    </row>
    <row r="340" spans="1:19" s="438" customFormat="1" x14ac:dyDescent="0.15">
      <c r="A340" s="1496"/>
      <c r="B340" s="1496"/>
      <c r="C340" s="1496"/>
      <c r="D340" s="1497"/>
      <c r="E340" s="1663"/>
      <c r="F340" s="1664"/>
      <c r="G340" s="1664"/>
      <c r="H340" s="1664"/>
      <c r="I340" s="1664"/>
      <c r="J340" s="1664"/>
      <c r="K340" s="1665"/>
      <c r="L340" s="1706"/>
      <c r="M340" s="436"/>
      <c r="N340" s="435"/>
      <c r="O340" s="435"/>
      <c r="P340" s="435"/>
      <c r="Q340" s="435"/>
      <c r="R340" s="435"/>
      <c r="S340" s="435"/>
    </row>
    <row r="341" spans="1:19" s="438" customFormat="1" ht="17.25" customHeight="1" x14ac:dyDescent="0.15">
      <c r="A341" s="1696" t="s">
        <v>966</v>
      </c>
      <c r="B341" s="1697"/>
      <c r="C341" s="1697"/>
      <c r="D341" s="1491"/>
      <c r="E341" s="1698"/>
      <c r="F341" s="1698"/>
      <c r="G341" s="1698"/>
      <c r="H341" s="1698"/>
      <c r="I341" s="1698"/>
      <c r="J341" s="1698"/>
      <c r="K341" s="1698"/>
      <c r="L341" s="1666" t="s">
        <v>967</v>
      </c>
      <c r="M341" s="154"/>
    </row>
    <row r="342" spans="1:19" s="438" customFormat="1" ht="17.25" customHeight="1" x14ac:dyDescent="0.15">
      <c r="A342" s="1606"/>
      <c r="B342" s="1496"/>
      <c r="C342" s="1496"/>
      <c r="D342" s="1497"/>
      <c r="E342" s="1699"/>
      <c r="F342" s="1699"/>
      <c r="G342" s="1699"/>
      <c r="H342" s="1699"/>
      <c r="I342" s="1699"/>
      <c r="J342" s="1699"/>
      <c r="K342" s="1699"/>
      <c r="L342" s="1700"/>
      <c r="M342" s="154"/>
    </row>
    <row r="343" spans="1:19" s="438" customFormat="1" ht="14.25" customHeight="1" x14ac:dyDescent="0.15">
      <c r="A343" s="1666" t="s">
        <v>968</v>
      </c>
      <c r="B343" s="1666"/>
      <c r="C343" s="1666"/>
      <c r="D343" s="1666"/>
      <c r="E343" s="1291" t="s">
        <v>969</v>
      </c>
      <c r="F343" s="1291"/>
      <c r="G343" s="1291"/>
      <c r="H343" s="1291"/>
      <c r="I343" s="1291"/>
      <c r="J343" s="1291"/>
      <c r="K343" s="1291"/>
      <c r="L343" s="1291"/>
      <c r="M343" s="1291"/>
      <c r="N343" s="1291"/>
      <c r="O343" s="1291"/>
      <c r="P343" s="1291"/>
      <c r="Q343" s="1291"/>
      <c r="R343" s="1291"/>
      <c r="S343" s="1291"/>
    </row>
    <row r="344" spans="1:19" s="438" customFormat="1" ht="14.25" customHeight="1" x14ac:dyDescent="0.15">
      <c r="A344" s="1666"/>
      <c r="B344" s="1666"/>
      <c r="C344" s="1666"/>
      <c r="D344" s="1666"/>
      <c r="E344" s="1291"/>
      <c r="F344" s="1291"/>
      <c r="G344" s="1291"/>
      <c r="H344" s="1291"/>
      <c r="I344" s="1291"/>
      <c r="J344" s="1291"/>
      <c r="K344" s="1291"/>
      <c r="L344" s="1291"/>
      <c r="M344" s="1291"/>
      <c r="N344" s="1291"/>
      <c r="O344" s="1291"/>
      <c r="P344" s="1291"/>
      <c r="Q344" s="1291"/>
      <c r="R344" s="1291"/>
      <c r="S344" s="1291"/>
    </row>
    <row r="345" spans="1:19" s="438" customFormat="1" x14ac:dyDescent="0.15">
      <c r="A345" s="1666"/>
      <c r="B345" s="1666"/>
      <c r="C345" s="1666"/>
      <c r="D345" s="1666"/>
      <c r="E345" s="1698"/>
      <c r="F345" s="1698"/>
      <c r="G345" s="1698"/>
      <c r="H345" s="1698"/>
      <c r="I345" s="1698"/>
      <c r="J345" s="1698"/>
      <c r="K345" s="1698"/>
      <c r="L345" s="1698"/>
      <c r="M345" s="1698"/>
      <c r="N345" s="1698"/>
      <c r="O345" s="1698"/>
      <c r="P345" s="1698"/>
      <c r="Q345" s="1698"/>
      <c r="R345" s="1698"/>
      <c r="S345" s="1698"/>
    </row>
    <row r="346" spans="1:19" s="438" customFormat="1" x14ac:dyDescent="0.15">
      <c r="A346" s="1666"/>
      <c r="B346" s="1666"/>
      <c r="C346" s="1666"/>
      <c r="D346" s="1666"/>
      <c r="E346" s="1698"/>
      <c r="F346" s="1698"/>
      <c r="G346" s="1698"/>
      <c r="H346" s="1698"/>
      <c r="I346" s="1698"/>
      <c r="J346" s="1698"/>
      <c r="K346" s="1698"/>
      <c r="L346" s="1698"/>
      <c r="M346" s="1698"/>
      <c r="N346" s="1698"/>
      <c r="O346" s="1698"/>
      <c r="P346" s="1698"/>
      <c r="Q346" s="1698"/>
      <c r="R346" s="1698"/>
      <c r="S346" s="1698"/>
    </row>
    <row r="347" spans="1:19" s="438" customFormat="1" x14ac:dyDescent="0.15">
      <c r="A347" s="1666"/>
      <c r="B347" s="1666"/>
      <c r="C347" s="1666"/>
      <c r="D347" s="1666"/>
      <c r="E347" s="1698"/>
      <c r="F347" s="1698"/>
      <c r="G347" s="1698"/>
      <c r="H347" s="1698"/>
      <c r="I347" s="1698"/>
      <c r="J347" s="1698"/>
      <c r="K347" s="1698"/>
      <c r="L347" s="1698"/>
      <c r="M347" s="1698"/>
      <c r="N347" s="1698"/>
      <c r="O347" s="1698"/>
      <c r="P347" s="1698"/>
      <c r="Q347" s="1698"/>
      <c r="R347" s="1698"/>
      <c r="S347" s="1698"/>
    </row>
    <row r="348" spans="1:19" s="438" customFormat="1" x14ac:dyDescent="0.15">
      <c r="A348" s="1666"/>
      <c r="B348" s="1666"/>
      <c r="C348" s="1666"/>
      <c r="D348" s="1666"/>
      <c r="E348" s="1698"/>
      <c r="F348" s="1698"/>
      <c r="G348" s="1698"/>
      <c r="H348" s="1698"/>
      <c r="I348" s="1698"/>
      <c r="J348" s="1698"/>
      <c r="K348" s="1698"/>
      <c r="L348" s="1698"/>
      <c r="M348" s="1698"/>
      <c r="N348" s="1698"/>
      <c r="O348" s="1698"/>
      <c r="P348" s="1698"/>
      <c r="Q348" s="1698"/>
      <c r="R348" s="1698"/>
      <c r="S348" s="1698"/>
    </row>
    <row r="349" spans="1:19" s="438" customFormat="1" ht="18" customHeight="1" x14ac:dyDescent="0.15">
      <c r="A349" s="1666" t="s">
        <v>970</v>
      </c>
      <c r="B349" s="1666"/>
      <c r="C349" s="1666"/>
      <c r="D349" s="1666"/>
      <c r="E349" s="1291" t="s">
        <v>971</v>
      </c>
      <c r="F349" s="1291"/>
      <c r="G349" s="1291"/>
      <c r="H349" s="1291"/>
      <c r="I349" s="1291"/>
      <c r="J349" s="1291"/>
      <c r="K349" s="1291"/>
      <c r="L349" s="1291"/>
      <c r="M349" s="1291"/>
      <c r="N349" s="1291"/>
      <c r="O349" s="1291"/>
      <c r="P349" s="1291"/>
      <c r="Q349" s="1291"/>
      <c r="R349" s="1291"/>
      <c r="S349" s="1291"/>
    </row>
    <row r="350" spans="1:19" s="438" customFormat="1" ht="18" customHeight="1" x14ac:dyDescent="0.15">
      <c r="A350" s="1666"/>
      <c r="B350" s="1666"/>
      <c r="C350" s="1666"/>
      <c r="D350" s="1666"/>
      <c r="E350" s="1291"/>
      <c r="F350" s="1291"/>
      <c r="G350" s="1291"/>
      <c r="H350" s="1291"/>
      <c r="I350" s="1291"/>
      <c r="J350" s="1291"/>
      <c r="K350" s="1291"/>
      <c r="L350" s="1291"/>
      <c r="M350" s="1291"/>
      <c r="N350" s="1291"/>
      <c r="O350" s="1291"/>
      <c r="P350" s="1291"/>
      <c r="Q350" s="1291"/>
      <c r="R350" s="1291"/>
      <c r="S350" s="1291"/>
    </row>
    <row r="351" spans="1:19" s="438" customFormat="1" x14ac:dyDescent="0.15">
      <c r="A351" s="1666"/>
      <c r="B351" s="1666"/>
      <c r="C351" s="1666"/>
      <c r="D351" s="1666"/>
      <c r="E351" s="1698"/>
      <c r="F351" s="1698"/>
      <c r="G351" s="1698"/>
      <c r="H351" s="1698"/>
      <c r="I351" s="1698"/>
      <c r="J351" s="1698"/>
      <c r="K351" s="1698"/>
      <c r="L351" s="1698"/>
      <c r="M351" s="1698"/>
      <c r="N351" s="1698"/>
      <c r="O351" s="1698"/>
      <c r="P351" s="1698"/>
      <c r="Q351" s="1698"/>
      <c r="R351" s="1698"/>
      <c r="S351" s="1698"/>
    </row>
    <row r="352" spans="1:19" s="438" customFormat="1" x14ac:dyDescent="0.15">
      <c r="A352" s="1666"/>
      <c r="B352" s="1666"/>
      <c r="C352" s="1666"/>
      <c r="D352" s="1666"/>
      <c r="E352" s="1698"/>
      <c r="F352" s="1698"/>
      <c r="G352" s="1698"/>
      <c r="H352" s="1698"/>
      <c r="I352" s="1698"/>
      <c r="J352" s="1698"/>
      <c r="K352" s="1698"/>
      <c r="L352" s="1698"/>
      <c r="M352" s="1698"/>
      <c r="N352" s="1698"/>
      <c r="O352" s="1698"/>
      <c r="P352" s="1698"/>
      <c r="Q352" s="1698"/>
      <c r="R352" s="1698"/>
      <c r="S352" s="1698"/>
    </row>
    <row r="353" spans="1:19" s="438" customFormat="1" x14ac:dyDescent="0.15">
      <c r="A353" s="1666"/>
      <c r="B353" s="1666"/>
      <c r="C353" s="1666"/>
      <c r="D353" s="1666"/>
      <c r="E353" s="1698"/>
      <c r="F353" s="1698"/>
      <c r="G353" s="1698"/>
      <c r="H353" s="1698"/>
      <c r="I353" s="1698"/>
      <c r="J353" s="1698"/>
      <c r="K353" s="1698"/>
      <c r="L353" s="1698"/>
      <c r="M353" s="1698"/>
      <c r="N353" s="1698"/>
      <c r="O353" s="1698"/>
      <c r="P353" s="1698"/>
      <c r="Q353" s="1698"/>
      <c r="R353" s="1698"/>
      <c r="S353" s="1698"/>
    </row>
    <row r="354" spans="1:19" s="438" customFormat="1" x14ac:dyDescent="0.15">
      <c r="A354" s="1666"/>
      <c r="B354" s="1666"/>
      <c r="C354" s="1666"/>
      <c r="D354" s="1666"/>
      <c r="E354" s="1698"/>
      <c r="F354" s="1698"/>
      <c r="G354" s="1698"/>
      <c r="H354" s="1698"/>
      <c r="I354" s="1698"/>
      <c r="J354" s="1698"/>
      <c r="K354" s="1698"/>
      <c r="L354" s="1698"/>
      <c r="M354" s="1698"/>
      <c r="N354" s="1698"/>
      <c r="O354" s="1698"/>
      <c r="P354" s="1698"/>
      <c r="Q354" s="1698"/>
      <c r="R354" s="1698"/>
      <c r="S354" s="1698"/>
    </row>
    <row r="355" spans="1:19" s="438" customFormat="1" x14ac:dyDescent="0.15">
      <c r="L355" s="6"/>
      <c r="M355" s="6"/>
      <c r="N355" s="6"/>
      <c r="O355" s="6"/>
      <c r="P355" s="6"/>
      <c r="Q355" s="6"/>
    </row>
    <row r="356" spans="1:19" s="438" customFormat="1" ht="15.75" customHeight="1" x14ac:dyDescent="0.15">
      <c r="A356" s="149" t="s">
        <v>602</v>
      </c>
      <c r="L356" s="6"/>
      <c r="M356" s="6"/>
      <c r="N356" s="6"/>
      <c r="O356" s="6"/>
      <c r="P356" s="6"/>
      <c r="Q356" s="6"/>
    </row>
    <row r="357" spans="1:19" s="438" customFormat="1" x14ac:dyDescent="0.15">
      <c r="A357" s="438" t="s">
        <v>603</v>
      </c>
      <c r="L357" s="6"/>
      <c r="M357" s="6"/>
      <c r="N357" s="6"/>
      <c r="O357" s="6"/>
      <c r="P357" s="6"/>
      <c r="Q357" s="6"/>
    </row>
  </sheetData>
  <sheetProtection formatRows="0" selectLockedCells="1"/>
  <mergeCells count="698">
    <mergeCell ref="A170:D170"/>
    <mergeCell ref="E170:H170"/>
    <mergeCell ref="I170:J170"/>
    <mergeCell ref="K170:R170"/>
    <mergeCell ref="T326:Z329"/>
    <mergeCell ref="B329:D331"/>
    <mergeCell ref="E329:S331"/>
    <mergeCell ref="A332:D334"/>
    <mergeCell ref="E332:S334"/>
    <mergeCell ref="A304:D305"/>
    <mergeCell ref="E304:S305"/>
    <mergeCell ref="A306:D307"/>
    <mergeCell ref="E306:S307"/>
    <mergeCell ref="A308:D309"/>
    <mergeCell ref="E308:S309"/>
    <mergeCell ref="A310:XFD310"/>
    <mergeCell ref="A311:S311"/>
    <mergeCell ref="A312:S312"/>
    <mergeCell ref="A276:F277"/>
    <mergeCell ref="G276:I277"/>
    <mergeCell ref="J276:J277"/>
    <mergeCell ref="K277:P278"/>
    <mergeCell ref="A278:F279"/>
    <mergeCell ref="G278:I279"/>
    <mergeCell ref="B335:D337"/>
    <mergeCell ref="E335:S337"/>
    <mergeCell ref="A338:D340"/>
    <mergeCell ref="E338:K340"/>
    <mergeCell ref="L338:L340"/>
    <mergeCell ref="M338:S339"/>
    <mergeCell ref="A319:D322"/>
    <mergeCell ref="E319:F320"/>
    <mergeCell ref="G319:S320"/>
    <mergeCell ref="E321:F322"/>
    <mergeCell ref="G321:M322"/>
    <mergeCell ref="N321:S322"/>
    <mergeCell ref="A324:G325"/>
    <mergeCell ref="A326:D328"/>
    <mergeCell ref="E326:S328"/>
    <mergeCell ref="J278:J279"/>
    <mergeCell ref="A280:F281"/>
    <mergeCell ref="G280:I281"/>
    <mergeCell ref="J280:J281"/>
    <mergeCell ref="M268:Y276"/>
    <mergeCell ref="A270:F271"/>
    <mergeCell ref="G270:I271"/>
    <mergeCell ref="J270:J271"/>
    <mergeCell ref="A272:F273"/>
    <mergeCell ref="G272:I273"/>
    <mergeCell ref="J272:J273"/>
    <mergeCell ref="A274:F275"/>
    <mergeCell ref="G274:I275"/>
    <mergeCell ref="J274:J275"/>
    <mergeCell ref="A268:F269"/>
    <mergeCell ref="G268:I269"/>
    <mergeCell ref="J268:J269"/>
    <mergeCell ref="A341:D342"/>
    <mergeCell ref="E341:K342"/>
    <mergeCell ref="L341:L342"/>
    <mergeCell ref="A343:D348"/>
    <mergeCell ref="E343:S344"/>
    <mergeCell ref="E345:S348"/>
    <mergeCell ref="A349:D354"/>
    <mergeCell ref="E349:S350"/>
    <mergeCell ref="E351:S354"/>
    <mergeCell ref="A313:F314"/>
    <mergeCell ref="A315:D318"/>
    <mergeCell ref="E315:F315"/>
    <mergeCell ref="G315:M315"/>
    <mergeCell ref="N315:S316"/>
    <mergeCell ref="E316:F317"/>
    <mergeCell ref="G316:M317"/>
    <mergeCell ref="N317:S318"/>
    <mergeCell ref="E318:F318"/>
    <mergeCell ref="G318:M318"/>
    <mergeCell ref="A302:D303"/>
    <mergeCell ref="E302:S303"/>
    <mergeCell ref="A282:F283"/>
    <mergeCell ref="G282:I283"/>
    <mergeCell ref="J282:J283"/>
    <mergeCell ref="A284:F285"/>
    <mergeCell ref="G284:I285"/>
    <mergeCell ref="J284:J285"/>
    <mergeCell ref="A288:G289"/>
    <mergeCell ref="A290:D291"/>
    <mergeCell ref="A292:D293"/>
    <mergeCell ref="E292:S293"/>
    <mergeCell ref="A294:D295"/>
    <mergeCell ref="E294:S295"/>
    <mergeCell ref="A296:D297"/>
    <mergeCell ref="E296:S297"/>
    <mergeCell ref="A298:D299"/>
    <mergeCell ref="E298:S299"/>
    <mergeCell ref="A300:D301"/>
    <mergeCell ref="E300:S301"/>
    <mergeCell ref="A259:E260"/>
    <mergeCell ref="A256:K256"/>
    <mergeCell ref="L256:N256"/>
    <mergeCell ref="A257:K257"/>
    <mergeCell ref="L257:N257"/>
    <mergeCell ref="A258:K258"/>
    <mergeCell ref="L258:N258"/>
    <mergeCell ref="A264:E264"/>
    <mergeCell ref="A265:E266"/>
    <mergeCell ref="B250:C250"/>
    <mergeCell ref="E250:R250"/>
    <mergeCell ref="A253:N253"/>
    <mergeCell ref="A254:K254"/>
    <mergeCell ref="L254:N254"/>
    <mergeCell ref="A255:K255"/>
    <mergeCell ref="L255:N255"/>
    <mergeCell ref="B247:D247"/>
    <mergeCell ref="E247:J247"/>
    <mergeCell ref="K247:R247"/>
    <mergeCell ref="A248:A249"/>
    <mergeCell ref="B248:D249"/>
    <mergeCell ref="E248:R249"/>
    <mergeCell ref="B245:D245"/>
    <mergeCell ref="E245:J245"/>
    <mergeCell ref="K245:R245"/>
    <mergeCell ref="B246:D246"/>
    <mergeCell ref="E246:J246"/>
    <mergeCell ref="K246:R246"/>
    <mergeCell ref="B243:D243"/>
    <mergeCell ref="E243:J243"/>
    <mergeCell ref="K243:R243"/>
    <mergeCell ref="B244:D244"/>
    <mergeCell ref="E244:J244"/>
    <mergeCell ref="K244:R244"/>
    <mergeCell ref="B241:D241"/>
    <mergeCell ref="E241:J241"/>
    <mergeCell ref="K241:R241"/>
    <mergeCell ref="B242:D242"/>
    <mergeCell ref="E242:J242"/>
    <mergeCell ref="K242:R242"/>
    <mergeCell ref="B239:D239"/>
    <mergeCell ref="E239:J239"/>
    <mergeCell ref="K239:R239"/>
    <mergeCell ref="B240:D240"/>
    <mergeCell ref="E240:J240"/>
    <mergeCell ref="K240:R240"/>
    <mergeCell ref="A236:A237"/>
    <mergeCell ref="B236:D237"/>
    <mergeCell ref="E236:J237"/>
    <mergeCell ref="K236:R237"/>
    <mergeCell ref="B238:D238"/>
    <mergeCell ref="E238:J238"/>
    <mergeCell ref="K238:R238"/>
    <mergeCell ref="B234:D234"/>
    <mergeCell ref="E234:J234"/>
    <mergeCell ref="K234:R234"/>
    <mergeCell ref="B235:D235"/>
    <mergeCell ref="E235:J235"/>
    <mergeCell ref="K235:R235"/>
    <mergeCell ref="A228:D228"/>
    <mergeCell ref="E228:R228"/>
    <mergeCell ref="B229:R229"/>
    <mergeCell ref="A232:A233"/>
    <mergeCell ref="B232:D233"/>
    <mergeCell ref="E232:J233"/>
    <mergeCell ref="K232:R233"/>
    <mergeCell ref="A225:D225"/>
    <mergeCell ref="E225:R225"/>
    <mergeCell ref="A226:D226"/>
    <mergeCell ref="E226:R226"/>
    <mergeCell ref="A227:D227"/>
    <mergeCell ref="E227:R227"/>
    <mergeCell ref="A223:D223"/>
    <mergeCell ref="E223:R223"/>
    <mergeCell ref="A224:D224"/>
    <mergeCell ref="E224:F224"/>
    <mergeCell ref="G224:H224"/>
    <mergeCell ref="J224:R224"/>
    <mergeCell ref="A216:D216"/>
    <mergeCell ref="E216:R216"/>
    <mergeCell ref="A217:D217"/>
    <mergeCell ref="E217:R217"/>
    <mergeCell ref="B218:R218"/>
    <mergeCell ref="B219:R219"/>
    <mergeCell ref="A211:R212"/>
    <mergeCell ref="A213:D213"/>
    <mergeCell ref="E213:R213"/>
    <mergeCell ref="A214:D214"/>
    <mergeCell ref="E214:R214"/>
    <mergeCell ref="A215:D215"/>
    <mergeCell ref="E215:R215"/>
    <mergeCell ref="E206:G206"/>
    <mergeCell ref="H206:R206"/>
    <mergeCell ref="A207:D208"/>
    <mergeCell ref="E207:R207"/>
    <mergeCell ref="E208:R208"/>
    <mergeCell ref="A209:R209"/>
    <mergeCell ref="A203:D203"/>
    <mergeCell ref="E203:H203"/>
    <mergeCell ref="I203:J203"/>
    <mergeCell ref="K203:R203"/>
    <mergeCell ref="A204:B206"/>
    <mergeCell ref="C204:D204"/>
    <mergeCell ref="E204:R204"/>
    <mergeCell ref="C205:D206"/>
    <mergeCell ref="E205:G205"/>
    <mergeCell ref="H205:R205"/>
    <mergeCell ref="A199:D200"/>
    <mergeCell ref="E199:R199"/>
    <mergeCell ref="E200:R200"/>
    <mergeCell ref="A201:D202"/>
    <mergeCell ref="E201:R201"/>
    <mergeCell ref="E202:R202"/>
    <mergeCell ref="A193:D193"/>
    <mergeCell ref="E193:R193"/>
    <mergeCell ref="A194:B195"/>
    <mergeCell ref="C194:D194"/>
    <mergeCell ref="E194:R194"/>
    <mergeCell ref="C195:D195"/>
    <mergeCell ref="E195:R195"/>
    <mergeCell ref="Q188:R188"/>
    <mergeCell ref="E189:R189"/>
    <mergeCell ref="E190:R190"/>
    <mergeCell ref="A191:D191"/>
    <mergeCell ref="E191:R191"/>
    <mergeCell ref="A192:D192"/>
    <mergeCell ref="E192:R192"/>
    <mergeCell ref="O185:P185"/>
    <mergeCell ref="Q185:R185"/>
    <mergeCell ref="E186:R186"/>
    <mergeCell ref="E187:R187"/>
    <mergeCell ref="A188:D190"/>
    <mergeCell ref="E188:F188"/>
    <mergeCell ref="G188:H188"/>
    <mergeCell ref="I188:J188"/>
    <mergeCell ref="K188:N188"/>
    <mergeCell ref="O188:P188"/>
    <mergeCell ref="A183:D183"/>
    <mergeCell ref="E183:G183"/>
    <mergeCell ref="H183:I183"/>
    <mergeCell ref="J183:R183"/>
    <mergeCell ref="A184:R184"/>
    <mergeCell ref="A185:D187"/>
    <mergeCell ref="E185:F185"/>
    <mergeCell ref="G185:H185"/>
    <mergeCell ref="I185:J185"/>
    <mergeCell ref="K185:N185"/>
    <mergeCell ref="A180:D180"/>
    <mergeCell ref="E180:R180"/>
    <mergeCell ref="A181:D181"/>
    <mergeCell ref="E181:R181"/>
    <mergeCell ref="A182:D182"/>
    <mergeCell ref="E182:R182"/>
    <mergeCell ref="A173:D173"/>
    <mergeCell ref="E173:R173"/>
    <mergeCell ref="A174:D174"/>
    <mergeCell ref="E174:R174"/>
    <mergeCell ref="A175:O175"/>
    <mergeCell ref="A176:D177"/>
    <mergeCell ref="E176:E177"/>
    <mergeCell ref="F176:R176"/>
    <mergeCell ref="F177:R177"/>
    <mergeCell ref="E162:R162"/>
    <mergeCell ref="E163:R163"/>
    <mergeCell ref="A161:D162"/>
    <mergeCell ref="E161:R161"/>
    <mergeCell ref="A163:D169"/>
    <mergeCell ref="E164:G164"/>
    <mergeCell ref="H164:R164"/>
    <mergeCell ref="E165:R165"/>
    <mergeCell ref="I156:R156"/>
    <mergeCell ref="E159:R159"/>
    <mergeCell ref="F160:R160"/>
    <mergeCell ref="A159:D160"/>
    <mergeCell ref="E166:G166"/>
    <mergeCell ref="H166:R166"/>
    <mergeCell ref="E167:R167"/>
    <mergeCell ref="E168:G168"/>
    <mergeCell ref="H168:R168"/>
    <mergeCell ref="E169:R169"/>
    <mergeCell ref="A140:Z143"/>
    <mergeCell ref="A147:C148"/>
    <mergeCell ref="D147:R148"/>
    <mergeCell ref="A151:D156"/>
    <mergeCell ref="F151:R152"/>
    <mergeCell ref="F153:R153"/>
    <mergeCell ref="F154:R154"/>
    <mergeCell ref="F155:H155"/>
    <mergeCell ref="I155:R155"/>
    <mergeCell ref="F156:H156"/>
    <mergeCell ref="A149:R149"/>
    <mergeCell ref="A145:S145"/>
    <mergeCell ref="A150:S150"/>
    <mergeCell ref="A138:K139"/>
    <mergeCell ref="L138:M138"/>
    <mergeCell ref="N138:Z139"/>
    <mergeCell ref="L139:M139"/>
    <mergeCell ref="Q102:R102"/>
    <mergeCell ref="Q103:R103"/>
    <mergeCell ref="Q104:R104"/>
    <mergeCell ref="Q105:R105"/>
    <mergeCell ref="S107:T107"/>
    <mergeCell ref="A108:A113"/>
    <mergeCell ref="B108:F113"/>
    <mergeCell ref="G108:K113"/>
    <mergeCell ref="L108:M112"/>
    <mergeCell ref="N108:N113"/>
    <mergeCell ref="O108:O113"/>
    <mergeCell ref="P108:P113"/>
    <mergeCell ref="Q108:R108"/>
    <mergeCell ref="S108:T108"/>
    <mergeCell ref="V108:Z113"/>
    <mergeCell ref="Q109:R109"/>
    <mergeCell ref="S109:T109"/>
    <mergeCell ref="Q110:R110"/>
    <mergeCell ref="S110:T110"/>
    <mergeCell ref="Q111:R111"/>
    <mergeCell ref="S100:T100"/>
    <mergeCell ref="S101:T101"/>
    <mergeCell ref="Q100:R100"/>
    <mergeCell ref="Q101:R101"/>
    <mergeCell ref="A102:A107"/>
    <mergeCell ref="B102:F107"/>
    <mergeCell ref="G102:K107"/>
    <mergeCell ref="L102:M106"/>
    <mergeCell ref="N102:N107"/>
    <mergeCell ref="A96:A101"/>
    <mergeCell ref="B96:F101"/>
    <mergeCell ref="G96:K101"/>
    <mergeCell ref="L96:M100"/>
    <mergeCell ref="N96:N101"/>
    <mergeCell ref="S102:T102"/>
    <mergeCell ref="S103:T103"/>
    <mergeCell ref="S104:T104"/>
    <mergeCell ref="S105:T105"/>
    <mergeCell ref="S106:T106"/>
    <mergeCell ref="Q106:R106"/>
    <mergeCell ref="Q107:R107"/>
    <mergeCell ref="Q97:R97"/>
    <mergeCell ref="Q98:R98"/>
    <mergeCell ref="Q99:R99"/>
    <mergeCell ref="Q94:R94"/>
    <mergeCell ref="Q95:R95"/>
    <mergeCell ref="S96:T96"/>
    <mergeCell ref="S97:T97"/>
    <mergeCell ref="S98:T98"/>
    <mergeCell ref="S99:T99"/>
    <mergeCell ref="Q96:R96"/>
    <mergeCell ref="S88:T88"/>
    <mergeCell ref="S89:T89"/>
    <mergeCell ref="Q88:R88"/>
    <mergeCell ref="Q89:R89"/>
    <mergeCell ref="S90:T90"/>
    <mergeCell ref="S91:T91"/>
    <mergeCell ref="S92:T92"/>
    <mergeCell ref="S93:T93"/>
    <mergeCell ref="S94:T94"/>
    <mergeCell ref="Q90:R90"/>
    <mergeCell ref="Q91:R91"/>
    <mergeCell ref="Q92:R92"/>
    <mergeCell ref="Q93:R93"/>
    <mergeCell ref="S95:T95"/>
    <mergeCell ref="A90:A95"/>
    <mergeCell ref="B90:F95"/>
    <mergeCell ref="G90:K95"/>
    <mergeCell ref="L90:M94"/>
    <mergeCell ref="N90:N95"/>
    <mergeCell ref="A84:A89"/>
    <mergeCell ref="B84:F89"/>
    <mergeCell ref="G84:K89"/>
    <mergeCell ref="L84:M88"/>
    <mergeCell ref="N84:N89"/>
    <mergeCell ref="O78:O83"/>
    <mergeCell ref="P78:P83"/>
    <mergeCell ref="Q85:R85"/>
    <mergeCell ref="Q86:R86"/>
    <mergeCell ref="Q87:R87"/>
    <mergeCell ref="Q82:R82"/>
    <mergeCell ref="Q83:R83"/>
    <mergeCell ref="S84:T84"/>
    <mergeCell ref="S85:T85"/>
    <mergeCell ref="S86:T86"/>
    <mergeCell ref="S87:T87"/>
    <mergeCell ref="Q84:R84"/>
    <mergeCell ref="O84:O89"/>
    <mergeCell ref="P84:P89"/>
    <mergeCell ref="S76:T76"/>
    <mergeCell ref="S77:T77"/>
    <mergeCell ref="Q76:R76"/>
    <mergeCell ref="Q77:R77"/>
    <mergeCell ref="A78:A83"/>
    <mergeCell ref="B78:F83"/>
    <mergeCell ref="G78:K83"/>
    <mergeCell ref="L78:M82"/>
    <mergeCell ref="N78:N83"/>
    <mergeCell ref="A72:A77"/>
    <mergeCell ref="B72:F77"/>
    <mergeCell ref="G72:K77"/>
    <mergeCell ref="L72:M76"/>
    <mergeCell ref="N72:N77"/>
    <mergeCell ref="S78:T78"/>
    <mergeCell ref="S79:T79"/>
    <mergeCell ref="S80:T80"/>
    <mergeCell ref="S81:T81"/>
    <mergeCell ref="S82:T82"/>
    <mergeCell ref="Q78:R78"/>
    <mergeCell ref="Q79:R79"/>
    <mergeCell ref="Q80:R80"/>
    <mergeCell ref="Q81:R81"/>
    <mergeCell ref="S83:T83"/>
    <mergeCell ref="Q73:R73"/>
    <mergeCell ref="Q74:R74"/>
    <mergeCell ref="Q75:R75"/>
    <mergeCell ref="Q70:R70"/>
    <mergeCell ref="Q71:R71"/>
    <mergeCell ref="S72:T72"/>
    <mergeCell ref="S73:T73"/>
    <mergeCell ref="S74:T74"/>
    <mergeCell ref="S75:T75"/>
    <mergeCell ref="Q72:R72"/>
    <mergeCell ref="S64:T64"/>
    <mergeCell ref="S65:T65"/>
    <mergeCell ref="Q64:R64"/>
    <mergeCell ref="Q65:R65"/>
    <mergeCell ref="A66:A71"/>
    <mergeCell ref="B66:F71"/>
    <mergeCell ref="G66:K71"/>
    <mergeCell ref="L66:M70"/>
    <mergeCell ref="N66:N71"/>
    <mergeCell ref="A60:A65"/>
    <mergeCell ref="B60:F65"/>
    <mergeCell ref="G60:K65"/>
    <mergeCell ref="L60:M64"/>
    <mergeCell ref="N60:N65"/>
    <mergeCell ref="S66:T66"/>
    <mergeCell ref="S67:T67"/>
    <mergeCell ref="S68:T68"/>
    <mergeCell ref="S69:T69"/>
    <mergeCell ref="S70:T70"/>
    <mergeCell ref="Q66:R66"/>
    <mergeCell ref="Q67:R67"/>
    <mergeCell ref="Q68:R68"/>
    <mergeCell ref="Q69:R69"/>
    <mergeCell ref="S71:T71"/>
    <mergeCell ref="Q61:R61"/>
    <mergeCell ref="Q62:R62"/>
    <mergeCell ref="Q63:R63"/>
    <mergeCell ref="Q58:R58"/>
    <mergeCell ref="Q59:R59"/>
    <mergeCell ref="S60:T60"/>
    <mergeCell ref="S61:T61"/>
    <mergeCell ref="S62:T62"/>
    <mergeCell ref="S63:T63"/>
    <mergeCell ref="Q60:R60"/>
    <mergeCell ref="S52:T52"/>
    <mergeCell ref="S53:T53"/>
    <mergeCell ref="Q52:R52"/>
    <mergeCell ref="Q53:R53"/>
    <mergeCell ref="A54:A59"/>
    <mergeCell ref="B54:F59"/>
    <mergeCell ref="G54:K59"/>
    <mergeCell ref="L54:M58"/>
    <mergeCell ref="N54:N59"/>
    <mergeCell ref="A48:A53"/>
    <mergeCell ref="B48:F53"/>
    <mergeCell ref="G48:K53"/>
    <mergeCell ref="L48:M52"/>
    <mergeCell ref="N48:N53"/>
    <mergeCell ref="S54:T54"/>
    <mergeCell ref="S55:T55"/>
    <mergeCell ref="S56:T56"/>
    <mergeCell ref="S57:T57"/>
    <mergeCell ref="S58:T58"/>
    <mergeCell ref="Q54:R54"/>
    <mergeCell ref="Q55:R55"/>
    <mergeCell ref="Q56:R56"/>
    <mergeCell ref="Q57:R57"/>
    <mergeCell ref="S59:T59"/>
    <mergeCell ref="Q49:R49"/>
    <mergeCell ref="Q50:R50"/>
    <mergeCell ref="Q51:R51"/>
    <mergeCell ref="S47:T47"/>
    <mergeCell ref="V46:Z47"/>
    <mergeCell ref="S48:T48"/>
    <mergeCell ref="S49:T49"/>
    <mergeCell ref="S50:T50"/>
    <mergeCell ref="S51:T51"/>
    <mergeCell ref="Q48:R48"/>
    <mergeCell ref="A46:A47"/>
    <mergeCell ref="B46:F47"/>
    <mergeCell ref="G46:K47"/>
    <mergeCell ref="L46:M47"/>
    <mergeCell ref="N46:N47"/>
    <mergeCell ref="A36:D36"/>
    <mergeCell ref="E36:R36"/>
    <mergeCell ref="A37:R38"/>
    <mergeCell ref="A39:R41"/>
    <mergeCell ref="A42:R42"/>
    <mergeCell ref="A45:R45"/>
    <mergeCell ref="O46:O47"/>
    <mergeCell ref="P46:P47"/>
    <mergeCell ref="Q46:U46"/>
    <mergeCell ref="Q47:R47"/>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E17:E19"/>
    <mergeCell ref="F17:H17"/>
    <mergeCell ref="F18:H18"/>
    <mergeCell ref="F19:H19"/>
    <mergeCell ref="A14:D14"/>
    <mergeCell ref="I14:L14"/>
    <mergeCell ref="N24:O24"/>
    <mergeCell ref="A20:D20"/>
    <mergeCell ref="E20:H20"/>
    <mergeCell ref="I20:L20"/>
    <mergeCell ref="M20:R20"/>
    <mergeCell ref="A21:D21"/>
    <mergeCell ref="E21:G21"/>
    <mergeCell ref="I21:L21"/>
    <mergeCell ref="M21:N21"/>
    <mergeCell ref="O21:R21"/>
    <mergeCell ref="O72:O77"/>
    <mergeCell ref="P72:P77"/>
    <mergeCell ref="A5:R5"/>
    <mergeCell ref="A7:B7"/>
    <mergeCell ref="C7:R7"/>
    <mergeCell ref="A8:B8"/>
    <mergeCell ref="C8:M8"/>
    <mergeCell ref="N8:O8"/>
    <mergeCell ref="P8:R8"/>
    <mergeCell ref="M14:N14"/>
    <mergeCell ref="P14:R14"/>
    <mergeCell ref="A15:D15"/>
    <mergeCell ref="E15:G15"/>
    <mergeCell ref="I15:L15"/>
    <mergeCell ref="M15:R15"/>
    <mergeCell ref="A9:B9"/>
    <mergeCell ref="C9:I9"/>
    <mergeCell ref="J9:K9"/>
    <mergeCell ref="L9:R9"/>
    <mergeCell ref="A13:D13"/>
    <mergeCell ref="E13:R13"/>
    <mergeCell ref="A16:D19"/>
    <mergeCell ref="F16:H16"/>
    <mergeCell ref="I16:L19"/>
    <mergeCell ref="O90:O95"/>
    <mergeCell ref="P90:P95"/>
    <mergeCell ref="O96:O101"/>
    <mergeCell ref="P96:P101"/>
    <mergeCell ref="O102:O107"/>
    <mergeCell ref="P102:P107"/>
    <mergeCell ref="V48:Z53"/>
    <mergeCell ref="V54:Z59"/>
    <mergeCell ref="V60:Z65"/>
    <mergeCell ref="V66:Z71"/>
    <mergeCell ref="V72:Z77"/>
    <mergeCell ref="V78:Z83"/>
    <mergeCell ref="V84:Z89"/>
    <mergeCell ref="V90:Z95"/>
    <mergeCell ref="V96:Z101"/>
    <mergeCell ref="V102:Z107"/>
    <mergeCell ref="O48:O53"/>
    <mergeCell ref="P48:P53"/>
    <mergeCell ref="O54:O59"/>
    <mergeCell ref="P54:P59"/>
    <mergeCell ref="O60:O65"/>
    <mergeCell ref="P60:P65"/>
    <mergeCell ref="O66:O71"/>
    <mergeCell ref="P66:P71"/>
    <mergeCell ref="S111:T111"/>
    <mergeCell ref="Q112:R112"/>
    <mergeCell ref="S112:T112"/>
    <mergeCell ref="Q113:R113"/>
    <mergeCell ref="S113:T113"/>
    <mergeCell ref="A114:A119"/>
    <mergeCell ref="B114:F119"/>
    <mergeCell ref="G114:K119"/>
    <mergeCell ref="L114:M118"/>
    <mergeCell ref="N114:N119"/>
    <mergeCell ref="O114:O119"/>
    <mergeCell ref="P114:P119"/>
    <mergeCell ref="Q114:R114"/>
    <mergeCell ref="S114:T114"/>
    <mergeCell ref="V114:Z119"/>
    <mergeCell ref="Q115:R115"/>
    <mergeCell ref="S115:T115"/>
    <mergeCell ref="Q116:R116"/>
    <mergeCell ref="S116:T116"/>
    <mergeCell ref="Q117:R117"/>
    <mergeCell ref="S117:T117"/>
    <mergeCell ref="Q118:R118"/>
    <mergeCell ref="S118:T118"/>
    <mergeCell ref="Q119:R119"/>
    <mergeCell ref="S119:T119"/>
    <mergeCell ref="A120:A125"/>
    <mergeCell ref="B120:F125"/>
    <mergeCell ref="G120:K125"/>
    <mergeCell ref="L120:M124"/>
    <mergeCell ref="N120:N125"/>
    <mergeCell ref="O120:O125"/>
    <mergeCell ref="P120:P125"/>
    <mergeCell ref="Q120:R120"/>
    <mergeCell ref="S120:T120"/>
    <mergeCell ref="V120:Z125"/>
    <mergeCell ref="Q121:R121"/>
    <mergeCell ref="S121:T121"/>
    <mergeCell ref="Q122:R122"/>
    <mergeCell ref="S122:T122"/>
    <mergeCell ref="Q123:R123"/>
    <mergeCell ref="S123:T123"/>
    <mergeCell ref="Q124:R124"/>
    <mergeCell ref="S124:T124"/>
    <mergeCell ref="Q125:R125"/>
    <mergeCell ref="S125:T125"/>
    <mergeCell ref="S131:T131"/>
    <mergeCell ref="A126:A131"/>
    <mergeCell ref="B126:F131"/>
    <mergeCell ref="G126:K131"/>
    <mergeCell ref="L126:M130"/>
    <mergeCell ref="N126:N131"/>
    <mergeCell ref="O126:O131"/>
    <mergeCell ref="P126:P131"/>
    <mergeCell ref="Q126:R126"/>
    <mergeCell ref="S126:T126"/>
    <mergeCell ref="A132:A137"/>
    <mergeCell ref="B132:F137"/>
    <mergeCell ref="G132:K137"/>
    <mergeCell ref="L132:M136"/>
    <mergeCell ref="N132:N137"/>
    <mergeCell ref="O132:O137"/>
    <mergeCell ref="P132:P137"/>
    <mergeCell ref="Q132:R132"/>
    <mergeCell ref="S132:T132"/>
    <mergeCell ref="O1:R1"/>
    <mergeCell ref="O2:R2"/>
    <mergeCell ref="O3:R3"/>
    <mergeCell ref="V132:Z137"/>
    <mergeCell ref="Q133:R133"/>
    <mergeCell ref="S133:T133"/>
    <mergeCell ref="Q134:R134"/>
    <mergeCell ref="S134:T134"/>
    <mergeCell ref="Q135:R135"/>
    <mergeCell ref="S135:T135"/>
    <mergeCell ref="Q136:R136"/>
    <mergeCell ref="S136:T136"/>
    <mergeCell ref="Q137:R137"/>
    <mergeCell ref="S137:T137"/>
    <mergeCell ref="V126:Z131"/>
    <mergeCell ref="Q127:R127"/>
    <mergeCell ref="S127:T127"/>
    <mergeCell ref="Q128:R128"/>
    <mergeCell ref="S128:T128"/>
    <mergeCell ref="Q129:R129"/>
    <mergeCell ref="S129:T129"/>
    <mergeCell ref="Q130:R130"/>
    <mergeCell ref="S130:T130"/>
    <mergeCell ref="Q131:R131"/>
  </mergeCells>
  <phoneticPr fontId="18"/>
  <conditionalFormatting sqref="C7:R7 C8:C9 N8:P8 O3">
    <cfRule type="cellIs" dxfId="289" priority="13" operator="equal">
      <formula>0</formula>
    </cfRule>
  </conditionalFormatting>
  <conditionalFormatting sqref="Z173">
    <cfRule type="expression" dxfId="288" priority="11">
      <formula>"P73=""なし"""</formula>
    </cfRule>
  </conditionalFormatting>
  <conditionalFormatting sqref="F177">
    <cfRule type="expression" dxfId="287" priority="10">
      <formula>"P73=""なし"""</formula>
    </cfRule>
  </conditionalFormatting>
  <conditionalFormatting sqref="E191:R191">
    <cfRule type="cellIs" dxfId="286" priority="9" operator="equal">
      <formula>"自動で入力されます"</formula>
    </cfRule>
  </conditionalFormatting>
  <conditionalFormatting sqref="G282:I283">
    <cfRule type="cellIs" dxfId="285" priority="5" operator="equal">
      <formula>"自動で入力されます"</formula>
    </cfRule>
  </conditionalFormatting>
  <conditionalFormatting sqref="G284:I285">
    <cfRule type="cellIs" dxfId="284" priority="4" operator="equal">
      <formula>"自動で入力されます"</formula>
    </cfRule>
  </conditionalFormatting>
  <conditionalFormatting sqref="H164:R164">
    <cfRule type="cellIs" dxfId="283" priority="3" operator="equal">
      <formula>"自動で入力されます"</formula>
    </cfRule>
  </conditionalFormatting>
  <conditionalFormatting sqref="H166:R166">
    <cfRule type="cellIs" dxfId="282" priority="2" operator="equal">
      <formula>"自動で入力されます"</formula>
    </cfRule>
  </conditionalFormatting>
  <conditionalFormatting sqref="H168:R168">
    <cfRule type="cellIs" dxfId="281" priority="1" operator="equal">
      <formula>"自動で入力されます"</formula>
    </cfRule>
  </conditionalFormatting>
  <dataValidations count="44">
    <dataValidation type="list" allowBlank="1" showInputMessage="1" showErrorMessage="1" sqref="E170:H170" xr:uid="{6F953D1B-862B-426D-ABFD-4A6D45DDE3A5}">
      <formula1>"パンフレット,パンフレット＋ホームページ（右にURLを記載）,ホームページ（右にURLを記載）"</formula1>
    </dataValidation>
    <dataValidation type="list" allowBlank="1" showInputMessage="1" showErrorMessage="1" sqref="E203:H203" xr:uid="{08CAFBA4-96ED-4235-BBD6-228C94C43886}">
      <formula1>"パンフレット,ホームページ(右にURLを記載),パンフレット＋ホームページ(右にURLを記載)"</formula1>
    </dataValidation>
    <dataValidation allowBlank="1" showErrorMessage="1" prompt="受講前に経験しておくことが推奨される実務経験を記載。" sqref="E181:R181" xr:uid="{DAD43709-C2C4-43EC-8735-3F48D7468B1A}"/>
    <dataValidation type="list" allowBlank="1" showInputMessage="1" showErrorMessage="1" sqref="E183:G183" xr:uid="{B2B0D424-0DA6-4B4C-B86C-58EAE6329427}">
      <formula1>"パンフレット,ホームページ(右にURLを記載),パンフレット+ホームページ(右にURLを記載)"</formula1>
    </dataValidation>
    <dataValidation type="list" allowBlank="1" showInputMessage="1" showErrorMessage="1" sqref="E26:R26 E160" xr:uid="{027E852C-EDF0-4C0A-8203-2CBC22AB8EBE}">
      <formula1>"○"</formula1>
    </dataValidation>
    <dataValidation type="list" allowBlank="1" showInputMessage="1" showErrorMessage="1" sqref="L258:N258" xr:uid="{043C5BAC-243F-41F0-9341-234C412E16F9}">
      <formula1>"該当する,該当しない"</formula1>
    </dataValidation>
    <dataValidation type="list" allowBlank="1" showInputMessage="1" showErrorMessage="1" sqref="F17:H17" xr:uid="{2D7F70C8-78D5-417B-80B5-C431E679355C}">
      <formula1>"昼間（平日）,夜間（平日）,土日,昼間（平日）＋土日,夜間（平日）＋土日"</formula1>
    </dataValidation>
    <dataValidation type="list" allowBlank="1" showInputMessage="1" showErrorMessage="1" sqref="F19:H19" xr:uid="{F942FDB2-B7C4-42A8-B9CB-AB55A04FE443}">
      <formula1>"通信,一部eラーニング,eラーニング"</formula1>
    </dataValidation>
    <dataValidation type="list" allowBlank="1" showInputMessage="1" showErrorMessage="1" sqref="Q185 Q188" xr:uid="{2A55AFE2-33A7-41FC-9F91-BCE46E1FF167}">
      <formula1>"認める,認めない,その他"</formula1>
    </dataValidation>
    <dataValidation type="list" allowBlank="1" showInputMessage="1" showErrorMessage="1" sqref="K185 K188" xr:uid="{E237BF3F-EE3F-429B-AEA4-F468AA721739}">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185:H185 G188:H188" xr:uid="{85DFC298-6017-4B17-9864-E230D5B744A2}">
      <formula1>"100％,90%以上,70%以上,66%(2/3)以上,60%以上,50%以上,50%未満でも可,その他"</formula1>
    </dataValidation>
    <dataValidation type="list" allowBlank="1" showInputMessage="1" showErrorMessage="1" sqref="E17:E19 AB10" xr:uid="{D10C17C6-AD81-44FA-A828-8FA234786D18}">
      <formula1>"通学,通信"</formula1>
    </dataValidation>
    <dataValidation type="list" allowBlank="1" showInputMessage="1" showErrorMessage="1" sqref="E194" xr:uid="{EC7B0805-EEF3-4169-AB95-5FCA5B8D03D8}">
      <formula1>"あり（必須）,あり（任意）,なし"</formula1>
    </dataValidation>
    <dataValidation type="list" allowBlank="1" showInputMessage="1" showErrorMessage="1" sqref="M20:R20 E176:E177 O48:P48 O54:P54 O60:P60 O66:P66 O72:P72 O78:P78 O84:P84 O90:P90 O96:P96 O102:P102 O108:P108 O114:P114 O120:P120 O126:P126 O132:P132" xr:uid="{4C822814-FC88-4418-AD47-32F344325956}">
      <formula1>"有,無"</formula1>
    </dataValidation>
    <dataValidation allowBlank="1" showInputMessage="1" showErrorMessage="1" prompt="教育訓練の時間が短いもの（２０時間以下）は対象外" sqref="I14:L14" xr:uid="{587EA972-7FA1-438F-8DD4-05700C61C5F5}"/>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977C0875-D0CC-4380-8F69-75840C27BEA1}">
      <formula1>1</formula1>
      <formula2>99999</formula2>
    </dataValidation>
    <dataValidation allowBlank="1" showInputMessage="1" showErrorMessage="1" prompt="既存講座の申請の場合→「２．教育訓練の対象分野」へ" sqref="E25" xr:uid="{BD74CE81-CA85-4862-9EC8-5BDBA758FD8D}"/>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E13D0FF3-1DCB-4E6B-87C3-55D27AA5394D}"/>
    <dataValidation allowBlank="1" showInputMessage="1" showErrorMessage="1" prompt="前回の認定適用日から申請書提出前日までの実績を記載してください。" sqref="F22:G24 N22:O24" xr:uid="{016BACB9-1D4A-4BCB-B386-D7FE7BA1A088}"/>
    <dataValidation allowBlank="1" showInputMessage="1" showErrorMessage="1" prompt="パッケージ前の各講座のカリキュラム（単元／章）が分かるように、「５．教育訓練の内容 （カリキュラム）」の「単元／章」の「番号」を記載してください。" sqref="E28 J28" xr:uid="{86DFB2D4-71FA-43B8-B0F6-C37267EADABA}"/>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B88221CD-3CB5-4741-B322-FEE203B89AF0}"/>
    <dataValidation allowBlank="1" showInputMessage="1" showErrorMessage="1" prompt="再認定申請講座の場合は、改善内容や時期が分かるように具体的に記載してください。" sqref="E36:R36" xr:uid="{46D0B517-151A-4F5A-AB3D-552AE2272F3F}"/>
    <dataValidation allowBlank="1" showInputMessage="1" showErrorMessage="1" prompt="身に付けられるスキルの具体的な内容を記載。" sqref="E162:R162" xr:uid="{0D569FBB-1C59-4B4E-AADF-579D9D6D0817}"/>
    <dataValidation allowBlank="1" showInputMessage="1" showErrorMessage="1" prompt="受講前に経験しておくことが推奨される実務経験を記載。" sqref="E173" xr:uid="{4B494122-1557-4C1C-922D-A682A5F848BA}"/>
    <dataValidation allowBlank="1" showInputMessage="1" showErrorMessage="1" prompt="受講前に身に付けておくことが推奨される知識・技術を記載。" sqref="E174" xr:uid="{8EE361B0-703D-42D9-A8E6-DB54E46DA967}"/>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48 B54 B60 B66 B72 B78 B84 B90 B96 B102 B108 B114 B120 B126 B132" xr:uid="{DCE86F85-8076-4511-BDC3-E34D96EAABA0}"/>
    <dataValidation allowBlank="1" showInputMessage="1" showErrorMessage="1" prompt="講義（演習）の内容と到達目標が分かるように具体的に記載。" sqref="G48 G54 G60 G66 G72 G78 G84 G90 G96 G102 G108 G114 G120 G126 G132" xr:uid="{7A7FE116-4FF4-4507-A94F-A5F8A60333E7}"/>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108 N114 N120 N126 N132" xr:uid="{F0C71F5F-E4B1-44A2-9A40-597F3FDA79E7}">
      <formula1>"全部,一部,実施なし"</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200:R200" xr:uid="{91ECFA16-E83A-4D6B-B46A-E306DD72E578}"/>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2:R202" xr:uid="{AD7D4E1E-863A-4AC1-B33E-89566069F8DA}"/>
    <dataValidation allowBlank="1" showInputMessage="1" showErrorMessage="1" prompt="演習を通学で行う（eラーニングで実施しない）場合は、記載不要。_x000a_双方向又は多方向に授業を行うための措置が取られていることが必要。" sqref="E207:R207" xr:uid="{2C442235-EF3F-4942-8705-6F7F7046D623}"/>
    <dataValidation allowBlank="1" showInputMessage="1" showErrorMessage="1" prompt="ホームページ等で公表することが必要。" sqref="E216:R216" xr:uid="{7A3F7061-C382-4E31-8018-E605EA35C1E8}"/>
    <dataValidation allowBlank="1" showInputMessage="1" showErrorMessage="1" prompt="新規のカリキュラムを加えるなど内容を変更した講座を申請を選択の場合→「（９）申請にあたり、新たに追加・変更した内容」へ。" sqref="O25:R25" xr:uid="{9F84BD53-3387-47D4-98FD-4B83EAD46409}"/>
    <dataValidation imeMode="off" allowBlank="1" showInputMessage="1" showErrorMessage="1" sqref="E15:G15 E14" xr:uid="{032E6C4C-EEC8-4473-98C4-F47D111F21DA}"/>
    <dataValidation imeMode="off" allowBlank="1" showInputMessage="1" showErrorMessage="1" prompt="教育訓練の時間が短いもの（２０時間以下）は対象外" sqref="M14:N14" xr:uid="{C8BCC08B-76FD-42B2-B6D7-114B3D1159ED}"/>
    <dataValidation type="list" allowBlank="1" showInputMessage="1" showErrorMessage="1" sqref="L254:L257" xr:uid="{FF4DAAFC-CEAB-40D3-A814-1B049A1427AA}">
      <formula1>"はい,いいえ"</formula1>
    </dataValidation>
    <dataValidation type="list" allowBlank="1" showInputMessage="1" showErrorMessage="1" sqref="Q48:R137" xr:uid="{D791885D-0616-4C88-A703-A5ACB20D3610}">
      <formula1>別表１</formula1>
    </dataValidation>
    <dataValidation type="list" allowBlank="1" showInputMessage="1" showErrorMessage="1" sqref="E292:S293" xr:uid="{9CA23F0A-A7E4-4DDB-8A8B-636994613CA7}">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6:S328" xr:uid="{5C149899-90C2-453C-A4C4-71208C566DC0}">
      <formula1>"講座実績の検証を行っている,検証を行っていない"</formula1>
    </dataValidation>
    <dataValidation type="list" allowBlank="1" showInputMessage="1" showErrorMessage="1" sqref="E332:S334" xr:uid="{1BBC6C6C-7C65-4C85-9E2B-F2B0E84F6AD1}">
      <formula1>"定期的に見直している,見直していない"</formula1>
    </dataValidation>
    <dataValidation type="list" allowBlank="1" showInputMessage="1" showErrorMessage="1" sqref="S48:T107 S108:S137" xr:uid="{D3F20DD2-45E7-4A6F-B027-D112134DCD8F}">
      <formula1>INDIRECT($Q48)</formula1>
    </dataValidation>
    <dataValidation type="list" allowBlank="1" showInputMessage="1" showErrorMessage="1" sqref="U48:U137" xr:uid="{1CC62265-8194-48F1-8586-85D0DBCA9B47}">
      <formula1>INDIRECT($S48)</formula1>
    </dataValidation>
    <dataValidation type="list" allowBlank="1" showInputMessage="1" showErrorMessage="1" sqref="E31:P31 E33:P33 E35:P35" xr:uid="{4234BB9C-7438-4D1C-9AA0-48333CBFC49F}">
      <formula1>"　,○"</formula1>
    </dataValidation>
    <dataValidation type="list" allowBlank="1" showErrorMessage="1" sqref="N48:N107" xr:uid="{215366D9-42E1-46B7-AC33-CADCFC7D16ED}">
      <formula1>"全部,一部,実施なし"</formula1>
    </dataValidation>
  </dataValidations>
  <hyperlinks>
    <hyperlink ref="A145:F145" r:id="rId1" location="page=70　　" display="＜各スキル項目における具体的な学習項目例等について＞" xr:uid="{49D8917E-3327-4652-AEE1-C0D95DC6B1EA}"/>
    <hyperlink ref="A150:S150" r:id="rId2" location="page=79" display="＜各人材類型における「ロール」の定義について＞" xr:uid="{B07C6EFE-C2E9-4753-8E7B-6461E70C6757}"/>
  </hyperlinks>
  <printOptions horizontalCentered="1"/>
  <pageMargins left="0.7" right="0.7" top="0.75" bottom="0.75" header="0.3" footer="0.3"/>
  <pageSetup paperSize="9" scale="44" fitToHeight="0" orientation="portrait" cellComments="asDisplayed" r:id="rId3"/>
  <rowBreaks count="6" manualBreakCount="6">
    <brk id="43" max="25" man="1"/>
    <brk id="146" max="25" man="1"/>
    <brk id="183" max="25" man="1"/>
    <brk id="219" max="25" man="1"/>
    <brk id="258" max="25" man="1"/>
    <brk id="386" max="25"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A06ECF1-F911-4532-9807-CF3A49BE4E27}">
          <x14:formula1>
            <xm:f>'リスト (2)'!$BJ$20:$BJ$34</xm:f>
          </x14:formula1>
          <xm:sqref>F153:R153 I155:R156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6091E-8E08-4308-ACDE-6956300AFA18}">
  <sheetPr codeName="Sheet8">
    <pageSetUpPr fitToPage="1"/>
  </sheetPr>
  <dimension ref="A1:T59"/>
  <sheetViews>
    <sheetView showGridLines="0" view="pageBreakPreview" zoomScale="85" zoomScaleNormal="100" zoomScaleSheetLayoutView="85" workbookViewId="0">
      <selection activeCell="D14" sqref="D14"/>
    </sheetView>
  </sheetViews>
  <sheetFormatPr defaultColWidth="9" defaultRowHeight="13.5" x14ac:dyDescent="0.15"/>
  <cols>
    <col min="1" max="2" width="9" style="250"/>
    <col min="3" max="3" width="28.25" style="250" bestFit="1" customWidth="1"/>
    <col min="4" max="19" width="9" style="250"/>
    <col min="20" max="20" width="5.625" style="250" customWidth="1"/>
    <col min="21" max="16384" width="9" style="250"/>
  </cols>
  <sheetData>
    <row r="1" spans="1:20" ht="28.5" x14ac:dyDescent="0.45">
      <c r="A1" s="1729" t="s">
        <v>857</v>
      </c>
      <c r="B1" s="1729"/>
      <c r="C1" s="1729"/>
      <c r="D1" s="1729"/>
      <c r="E1" s="1729"/>
      <c r="F1" s="1729"/>
      <c r="G1" s="1729"/>
      <c r="H1" s="1729"/>
      <c r="I1" s="1729"/>
      <c r="J1" s="1729"/>
      <c r="K1" s="1729"/>
      <c r="L1" s="1729"/>
      <c r="M1" s="1729"/>
      <c r="N1" s="1729"/>
      <c r="O1" s="1729"/>
      <c r="P1" s="1729"/>
      <c r="Q1" s="1729"/>
      <c r="R1" s="1729"/>
      <c r="S1" s="1729"/>
    </row>
    <row r="2" spans="1:20" ht="12" customHeight="1" x14ac:dyDescent="0.15">
      <c r="A2" s="248"/>
      <c r="B2" s="248"/>
      <c r="C2" s="248"/>
      <c r="D2" s="248"/>
      <c r="E2" s="248"/>
      <c r="F2" s="248"/>
      <c r="G2" s="248"/>
      <c r="H2" s="248"/>
      <c r="I2" s="248"/>
      <c r="J2" s="248"/>
      <c r="K2" s="248"/>
      <c r="L2" s="248"/>
      <c r="M2" s="248"/>
      <c r="N2" s="248"/>
      <c r="O2" s="248"/>
      <c r="P2" s="248"/>
      <c r="Q2" s="248"/>
      <c r="R2" s="248"/>
      <c r="S2" s="248"/>
    </row>
    <row r="3" spans="1:20" ht="19.5" x14ac:dyDescent="0.15">
      <c r="A3" s="1745" t="s">
        <v>858</v>
      </c>
      <c r="B3" s="1745"/>
      <c r="C3" s="1745"/>
      <c r="D3" s="1745"/>
      <c r="E3" s="1745"/>
      <c r="F3" s="1745"/>
      <c r="G3" s="1745"/>
      <c r="H3" s="1745"/>
      <c r="I3" s="1745"/>
      <c r="J3" s="1745"/>
      <c r="K3" s="1745"/>
      <c r="L3" s="1745"/>
      <c r="M3" s="1745"/>
      <c r="N3" s="1745"/>
      <c r="O3" s="1745"/>
      <c r="P3" s="1745"/>
      <c r="Q3" s="1745"/>
      <c r="R3" s="1745"/>
      <c r="S3" s="1745"/>
      <c r="T3" s="249"/>
    </row>
    <row r="4" spans="1:20" ht="38.25" customHeight="1" x14ac:dyDescent="0.15">
      <c r="A4" s="1742" t="s">
        <v>909</v>
      </c>
      <c r="B4" s="1742"/>
      <c r="C4" s="1742"/>
      <c r="D4" s="1742"/>
      <c r="E4" s="1742"/>
      <c r="F4" s="1742"/>
      <c r="G4" s="1742"/>
      <c r="H4" s="1742"/>
      <c r="I4" s="1742"/>
      <c r="J4" s="1742"/>
      <c r="K4" s="1742"/>
      <c r="L4" s="1742"/>
      <c r="M4" s="1742"/>
      <c r="N4" s="1742"/>
      <c r="O4" s="1742"/>
      <c r="P4" s="1742"/>
      <c r="Q4" s="1742"/>
      <c r="R4" s="1742"/>
      <c r="S4" s="1742"/>
    </row>
    <row r="5" spans="1:20" ht="18.75" customHeight="1" x14ac:dyDescent="0.15">
      <c r="A5" s="1743" t="s">
        <v>859</v>
      </c>
      <c r="B5" s="1743"/>
      <c r="C5" s="1743"/>
      <c r="D5" s="1743"/>
      <c r="E5" s="1743"/>
      <c r="F5" s="1743"/>
      <c r="G5" s="1743"/>
      <c r="H5" s="1743"/>
      <c r="I5" s="1743"/>
      <c r="J5" s="1743"/>
      <c r="K5" s="1743"/>
      <c r="L5" s="1743"/>
      <c r="M5" s="1743"/>
      <c r="N5" s="1743"/>
      <c r="O5" s="1743"/>
      <c r="P5" s="1743"/>
      <c r="Q5" s="1743"/>
      <c r="R5" s="1743"/>
      <c r="S5" s="1743"/>
    </row>
    <row r="6" spans="1:20" ht="30" customHeight="1" x14ac:dyDescent="0.15">
      <c r="A6" s="1744" t="s">
        <v>972</v>
      </c>
      <c r="B6" s="1744"/>
      <c r="C6" s="1744"/>
      <c r="D6" s="1744"/>
      <c r="E6" s="1744"/>
      <c r="F6" s="1744"/>
      <c r="G6" s="1744"/>
      <c r="H6" s="1744"/>
      <c r="I6" s="1744"/>
      <c r="J6" s="1744"/>
      <c r="K6" s="1744"/>
      <c r="L6" s="1744"/>
      <c r="M6" s="1744"/>
      <c r="N6" s="1744"/>
      <c r="O6" s="1744"/>
      <c r="P6" s="1744"/>
      <c r="Q6" s="1744"/>
      <c r="R6" s="1744"/>
      <c r="S6" s="1744"/>
    </row>
    <row r="7" spans="1:20" ht="33.75" customHeight="1" x14ac:dyDescent="0.15">
      <c r="A7" s="1740" t="s">
        <v>1000</v>
      </c>
      <c r="B7" s="1740"/>
      <c r="C7" s="1740"/>
      <c r="D7" s="1740"/>
      <c r="E7" s="1740"/>
      <c r="F7" s="1740"/>
      <c r="G7" s="1740"/>
      <c r="H7" s="1740"/>
      <c r="I7" s="1740"/>
      <c r="J7" s="1740"/>
      <c r="K7" s="1740"/>
      <c r="L7" s="1740"/>
      <c r="M7" s="1740"/>
      <c r="N7" s="1740"/>
      <c r="O7" s="1740"/>
      <c r="P7" s="1740"/>
      <c r="Q7" s="1740"/>
      <c r="R7" s="1740"/>
      <c r="S7" s="1740"/>
    </row>
    <row r="8" spans="1:20" ht="72.75" customHeight="1" x14ac:dyDescent="0.15">
      <c r="A8" s="1740" t="s">
        <v>1001</v>
      </c>
      <c r="B8" s="1740"/>
      <c r="C8" s="1740"/>
      <c r="D8" s="1740"/>
      <c r="E8" s="1740"/>
      <c r="F8" s="1740"/>
      <c r="G8" s="1740"/>
      <c r="H8" s="1740"/>
      <c r="I8" s="1740"/>
      <c r="J8" s="1740"/>
      <c r="K8" s="1740"/>
      <c r="L8" s="1740"/>
      <c r="M8" s="1740"/>
      <c r="N8" s="1740"/>
      <c r="O8" s="1740"/>
      <c r="P8" s="1740"/>
      <c r="Q8" s="1740"/>
      <c r="R8" s="1740"/>
      <c r="S8" s="1740"/>
    </row>
    <row r="9" spans="1:20" ht="24.75" customHeight="1" x14ac:dyDescent="0.15">
      <c r="A9" s="1741" t="s">
        <v>908</v>
      </c>
      <c r="B9" s="1741"/>
      <c r="C9" s="1741"/>
      <c r="D9" s="1741"/>
      <c r="E9" s="1741"/>
      <c r="F9" s="1741"/>
      <c r="G9" s="1741"/>
      <c r="H9" s="1741"/>
      <c r="I9" s="1741"/>
      <c r="J9" s="1741"/>
      <c r="K9" s="1741"/>
      <c r="L9" s="1741"/>
      <c r="M9" s="1741"/>
      <c r="N9" s="1741"/>
      <c r="O9" s="1741"/>
      <c r="P9" s="1741"/>
      <c r="Q9" s="1741"/>
      <c r="R9" s="1741"/>
      <c r="S9" s="1741"/>
    </row>
    <row r="10" spans="1:20" ht="14.25" thickBot="1" x14ac:dyDescent="0.2"/>
    <row r="11" spans="1:20" ht="19.5" customHeight="1" thickBot="1" x14ac:dyDescent="0.2">
      <c r="A11" s="1730" t="s">
        <v>860</v>
      </c>
      <c r="B11" s="1731"/>
      <c r="C11" s="1731"/>
      <c r="D11" s="1732"/>
      <c r="E11" s="1736" t="s">
        <v>861</v>
      </c>
      <c r="F11" s="1737"/>
      <c r="G11" s="1738"/>
      <c r="H11" s="1736" t="s">
        <v>862</v>
      </c>
      <c r="I11" s="1737"/>
      <c r="J11" s="1738"/>
      <c r="K11" s="1736" t="s">
        <v>863</v>
      </c>
      <c r="L11" s="1737"/>
      <c r="M11" s="1738"/>
      <c r="N11" s="1736" t="s">
        <v>812</v>
      </c>
      <c r="O11" s="1737"/>
      <c r="P11" s="1737"/>
      <c r="Q11" s="1738"/>
      <c r="R11" s="1739" t="s">
        <v>813</v>
      </c>
      <c r="S11" s="1738"/>
    </row>
    <row r="12" spans="1:20" ht="106.5" customHeight="1" x14ac:dyDescent="0.15">
      <c r="A12" s="1733"/>
      <c r="B12" s="1734"/>
      <c r="C12" s="1734"/>
      <c r="D12" s="1735"/>
      <c r="E12" s="251" t="s">
        <v>864</v>
      </c>
      <c r="F12" s="252" t="s">
        <v>865</v>
      </c>
      <c r="G12" s="253" t="s">
        <v>866</v>
      </c>
      <c r="H12" s="251" t="s">
        <v>867</v>
      </c>
      <c r="I12" s="252" t="s">
        <v>868</v>
      </c>
      <c r="J12" s="253" t="s">
        <v>869</v>
      </c>
      <c r="K12" s="251" t="s">
        <v>870</v>
      </c>
      <c r="L12" s="252" t="s">
        <v>871</v>
      </c>
      <c r="M12" s="254" t="s">
        <v>872</v>
      </c>
      <c r="N12" s="251" t="s">
        <v>873</v>
      </c>
      <c r="O12" s="252" t="s">
        <v>874</v>
      </c>
      <c r="P12" s="252" t="s">
        <v>875</v>
      </c>
      <c r="Q12" s="253" t="s">
        <v>876</v>
      </c>
      <c r="R12" s="251" t="s">
        <v>877</v>
      </c>
      <c r="S12" s="253" t="s">
        <v>878</v>
      </c>
    </row>
    <row r="13" spans="1:20" x14ac:dyDescent="0.15">
      <c r="A13" s="255" t="s">
        <v>879</v>
      </c>
      <c r="B13" s="256" t="s">
        <v>880</v>
      </c>
      <c r="C13" s="256" t="s">
        <v>839</v>
      </c>
      <c r="D13" s="257" t="s">
        <v>881</v>
      </c>
      <c r="E13" s="258" t="s">
        <v>882</v>
      </c>
      <c r="F13" s="258"/>
      <c r="G13" s="258"/>
      <c r="H13" s="258"/>
      <c r="I13" s="258"/>
      <c r="J13" s="258"/>
      <c r="K13" s="258"/>
      <c r="L13" s="258"/>
      <c r="M13" s="258"/>
      <c r="N13" s="258"/>
      <c r="O13" s="258"/>
      <c r="P13" s="258"/>
      <c r="Q13" s="258"/>
      <c r="R13" s="258"/>
      <c r="S13" s="259"/>
    </row>
    <row r="14" spans="1:20" ht="14.25" x14ac:dyDescent="0.15">
      <c r="A14" s="1746" t="s">
        <v>710</v>
      </c>
      <c r="B14" s="1747" t="s">
        <v>781</v>
      </c>
      <c r="C14" s="260" t="s">
        <v>784</v>
      </c>
      <c r="D14" s="439"/>
      <c r="E14" s="261" t="s">
        <v>883</v>
      </c>
      <c r="F14" s="261" t="s">
        <v>883</v>
      </c>
      <c r="G14" s="262" t="s">
        <v>884</v>
      </c>
      <c r="H14" s="262" t="s">
        <v>885</v>
      </c>
      <c r="I14" s="262" t="s">
        <v>884</v>
      </c>
      <c r="J14" s="262" t="s">
        <v>884</v>
      </c>
      <c r="K14" s="262" t="s">
        <v>885</v>
      </c>
      <c r="L14" s="262" t="s">
        <v>884</v>
      </c>
      <c r="M14" s="262" t="s">
        <v>884</v>
      </c>
      <c r="N14" s="262" t="s">
        <v>884</v>
      </c>
      <c r="O14" s="262" t="s">
        <v>884</v>
      </c>
      <c r="P14" s="262" t="s">
        <v>884</v>
      </c>
      <c r="Q14" s="262" t="s">
        <v>884</v>
      </c>
      <c r="R14" s="262" t="s">
        <v>885</v>
      </c>
      <c r="S14" s="263" t="s">
        <v>886</v>
      </c>
    </row>
    <row r="15" spans="1:20" ht="14.25" x14ac:dyDescent="0.15">
      <c r="A15" s="1746"/>
      <c r="B15" s="1747"/>
      <c r="C15" s="264" t="s">
        <v>751</v>
      </c>
      <c r="D15" s="439"/>
      <c r="E15" s="261" t="s">
        <v>883</v>
      </c>
      <c r="F15" s="261" t="s">
        <v>883</v>
      </c>
      <c r="G15" s="262" t="s">
        <v>884</v>
      </c>
      <c r="H15" s="262" t="s">
        <v>885</v>
      </c>
      <c r="I15" s="262" t="s">
        <v>886</v>
      </c>
      <c r="J15" s="262" t="s">
        <v>884</v>
      </c>
      <c r="K15" s="262" t="s">
        <v>886</v>
      </c>
      <c r="L15" s="262" t="s">
        <v>886</v>
      </c>
      <c r="M15" s="262" t="s">
        <v>886</v>
      </c>
      <c r="N15" s="262" t="s">
        <v>885</v>
      </c>
      <c r="O15" s="262" t="s">
        <v>886</v>
      </c>
      <c r="P15" s="262" t="s">
        <v>886</v>
      </c>
      <c r="Q15" s="262" t="s">
        <v>886</v>
      </c>
      <c r="R15" s="262" t="s">
        <v>886</v>
      </c>
      <c r="S15" s="263" t="s">
        <v>886</v>
      </c>
    </row>
    <row r="16" spans="1:20" ht="14.25" x14ac:dyDescent="0.15">
      <c r="A16" s="1746"/>
      <c r="B16" s="1747"/>
      <c r="C16" s="264" t="s">
        <v>800</v>
      </c>
      <c r="D16" s="439"/>
      <c r="E16" s="261" t="s">
        <v>883</v>
      </c>
      <c r="F16" s="261" t="s">
        <v>883</v>
      </c>
      <c r="G16" s="261" t="s">
        <v>883</v>
      </c>
      <c r="H16" s="262" t="s">
        <v>885</v>
      </c>
      <c r="I16" s="262" t="s">
        <v>884</v>
      </c>
      <c r="J16" s="262" t="s">
        <v>884</v>
      </c>
      <c r="K16" s="262" t="s">
        <v>886</v>
      </c>
      <c r="L16" s="262" t="s">
        <v>886</v>
      </c>
      <c r="M16" s="262" t="s">
        <v>886</v>
      </c>
      <c r="N16" s="262" t="s">
        <v>884</v>
      </c>
      <c r="O16" s="262" t="s">
        <v>884</v>
      </c>
      <c r="P16" s="262" t="s">
        <v>884</v>
      </c>
      <c r="Q16" s="262" t="s">
        <v>884</v>
      </c>
      <c r="R16" s="262" t="s">
        <v>885</v>
      </c>
      <c r="S16" s="263" t="s">
        <v>886</v>
      </c>
    </row>
    <row r="17" spans="1:19" ht="14.25" x14ac:dyDescent="0.15">
      <c r="A17" s="1746"/>
      <c r="B17" s="1747"/>
      <c r="C17" s="264" t="s">
        <v>768</v>
      </c>
      <c r="D17" s="439"/>
      <c r="E17" s="261" t="s">
        <v>883</v>
      </c>
      <c r="F17" s="261" t="s">
        <v>883</v>
      </c>
      <c r="G17" s="262" t="s">
        <v>886</v>
      </c>
      <c r="H17" s="262" t="s">
        <v>886</v>
      </c>
      <c r="I17" s="262" t="s">
        <v>884</v>
      </c>
      <c r="J17" s="262" t="s">
        <v>884</v>
      </c>
      <c r="K17" s="262" t="s">
        <v>886</v>
      </c>
      <c r="L17" s="262" t="s">
        <v>886</v>
      </c>
      <c r="M17" s="262" t="s">
        <v>885</v>
      </c>
      <c r="N17" s="262" t="s">
        <v>886</v>
      </c>
      <c r="O17" s="262" t="s">
        <v>886</v>
      </c>
      <c r="P17" s="262" t="s">
        <v>886</v>
      </c>
      <c r="Q17" s="262" t="s">
        <v>885</v>
      </c>
      <c r="R17" s="262" t="s">
        <v>886</v>
      </c>
      <c r="S17" s="263" t="s">
        <v>886</v>
      </c>
    </row>
    <row r="18" spans="1:19" ht="14.25" x14ac:dyDescent="0.15">
      <c r="A18" s="1746"/>
      <c r="B18" s="1747"/>
      <c r="C18" s="264" t="s">
        <v>807</v>
      </c>
      <c r="D18" s="439"/>
      <c r="E18" s="261" t="s">
        <v>883</v>
      </c>
      <c r="F18" s="261" t="s">
        <v>883</v>
      </c>
      <c r="G18" s="262" t="s">
        <v>886</v>
      </c>
      <c r="H18" s="262" t="s">
        <v>886</v>
      </c>
      <c r="I18" s="262" t="s">
        <v>884</v>
      </c>
      <c r="J18" s="262" t="s">
        <v>884</v>
      </c>
      <c r="K18" s="262" t="s">
        <v>886</v>
      </c>
      <c r="L18" s="262" t="s">
        <v>884</v>
      </c>
      <c r="M18" s="262" t="s">
        <v>885</v>
      </c>
      <c r="N18" s="262" t="s">
        <v>884</v>
      </c>
      <c r="O18" s="262" t="s">
        <v>886</v>
      </c>
      <c r="P18" s="262" t="s">
        <v>884</v>
      </c>
      <c r="Q18" s="262" t="s">
        <v>884</v>
      </c>
      <c r="R18" s="262" t="s">
        <v>886</v>
      </c>
      <c r="S18" s="263" t="s">
        <v>886</v>
      </c>
    </row>
    <row r="19" spans="1:19" ht="14.25" x14ac:dyDescent="0.15">
      <c r="A19" s="1746"/>
      <c r="B19" s="1747"/>
      <c r="C19" s="264" t="s">
        <v>777</v>
      </c>
      <c r="D19" s="439"/>
      <c r="E19" s="262" t="s">
        <v>885</v>
      </c>
      <c r="F19" s="262" t="s">
        <v>885</v>
      </c>
      <c r="G19" s="262" t="s">
        <v>885</v>
      </c>
      <c r="H19" s="262" t="s">
        <v>886</v>
      </c>
      <c r="I19" s="262" t="s">
        <v>886</v>
      </c>
      <c r="J19" s="262" t="s">
        <v>886</v>
      </c>
      <c r="K19" s="262" t="s">
        <v>885</v>
      </c>
      <c r="L19" s="262" t="s">
        <v>886</v>
      </c>
      <c r="M19" s="262" t="s">
        <v>886</v>
      </c>
      <c r="N19" s="262" t="s">
        <v>885</v>
      </c>
      <c r="O19" s="262" t="s">
        <v>885</v>
      </c>
      <c r="P19" s="262" t="s">
        <v>885</v>
      </c>
      <c r="Q19" s="262" t="s">
        <v>886</v>
      </c>
      <c r="R19" s="262" t="s">
        <v>885</v>
      </c>
      <c r="S19" s="263" t="s">
        <v>886</v>
      </c>
    </row>
    <row r="20" spans="1:19" ht="14.25" x14ac:dyDescent="0.15">
      <c r="A20" s="1746"/>
      <c r="B20" s="1747" t="s">
        <v>887</v>
      </c>
      <c r="C20" s="264" t="s">
        <v>785</v>
      </c>
      <c r="D20" s="439"/>
      <c r="E20" s="261" t="s">
        <v>883</v>
      </c>
      <c r="F20" s="261" t="s">
        <v>883</v>
      </c>
      <c r="G20" s="262" t="s">
        <v>886</v>
      </c>
      <c r="H20" s="262" t="s">
        <v>885</v>
      </c>
      <c r="I20" s="262" t="s">
        <v>884</v>
      </c>
      <c r="J20" s="262" t="s">
        <v>884</v>
      </c>
      <c r="K20" s="262" t="s">
        <v>885</v>
      </c>
      <c r="L20" s="262" t="s">
        <v>884</v>
      </c>
      <c r="M20" s="262" t="s">
        <v>884</v>
      </c>
      <c r="N20" s="262" t="s">
        <v>884</v>
      </c>
      <c r="O20" s="262" t="s">
        <v>884</v>
      </c>
      <c r="P20" s="262" t="s">
        <v>884</v>
      </c>
      <c r="Q20" s="262" t="s">
        <v>884</v>
      </c>
      <c r="R20" s="262" t="s">
        <v>886</v>
      </c>
      <c r="S20" s="263" t="s">
        <v>884</v>
      </c>
    </row>
    <row r="21" spans="1:19" ht="14.25" x14ac:dyDescent="0.15">
      <c r="A21" s="1746"/>
      <c r="B21" s="1747"/>
      <c r="C21" s="264" t="s">
        <v>888</v>
      </c>
      <c r="D21" s="439"/>
      <c r="E21" s="261" t="s">
        <v>883</v>
      </c>
      <c r="F21" s="261" t="s">
        <v>883</v>
      </c>
      <c r="G21" s="262" t="s">
        <v>884</v>
      </c>
      <c r="H21" s="262" t="s">
        <v>885</v>
      </c>
      <c r="I21" s="262" t="s">
        <v>884</v>
      </c>
      <c r="J21" s="262" t="s">
        <v>884</v>
      </c>
      <c r="K21" s="262" t="s">
        <v>885</v>
      </c>
      <c r="L21" s="262" t="s">
        <v>886</v>
      </c>
      <c r="M21" s="262" t="s">
        <v>884</v>
      </c>
      <c r="N21" s="262" t="s">
        <v>884</v>
      </c>
      <c r="O21" s="262" t="s">
        <v>884</v>
      </c>
      <c r="P21" s="262" t="s">
        <v>884</v>
      </c>
      <c r="Q21" s="262" t="s">
        <v>884</v>
      </c>
      <c r="R21" s="262" t="s">
        <v>886</v>
      </c>
      <c r="S21" s="263" t="s">
        <v>884</v>
      </c>
    </row>
    <row r="22" spans="1:19" ht="14.25" x14ac:dyDescent="0.15">
      <c r="A22" s="1746"/>
      <c r="B22" s="1747"/>
      <c r="C22" s="264" t="s">
        <v>762</v>
      </c>
      <c r="D22" s="439"/>
      <c r="E22" s="261" t="s">
        <v>883</v>
      </c>
      <c r="F22" s="261" t="s">
        <v>883</v>
      </c>
      <c r="G22" s="262" t="s">
        <v>886</v>
      </c>
      <c r="H22" s="262" t="s">
        <v>885</v>
      </c>
      <c r="I22" s="262" t="s">
        <v>884</v>
      </c>
      <c r="J22" s="262" t="s">
        <v>884</v>
      </c>
      <c r="K22" s="262" t="s">
        <v>885</v>
      </c>
      <c r="L22" s="262" t="s">
        <v>886</v>
      </c>
      <c r="M22" s="262" t="s">
        <v>886</v>
      </c>
      <c r="N22" s="262" t="s">
        <v>886</v>
      </c>
      <c r="O22" s="262" t="s">
        <v>886</v>
      </c>
      <c r="P22" s="262" t="s">
        <v>884</v>
      </c>
      <c r="Q22" s="262" t="s">
        <v>884</v>
      </c>
      <c r="R22" s="262" t="s">
        <v>886</v>
      </c>
      <c r="S22" s="263" t="s">
        <v>884</v>
      </c>
    </row>
    <row r="23" spans="1:19" ht="14.25" x14ac:dyDescent="0.15">
      <c r="A23" s="1746"/>
      <c r="B23" s="1747"/>
      <c r="C23" s="264" t="s">
        <v>804</v>
      </c>
      <c r="D23" s="439"/>
      <c r="E23" s="261" t="s">
        <v>883</v>
      </c>
      <c r="F23" s="261" t="s">
        <v>883</v>
      </c>
      <c r="G23" s="262" t="s">
        <v>886</v>
      </c>
      <c r="H23" s="262" t="s">
        <v>885</v>
      </c>
      <c r="I23" s="262" t="s">
        <v>884</v>
      </c>
      <c r="J23" s="262" t="s">
        <v>884</v>
      </c>
      <c r="K23" s="262" t="s">
        <v>885</v>
      </c>
      <c r="L23" s="262" t="s">
        <v>886</v>
      </c>
      <c r="M23" s="262" t="s">
        <v>884</v>
      </c>
      <c r="N23" s="262" t="s">
        <v>884</v>
      </c>
      <c r="O23" s="262" t="s">
        <v>884</v>
      </c>
      <c r="P23" s="262" t="s">
        <v>884</v>
      </c>
      <c r="Q23" s="262" t="s">
        <v>884</v>
      </c>
      <c r="R23" s="262" t="s">
        <v>886</v>
      </c>
      <c r="S23" s="263" t="s">
        <v>884</v>
      </c>
    </row>
    <row r="24" spans="1:19" ht="14.25" x14ac:dyDescent="0.15">
      <c r="A24" s="1746"/>
      <c r="B24" s="1747"/>
      <c r="C24" s="264" t="s">
        <v>774</v>
      </c>
      <c r="D24" s="439"/>
      <c r="E24" s="262" t="s">
        <v>885</v>
      </c>
      <c r="F24" s="262" t="s">
        <v>885</v>
      </c>
      <c r="G24" s="262" t="s">
        <v>884</v>
      </c>
      <c r="H24" s="262" t="s">
        <v>885</v>
      </c>
      <c r="I24" s="262" t="s">
        <v>885</v>
      </c>
      <c r="J24" s="262" t="s">
        <v>885</v>
      </c>
      <c r="K24" s="262" t="s">
        <v>886</v>
      </c>
      <c r="L24" s="262" t="s">
        <v>884</v>
      </c>
      <c r="M24" s="262" t="s">
        <v>884</v>
      </c>
      <c r="N24" s="262" t="s">
        <v>884</v>
      </c>
      <c r="O24" s="262" t="s">
        <v>884</v>
      </c>
      <c r="P24" s="262" t="s">
        <v>884</v>
      </c>
      <c r="Q24" s="262" t="s">
        <v>884</v>
      </c>
      <c r="R24" s="262" t="s">
        <v>886</v>
      </c>
      <c r="S24" s="263" t="s">
        <v>884</v>
      </c>
    </row>
    <row r="25" spans="1:19" ht="14.25" x14ac:dyDescent="0.15">
      <c r="A25" s="1746"/>
      <c r="B25" s="1747"/>
      <c r="C25" s="264" t="s">
        <v>778</v>
      </c>
      <c r="D25" s="439"/>
      <c r="E25" s="262" t="s">
        <v>885</v>
      </c>
      <c r="F25" s="262" t="s">
        <v>885</v>
      </c>
      <c r="G25" s="262" t="s">
        <v>884</v>
      </c>
      <c r="H25" s="262" t="s">
        <v>886</v>
      </c>
      <c r="I25" s="262" t="s">
        <v>886</v>
      </c>
      <c r="J25" s="262" t="s">
        <v>885</v>
      </c>
      <c r="K25" s="262" t="s">
        <v>886</v>
      </c>
      <c r="L25" s="262" t="s">
        <v>884</v>
      </c>
      <c r="M25" s="262" t="s">
        <v>884</v>
      </c>
      <c r="N25" s="262" t="s">
        <v>884</v>
      </c>
      <c r="O25" s="262" t="s">
        <v>884</v>
      </c>
      <c r="P25" s="262" t="s">
        <v>884</v>
      </c>
      <c r="Q25" s="262" t="s">
        <v>884</v>
      </c>
      <c r="R25" s="262" t="s">
        <v>886</v>
      </c>
      <c r="S25" s="263" t="s">
        <v>884</v>
      </c>
    </row>
    <row r="26" spans="1:19" ht="14.25" x14ac:dyDescent="0.15">
      <c r="A26" s="1746"/>
      <c r="B26" s="1747" t="s">
        <v>728</v>
      </c>
      <c r="C26" s="264" t="s">
        <v>786</v>
      </c>
      <c r="D26" s="439"/>
      <c r="E26" s="262" t="s">
        <v>885</v>
      </c>
      <c r="F26" s="262" t="s">
        <v>885</v>
      </c>
      <c r="G26" s="262" t="s">
        <v>886</v>
      </c>
      <c r="H26" s="261" t="s">
        <v>883</v>
      </c>
      <c r="I26" s="261" t="s">
        <v>883</v>
      </c>
      <c r="J26" s="262" t="s">
        <v>886</v>
      </c>
      <c r="K26" s="262" t="s">
        <v>885</v>
      </c>
      <c r="L26" s="262" t="s">
        <v>886</v>
      </c>
      <c r="M26" s="262" t="s">
        <v>886</v>
      </c>
      <c r="N26" s="262" t="s">
        <v>886</v>
      </c>
      <c r="O26" s="262" t="s">
        <v>886</v>
      </c>
      <c r="P26" s="262" t="s">
        <v>884</v>
      </c>
      <c r="Q26" s="262" t="s">
        <v>886</v>
      </c>
      <c r="R26" s="262" t="s">
        <v>886</v>
      </c>
      <c r="S26" s="263" t="s">
        <v>884</v>
      </c>
    </row>
    <row r="27" spans="1:19" ht="14.25" x14ac:dyDescent="0.15">
      <c r="A27" s="1746"/>
      <c r="B27" s="1747"/>
      <c r="C27" s="264" t="s">
        <v>794</v>
      </c>
      <c r="D27" s="439"/>
      <c r="E27" s="262" t="s">
        <v>885</v>
      </c>
      <c r="F27" s="262" t="s">
        <v>885</v>
      </c>
      <c r="G27" s="262" t="s">
        <v>886</v>
      </c>
      <c r="H27" s="261" t="s">
        <v>883</v>
      </c>
      <c r="I27" s="261" t="s">
        <v>883</v>
      </c>
      <c r="J27" s="262" t="s">
        <v>886</v>
      </c>
      <c r="K27" s="262" t="s">
        <v>885</v>
      </c>
      <c r="L27" s="262" t="s">
        <v>886</v>
      </c>
      <c r="M27" s="262" t="s">
        <v>886</v>
      </c>
      <c r="N27" s="262" t="s">
        <v>886</v>
      </c>
      <c r="O27" s="262" t="s">
        <v>886</v>
      </c>
      <c r="P27" s="262" t="s">
        <v>884</v>
      </c>
      <c r="Q27" s="262" t="s">
        <v>886</v>
      </c>
      <c r="R27" s="262" t="s">
        <v>886</v>
      </c>
      <c r="S27" s="263" t="s">
        <v>884</v>
      </c>
    </row>
    <row r="28" spans="1:19" ht="14.25" x14ac:dyDescent="0.15">
      <c r="A28" s="1746"/>
      <c r="B28" s="1747"/>
      <c r="C28" s="264" t="s">
        <v>801</v>
      </c>
      <c r="D28" s="439"/>
      <c r="E28" s="262" t="s">
        <v>884</v>
      </c>
      <c r="F28" s="262" t="s">
        <v>884</v>
      </c>
      <c r="G28" s="262" t="s">
        <v>884</v>
      </c>
      <c r="H28" s="262" t="s">
        <v>885</v>
      </c>
      <c r="I28" s="261" t="s">
        <v>883</v>
      </c>
      <c r="J28" s="262" t="s">
        <v>886</v>
      </c>
      <c r="K28" s="262" t="s">
        <v>886</v>
      </c>
      <c r="L28" s="262" t="s">
        <v>884</v>
      </c>
      <c r="M28" s="262" t="s">
        <v>886</v>
      </c>
      <c r="N28" s="262" t="s">
        <v>885</v>
      </c>
      <c r="O28" s="262" t="s">
        <v>884</v>
      </c>
      <c r="P28" s="262" t="s">
        <v>884</v>
      </c>
      <c r="Q28" s="262" t="s">
        <v>884</v>
      </c>
      <c r="R28" s="262" t="s">
        <v>886</v>
      </c>
      <c r="S28" s="263" t="s">
        <v>884</v>
      </c>
    </row>
    <row r="29" spans="1:19" ht="14.25" x14ac:dyDescent="0.15">
      <c r="A29" s="1746"/>
      <c r="B29" s="1747"/>
      <c r="C29" s="264" t="s">
        <v>805</v>
      </c>
      <c r="D29" s="439"/>
      <c r="E29" s="262" t="s">
        <v>886</v>
      </c>
      <c r="F29" s="262" t="s">
        <v>886</v>
      </c>
      <c r="G29" s="262" t="s">
        <v>886</v>
      </c>
      <c r="H29" s="261" t="s">
        <v>883</v>
      </c>
      <c r="I29" s="261" t="s">
        <v>883</v>
      </c>
      <c r="J29" s="262" t="s">
        <v>886</v>
      </c>
      <c r="K29" s="262" t="s">
        <v>885</v>
      </c>
      <c r="L29" s="262" t="s">
        <v>885</v>
      </c>
      <c r="M29" s="262" t="s">
        <v>886</v>
      </c>
      <c r="N29" s="262" t="s">
        <v>885</v>
      </c>
      <c r="O29" s="262" t="s">
        <v>884</v>
      </c>
      <c r="P29" s="262" t="s">
        <v>886</v>
      </c>
      <c r="Q29" s="262" t="s">
        <v>884</v>
      </c>
      <c r="R29" s="262" t="s">
        <v>886</v>
      </c>
      <c r="S29" s="263" t="s">
        <v>884</v>
      </c>
    </row>
    <row r="30" spans="1:19" ht="14.25" x14ac:dyDescent="0.15">
      <c r="A30" s="1746"/>
      <c r="B30" s="1747"/>
      <c r="C30" s="264" t="s">
        <v>808</v>
      </c>
      <c r="D30" s="439"/>
      <c r="E30" s="262" t="s">
        <v>884</v>
      </c>
      <c r="F30" s="262" t="s">
        <v>884</v>
      </c>
      <c r="G30" s="262" t="s">
        <v>884</v>
      </c>
      <c r="H30" s="262" t="s">
        <v>886</v>
      </c>
      <c r="I30" s="262" t="s">
        <v>886</v>
      </c>
      <c r="J30" s="261" t="s">
        <v>883</v>
      </c>
      <c r="K30" s="262" t="s">
        <v>884</v>
      </c>
      <c r="L30" s="262" t="s">
        <v>884</v>
      </c>
      <c r="M30" s="262" t="s">
        <v>884</v>
      </c>
      <c r="N30" s="262" t="s">
        <v>886</v>
      </c>
      <c r="O30" s="262" t="s">
        <v>884</v>
      </c>
      <c r="P30" s="262" t="s">
        <v>884</v>
      </c>
      <c r="Q30" s="262" t="s">
        <v>884</v>
      </c>
      <c r="R30" s="262" t="s">
        <v>886</v>
      </c>
      <c r="S30" s="263" t="s">
        <v>884</v>
      </c>
    </row>
    <row r="31" spans="1:19" ht="14.25" x14ac:dyDescent="0.15">
      <c r="A31" s="1748" t="s">
        <v>889</v>
      </c>
      <c r="B31" s="1747" t="s">
        <v>890</v>
      </c>
      <c r="C31" s="264" t="s">
        <v>787</v>
      </c>
      <c r="D31" s="439"/>
      <c r="E31" s="262" t="s">
        <v>885</v>
      </c>
      <c r="F31" s="262" t="s">
        <v>885</v>
      </c>
      <c r="G31" s="262" t="s">
        <v>885</v>
      </c>
      <c r="H31" s="262" t="s">
        <v>886</v>
      </c>
      <c r="I31" s="262" t="s">
        <v>884</v>
      </c>
      <c r="J31" s="262" t="s">
        <v>884</v>
      </c>
      <c r="K31" s="261" t="s">
        <v>883</v>
      </c>
      <c r="L31" s="262" t="s">
        <v>885</v>
      </c>
      <c r="M31" s="262" t="s">
        <v>885</v>
      </c>
      <c r="N31" s="262" t="s">
        <v>885</v>
      </c>
      <c r="O31" s="262" t="s">
        <v>885</v>
      </c>
      <c r="P31" s="262" t="s">
        <v>885</v>
      </c>
      <c r="Q31" s="262" t="s">
        <v>885</v>
      </c>
      <c r="R31" s="262" t="s">
        <v>885</v>
      </c>
      <c r="S31" s="263" t="s">
        <v>886</v>
      </c>
    </row>
    <row r="32" spans="1:19" ht="14.25" x14ac:dyDescent="0.15">
      <c r="A32" s="1748"/>
      <c r="B32" s="1747"/>
      <c r="C32" s="264" t="s">
        <v>795</v>
      </c>
      <c r="D32" s="439"/>
      <c r="E32" s="262" t="s">
        <v>885</v>
      </c>
      <c r="F32" s="262" t="s">
        <v>885</v>
      </c>
      <c r="G32" s="262" t="s">
        <v>886</v>
      </c>
      <c r="H32" s="262" t="s">
        <v>886</v>
      </c>
      <c r="I32" s="262" t="s">
        <v>884</v>
      </c>
      <c r="J32" s="262" t="s">
        <v>884</v>
      </c>
      <c r="K32" s="261" t="s">
        <v>883</v>
      </c>
      <c r="L32" s="262" t="s">
        <v>886</v>
      </c>
      <c r="M32" s="262" t="s">
        <v>886</v>
      </c>
      <c r="N32" s="262" t="s">
        <v>886</v>
      </c>
      <c r="O32" s="262" t="s">
        <v>886</v>
      </c>
      <c r="P32" s="262" t="s">
        <v>886</v>
      </c>
      <c r="Q32" s="262" t="s">
        <v>886</v>
      </c>
      <c r="R32" s="262" t="s">
        <v>885</v>
      </c>
      <c r="S32" s="263" t="s">
        <v>886</v>
      </c>
    </row>
    <row r="33" spans="1:19" ht="14.25" x14ac:dyDescent="0.15">
      <c r="A33" s="1748"/>
      <c r="B33" s="1747"/>
      <c r="C33" s="264" t="s">
        <v>891</v>
      </c>
      <c r="D33" s="439"/>
      <c r="E33" s="262" t="s">
        <v>886</v>
      </c>
      <c r="F33" s="262" t="s">
        <v>886</v>
      </c>
      <c r="G33" s="262" t="s">
        <v>886</v>
      </c>
      <c r="H33" s="262" t="s">
        <v>886</v>
      </c>
      <c r="I33" s="262" t="s">
        <v>884</v>
      </c>
      <c r="J33" s="262" t="s">
        <v>884</v>
      </c>
      <c r="K33" s="261" t="s">
        <v>883</v>
      </c>
      <c r="L33" s="262" t="s">
        <v>885</v>
      </c>
      <c r="M33" s="262" t="s">
        <v>886</v>
      </c>
      <c r="N33" s="262" t="s">
        <v>886</v>
      </c>
      <c r="O33" s="262" t="s">
        <v>886</v>
      </c>
      <c r="P33" s="262" t="s">
        <v>886</v>
      </c>
      <c r="Q33" s="262" t="s">
        <v>886</v>
      </c>
      <c r="R33" s="262" t="s">
        <v>885</v>
      </c>
      <c r="S33" s="263" t="s">
        <v>886</v>
      </c>
    </row>
    <row r="34" spans="1:19" ht="14.25" x14ac:dyDescent="0.15">
      <c r="A34" s="1748"/>
      <c r="B34" s="1747" t="s">
        <v>892</v>
      </c>
      <c r="C34" s="264" t="s">
        <v>893</v>
      </c>
      <c r="D34" s="439"/>
      <c r="E34" s="262" t="s">
        <v>884</v>
      </c>
      <c r="F34" s="262" t="s">
        <v>884</v>
      </c>
      <c r="G34" s="262" t="s">
        <v>884</v>
      </c>
      <c r="H34" s="262" t="s">
        <v>884</v>
      </c>
      <c r="I34" s="262" t="s">
        <v>884</v>
      </c>
      <c r="J34" s="262" t="s">
        <v>884</v>
      </c>
      <c r="K34" s="262" t="s">
        <v>886</v>
      </c>
      <c r="L34" s="261" t="s">
        <v>883</v>
      </c>
      <c r="M34" s="262" t="s">
        <v>886</v>
      </c>
      <c r="N34" s="262" t="s">
        <v>886</v>
      </c>
      <c r="O34" s="262" t="s">
        <v>886</v>
      </c>
      <c r="P34" s="262" t="s">
        <v>886</v>
      </c>
      <c r="Q34" s="262" t="s">
        <v>886</v>
      </c>
      <c r="R34" s="262" t="s">
        <v>886</v>
      </c>
      <c r="S34" s="263" t="s">
        <v>886</v>
      </c>
    </row>
    <row r="35" spans="1:19" ht="14.25" x14ac:dyDescent="0.15">
      <c r="A35" s="1748"/>
      <c r="B35" s="1747"/>
      <c r="C35" s="264" t="s">
        <v>755</v>
      </c>
      <c r="D35" s="439"/>
      <c r="E35" s="262" t="s">
        <v>884</v>
      </c>
      <c r="F35" s="262" t="s">
        <v>884</v>
      </c>
      <c r="G35" s="262" t="s">
        <v>884</v>
      </c>
      <c r="H35" s="262" t="s">
        <v>884</v>
      </c>
      <c r="I35" s="262" t="s">
        <v>884</v>
      </c>
      <c r="J35" s="262" t="s">
        <v>884</v>
      </c>
      <c r="K35" s="262" t="s">
        <v>886</v>
      </c>
      <c r="L35" s="261" t="s">
        <v>883</v>
      </c>
      <c r="M35" s="262" t="s">
        <v>886</v>
      </c>
      <c r="N35" s="262" t="s">
        <v>886</v>
      </c>
      <c r="O35" s="262" t="s">
        <v>886</v>
      </c>
      <c r="P35" s="262" t="s">
        <v>886</v>
      </c>
      <c r="Q35" s="262" t="s">
        <v>886</v>
      </c>
      <c r="R35" s="262" t="s">
        <v>886</v>
      </c>
      <c r="S35" s="263" t="s">
        <v>886</v>
      </c>
    </row>
    <row r="36" spans="1:19" ht="14.25" x14ac:dyDescent="0.15">
      <c r="A36" s="1748"/>
      <c r="B36" s="1747" t="s">
        <v>894</v>
      </c>
      <c r="C36" s="264" t="s">
        <v>743</v>
      </c>
      <c r="D36" s="439"/>
      <c r="E36" s="262" t="s">
        <v>884</v>
      </c>
      <c r="F36" s="262" t="s">
        <v>884</v>
      </c>
      <c r="G36" s="262" t="s">
        <v>884</v>
      </c>
      <c r="H36" s="262" t="s">
        <v>884</v>
      </c>
      <c r="I36" s="262" t="s">
        <v>884</v>
      </c>
      <c r="J36" s="262" t="s">
        <v>884</v>
      </c>
      <c r="K36" s="262" t="s">
        <v>886</v>
      </c>
      <c r="L36" s="262" t="s">
        <v>886</v>
      </c>
      <c r="M36" s="261" t="s">
        <v>883</v>
      </c>
      <c r="N36" s="262" t="s">
        <v>886</v>
      </c>
      <c r="O36" s="262" t="s">
        <v>885</v>
      </c>
      <c r="P36" s="262" t="s">
        <v>885</v>
      </c>
      <c r="Q36" s="262" t="s">
        <v>886</v>
      </c>
      <c r="R36" s="262" t="s">
        <v>886</v>
      </c>
      <c r="S36" s="263" t="s">
        <v>886</v>
      </c>
    </row>
    <row r="37" spans="1:19" ht="14.25" x14ac:dyDescent="0.15">
      <c r="A37" s="1748"/>
      <c r="B37" s="1747"/>
      <c r="C37" s="264" t="s">
        <v>756</v>
      </c>
      <c r="D37" s="439"/>
      <c r="E37" s="262" t="s">
        <v>884</v>
      </c>
      <c r="F37" s="262" t="s">
        <v>884</v>
      </c>
      <c r="G37" s="262" t="s">
        <v>884</v>
      </c>
      <c r="H37" s="262" t="s">
        <v>884</v>
      </c>
      <c r="I37" s="262" t="s">
        <v>884</v>
      </c>
      <c r="J37" s="262" t="s">
        <v>884</v>
      </c>
      <c r="K37" s="262" t="s">
        <v>886</v>
      </c>
      <c r="L37" s="262" t="s">
        <v>886</v>
      </c>
      <c r="M37" s="261" t="s">
        <v>883</v>
      </c>
      <c r="N37" s="262" t="s">
        <v>886</v>
      </c>
      <c r="O37" s="262" t="s">
        <v>885</v>
      </c>
      <c r="P37" s="262" t="s">
        <v>885</v>
      </c>
      <c r="Q37" s="262" t="s">
        <v>886</v>
      </c>
      <c r="R37" s="262" t="s">
        <v>886</v>
      </c>
      <c r="S37" s="263" t="s">
        <v>886</v>
      </c>
    </row>
    <row r="38" spans="1:19" ht="14.25" x14ac:dyDescent="0.15">
      <c r="A38" s="1748" t="s">
        <v>712</v>
      </c>
      <c r="B38" s="1747" t="s">
        <v>736</v>
      </c>
      <c r="C38" s="264" t="s">
        <v>744</v>
      </c>
      <c r="D38" s="439"/>
      <c r="E38" s="262" t="s">
        <v>884</v>
      </c>
      <c r="F38" s="262" t="s">
        <v>884</v>
      </c>
      <c r="G38" s="262" t="s">
        <v>884</v>
      </c>
      <c r="H38" s="262" t="s">
        <v>884</v>
      </c>
      <c r="I38" s="262" t="s">
        <v>886</v>
      </c>
      <c r="J38" s="262" t="s">
        <v>884</v>
      </c>
      <c r="K38" s="262" t="s">
        <v>884</v>
      </c>
      <c r="L38" s="262" t="s">
        <v>885</v>
      </c>
      <c r="M38" s="262" t="s">
        <v>885</v>
      </c>
      <c r="N38" s="261" t="s">
        <v>883</v>
      </c>
      <c r="O38" s="261" t="s">
        <v>883</v>
      </c>
      <c r="P38" s="261" t="s">
        <v>883</v>
      </c>
      <c r="Q38" s="262" t="s">
        <v>885</v>
      </c>
      <c r="R38" s="262" t="s">
        <v>886</v>
      </c>
      <c r="S38" s="263" t="s">
        <v>885</v>
      </c>
    </row>
    <row r="39" spans="1:19" ht="14.25" x14ac:dyDescent="0.15">
      <c r="A39" s="1748"/>
      <c r="B39" s="1747"/>
      <c r="C39" s="264" t="s">
        <v>757</v>
      </c>
      <c r="D39" s="439"/>
      <c r="E39" s="262" t="s">
        <v>884</v>
      </c>
      <c r="F39" s="262" t="s">
        <v>884</v>
      </c>
      <c r="G39" s="262" t="s">
        <v>884</v>
      </c>
      <c r="H39" s="262" t="s">
        <v>884</v>
      </c>
      <c r="I39" s="262" t="s">
        <v>885</v>
      </c>
      <c r="J39" s="262" t="s">
        <v>884</v>
      </c>
      <c r="K39" s="262" t="s">
        <v>885</v>
      </c>
      <c r="L39" s="262" t="s">
        <v>885</v>
      </c>
      <c r="M39" s="262" t="s">
        <v>885</v>
      </c>
      <c r="N39" s="261" t="s">
        <v>883</v>
      </c>
      <c r="O39" s="261" t="s">
        <v>883</v>
      </c>
      <c r="P39" s="262" t="s">
        <v>885</v>
      </c>
      <c r="Q39" s="262" t="s">
        <v>885</v>
      </c>
      <c r="R39" s="262" t="s">
        <v>884</v>
      </c>
      <c r="S39" s="263" t="s">
        <v>885</v>
      </c>
    </row>
    <row r="40" spans="1:19" ht="14.25" x14ac:dyDescent="0.15">
      <c r="A40" s="1748"/>
      <c r="B40" s="1747"/>
      <c r="C40" s="264" t="s">
        <v>765</v>
      </c>
      <c r="D40" s="439"/>
      <c r="E40" s="262" t="s">
        <v>884</v>
      </c>
      <c r="F40" s="262" t="s">
        <v>884</v>
      </c>
      <c r="G40" s="262" t="s">
        <v>884</v>
      </c>
      <c r="H40" s="262" t="s">
        <v>884</v>
      </c>
      <c r="I40" s="262" t="s">
        <v>886</v>
      </c>
      <c r="J40" s="262" t="s">
        <v>884</v>
      </c>
      <c r="K40" s="262" t="s">
        <v>886</v>
      </c>
      <c r="L40" s="262" t="s">
        <v>886</v>
      </c>
      <c r="M40" s="262" t="s">
        <v>885</v>
      </c>
      <c r="N40" s="261" t="s">
        <v>883</v>
      </c>
      <c r="O40" s="261" t="s">
        <v>883</v>
      </c>
      <c r="P40" s="262" t="s">
        <v>885</v>
      </c>
      <c r="Q40" s="262" t="s">
        <v>885</v>
      </c>
      <c r="R40" s="262" t="s">
        <v>886</v>
      </c>
      <c r="S40" s="263" t="s">
        <v>885</v>
      </c>
    </row>
    <row r="41" spans="1:19" ht="14.25" x14ac:dyDescent="0.15">
      <c r="A41" s="1748"/>
      <c r="B41" s="1747"/>
      <c r="C41" s="264" t="s">
        <v>771</v>
      </c>
      <c r="D41" s="439"/>
      <c r="E41" s="262" t="s">
        <v>886</v>
      </c>
      <c r="F41" s="262" t="s">
        <v>886</v>
      </c>
      <c r="G41" s="262" t="s">
        <v>886</v>
      </c>
      <c r="H41" s="262" t="s">
        <v>884</v>
      </c>
      <c r="I41" s="262" t="s">
        <v>886</v>
      </c>
      <c r="J41" s="262" t="s">
        <v>884</v>
      </c>
      <c r="K41" s="262" t="s">
        <v>886</v>
      </c>
      <c r="L41" s="262" t="s">
        <v>886</v>
      </c>
      <c r="M41" s="262" t="s">
        <v>885</v>
      </c>
      <c r="N41" s="261" t="s">
        <v>883</v>
      </c>
      <c r="O41" s="261" t="s">
        <v>883</v>
      </c>
      <c r="P41" s="262" t="s">
        <v>885</v>
      </c>
      <c r="Q41" s="262" t="s">
        <v>885</v>
      </c>
      <c r="R41" s="262" t="s">
        <v>884</v>
      </c>
      <c r="S41" s="263" t="s">
        <v>885</v>
      </c>
    </row>
    <row r="42" spans="1:19" ht="14.25" x14ac:dyDescent="0.15">
      <c r="A42" s="1748"/>
      <c r="B42" s="1747"/>
      <c r="C42" s="264" t="s">
        <v>776</v>
      </c>
      <c r="D42" s="439"/>
      <c r="E42" s="262" t="s">
        <v>884</v>
      </c>
      <c r="F42" s="262" t="s">
        <v>884</v>
      </c>
      <c r="G42" s="262" t="s">
        <v>884</v>
      </c>
      <c r="H42" s="262" t="s">
        <v>884</v>
      </c>
      <c r="I42" s="262" t="s">
        <v>886</v>
      </c>
      <c r="J42" s="262" t="s">
        <v>884</v>
      </c>
      <c r="K42" s="262" t="s">
        <v>884</v>
      </c>
      <c r="L42" s="262" t="s">
        <v>884</v>
      </c>
      <c r="M42" s="262" t="s">
        <v>886</v>
      </c>
      <c r="N42" s="261" t="s">
        <v>883</v>
      </c>
      <c r="O42" s="261" t="s">
        <v>883</v>
      </c>
      <c r="P42" s="262" t="s">
        <v>885</v>
      </c>
      <c r="Q42" s="262" t="s">
        <v>885</v>
      </c>
      <c r="R42" s="262" t="s">
        <v>884</v>
      </c>
      <c r="S42" s="263" t="s">
        <v>885</v>
      </c>
    </row>
    <row r="43" spans="1:19" ht="14.25" x14ac:dyDescent="0.15">
      <c r="A43" s="1748"/>
      <c r="B43" s="1747"/>
      <c r="C43" s="264" t="s">
        <v>779</v>
      </c>
      <c r="D43" s="439"/>
      <c r="E43" s="262" t="s">
        <v>884</v>
      </c>
      <c r="F43" s="262" t="s">
        <v>884</v>
      </c>
      <c r="G43" s="262" t="s">
        <v>884</v>
      </c>
      <c r="H43" s="262" t="s">
        <v>884</v>
      </c>
      <c r="I43" s="262" t="s">
        <v>886</v>
      </c>
      <c r="J43" s="262" t="s">
        <v>884</v>
      </c>
      <c r="K43" s="262" t="s">
        <v>884</v>
      </c>
      <c r="L43" s="262" t="s">
        <v>884</v>
      </c>
      <c r="M43" s="262" t="s">
        <v>886</v>
      </c>
      <c r="N43" s="261" t="s">
        <v>883</v>
      </c>
      <c r="O43" s="262" t="s">
        <v>885</v>
      </c>
      <c r="P43" s="262" t="s">
        <v>885</v>
      </c>
      <c r="Q43" s="262" t="s">
        <v>885</v>
      </c>
      <c r="R43" s="262" t="s">
        <v>884</v>
      </c>
      <c r="S43" s="263" t="s">
        <v>885</v>
      </c>
    </row>
    <row r="44" spans="1:19" ht="14.25" x14ac:dyDescent="0.15">
      <c r="A44" s="1748"/>
      <c r="B44" s="1747"/>
      <c r="C44" s="264" t="s">
        <v>780</v>
      </c>
      <c r="D44" s="439"/>
      <c r="E44" s="262" t="s">
        <v>884</v>
      </c>
      <c r="F44" s="262" t="s">
        <v>884</v>
      </c>
      <c r="G44" s="262" t="s">
        <v>884</v>
      </c>
      <c r="H44" s="262" t="s">
        <v>884</v>
      </c>
      <c r="I44" s="262" t="s">
        <v>886</v>
      </c>
      <c r="J44" s="262" t="s">
        <v>884</v>
      </c>
      <c r="K44" s="262" t="s">
        <v>884</v>
      </c>
      <c r="L44" s="262" t="s">
        <v>884</v>
      </c>
      <c r="M44" s="262" t="s">
        <v>885</v>
      </c>
      <c r="N44" s="262" t="s">
        <v>885</v>
      </c>
      <c r="O44" s="261" t="s">
        <v>883</v>
      </c>
      <c r="P44" s="262" t="s">
        <v>885</v>
      </c>
      <c r="Q44" s="262" t="s">
        <v>885</v>
      </c>
      <c r="R44" s="262" t="s">
        <v>884</v>
      </c>
      <c r="S44" s="263" t="s">
        <v>885</v>
      </c>
    </row>
    <row r="45" spans="1:19" ht="14.25" x14ac:dyDescent="0.15">
      <c r="A45" s="1748"/>
      <c r="B45" s="1747"/>
      <c r="C45" s="264" t="s">
        <v>895</v>
      </c>
      <c r="D45" s="439"/>
      <c r="E45" s="262" t="s">
        <v>884</v>
      </c>
      <c r="F45" s="262" t="s">
        <v>884</v>
      </c>
      <c r="G45" s="262" t="s">
        <v>884</v>
      </c>
      <c r="H45" s="262" t="s">
        <v>884</v>
      </c>
      <c r="I45" s="262" t="s">
        <v>886</v>
      </c>
      <c r="J45" s="262" t="s">
        <v>884</v>
      </c>
      <c r="K45" s="262" t="s">
        <v>884</v>
      </c>
      <c r="L45" s="262" t="s">
        <v>884</v>
      </c>
      <c r="M45" s="262" t="s">
        <v>885</v>
      </c>
      <c r="N45" s="262" t="s">
        <v>885</v>
      </c>
      <c r="O45" s="261" t="s">
        <v>883</v>
      </c>
      <c r="P45" s="261" t="s">
        <v>883</v>
      </c>
      <c r="Q45" s="262" t="s">
        <v>885</v>
      </c>
      <c r="R45" s="262" t="s">
        <v>885</v>
      </c>
      <c r="S45" s="265" t="s">
        <v>883</v>
      </c>
    </row>
    <row r="46" spans="1:19" ht="14.25" x14ac:dyDescent="0.15">
      <c r="A46" s="1748"/>
      <c r="B46" s="1747"/>
      <c r="C46" s="264" t="s">
        <v>792</v>
      </c>
      <c r="D46" s="439"/>
      <c r="E46" s="262" t="s">
        <v>884</v>
      </c>
      <c r="F46" s="262" t="s">
        <v>884</v>
      </c>
      <c r="G46" s="262" t="s">
        <v>884</v>
      </c>
      <c r="H46" s="262" t="s">
        <v>884</v>
      </c>
      <c r="I46" s="262" t="s">
        <v>886</v>
      </c>
      <c r="J46" s="262" t="s">
        <v>884</v>
      </c>
      <c r="K46" s="262" t="s">
        <v>886</v>
      </c>
      <c r="L46" s="262" t="s">
        <v>886</v>
      </c>
      <c r="M46" s="262" t="s">
        <v>886</v>
      </c>
      <c r="N46" s="262" t="s">
        <v>885</v>
      </c>
      <c r="O46" s="262" t="s">
        <v>885</v>
      </c>
      <c r="P46" s="261" t="s">
        <v>883</v>
      </c>
      <c r="Q46" s="262" t="s">
        <v>885</v>
      </c>
      <c r="R46" s="262" t="s">
        <v>886</v>
      </c>
      <c r="S46" s="265" t="s">
        <v>883</v>
      </c>
    </row>
    <row r="47" spans="1:19" ht="14.25" x14ac:dyDescent="0.15">
      <c r="A47" s="1748"/>
      <c r="B47" s="1747"/>
      <c r="C47" s="264" t="s">
        <v>799</v>
      </c>
      <c r="D47" s="439"/>
      <c r="E47" s="262" t="s">
        <v>884</v>
      </c>
      <c r="F47" s="262" t="s">
        <v>884</v>
      </c>
      <c r="G47" s="262" t="s">
        <v>886</v>
      </c>
      <c r="H47" s="262" t="s">
        <v>884</v>
      </c>
      <c r="I47" s="262" t="s">
        <v>886</v>
      </c>
      <c r="J47" s="262" t="s">
        <v>884</v>
      </c>
      <c r="K47" s="262" t="s">
        <v>886</v>
      </c>
      <c r="L47" s="262" t="s">
        <v>886</v>
      </c>
      <c r="M47" s="262" t="s">
        <v>885</v>
      </c>
      <c r="N47" s="262" t="s">
        <v>886</v>
      </c>
      <c r="O47" s="262" t="s">
        <v>885</v>
      </c>
      <c r="P47" s="262" t="s">
        <v>886</v>
      </c>
      <c r="Q47" s="262" t="s">
        <v>886</v>
      </c>
      <c r="R47" s="262" t="s">
        <v>886</v>
      </c>
      <c r="S47" s="263" t="s">
        <v>885</v>
      </c>
    </row>
    <row r="48" spans="1:19" ht="14.25" x14ac:dyDescent="0.15">
      <c r="A48" s="1748"/>
      <c r="B48" s="1747" t="s">
        <v>896</v>
      </c>
      <c r="C48" s="264" t="s">
        <v>745</v>
      </c>
      <c r="D48" s="439"/>
      <c r="E48" s="262" t="s">
        <v>886</v>
      </c>
      <c r="F48" s="262" t="s">
        <v>886</v>
      </c>
      <c r="G48" s="262" t="s">
        <v>886</v>
      </c>
      <c r="H48" s="262" t="s">
        <v>886</v>
      </c>
      <c r="I48" s="262" t="s">
        <v>886</v>
      </c>
      <c r="J48" s="262" t="s">
        <v>884</v>
      </c>
      <c r="K48" s="262" t="s">
        <v>886</v>
      </c>
      <c r="L48" s="262" t="s">
        <v>886</v>
      </c>
      <c r="M48" s="262" t="s">
        <v>886</v>
      </c>
      <c r="N48" s="262" t="s">
        <v>886</v>
      </c>
      <c r="O48" s="262" t="s">
        <v>886</v>
      </c>
      <c r="P48" s="262" t="s">
        <v>886</v>
      </c>
      <c r="Q48" s="261" t="s">
        <v>883</v>
      </c>
      <c r="R48" s="262" t="s">
        <v>886</v>
      </c>
      <c r="S48" s="263" t="s">
        <v>885</v>
      </c>
    </row>
    <row r="49" spans="1:19" ht="14.25" x14ac:dyDescent="0.15">
      <c r="A49" s="1748"/>
      <c r="B49" s="1747"/>
      <c r="C49" s="264" t="s">
        <v>897</v>
      </c>
      <c r="D49" s="439"/>
      <c r="E49" s="262" t="s">
        <v>884</v>
      </c>
      <c r="F49" s="262" t="s">
        <v>884</v>
      </c>
      <c r="G49" s="262" t="s">
        <v>884</v>
      </c>
      <c r="H49" s="262" t="s">
        <v>884</v>
      </c>
      <c r="I49" s="262" t="s">
        <v>884</v>
      </c>
      <c r="J49" s="262" t="s">
        <v>884</v>
      </c>
      <c r="K49" s="262" t="s">
        <v>886</v>
      </c>
      <c r="L49" s="262" t="s">
        <v>886</v>
      </c>
      <c r="M49" s="262" t="s">
        <v>885</v>
      </c>
      <c r="N49" s="262" t="s">
        <v>886</v>
      </c>
      <c r="O49" s="262" t="s">
        <v>886</v>
      </c>
      <c r="P49" s="262" t="s">
        <v>886</v>
      </c>
      <c r="Q49" s="262" t="s">
        <v>886</v>
      </c>
      <c r="R49" s="262" t="s">
        <v>886</v>
      </c>
      <c r="S49" s="263" t="s">
        <v>885</v>
      </c>
    </row>
    <row r="50" spans="1:19" ht="14.25" x14ac:dyDescent="0.15">
      <c r="A50" s="1748"/>
      <c r="B50" s="1747"/>
      <c r="C50" s="264" t="s">
        <v>898</v>
      </c>
      <c r="D50" s="439"/>
      <c r="E50" s="262" t="s">
        <v>886</v>
      </c>
      <c r="F50" s="262" t="s">
        <v>886</v>
      </c>
      <c r="G50" s="262" t="s">
        <v>886</v>
      </c>
      <c r="H50" s="262" t="s">
        <v>886</v>
      </c>
      <c r="I50" s="262" t="s">
        <v>886</v>
      </c>
      <c r="J50" s="262" t="s">
        <v>884</v>
      </c>
      <c r="K50" s="262" t="s">
        <v>886</v>
      </c>
      <c r="L50" s="262" t="s">
        <v>886</v>
      </c>
      <c r="M50" s="262" t="s">
        <v>886</v>
      </c>
      <c r="N50" s="262" t="s">
        <v>886</v>
      </c>
      <c r="O50" s="262" t="s">
        <v>886</v>
      </c>
      <c r="P50" s="262" t="s">
        <v>886</v>
      </c>
      <c r="Q50" s="262" t="s">
        <v>886</v>
      </c>
      <c r="R50" s="262" t="s">
        <v>886</v>
      </c>
      <c r="S50" s="263" t="s">
        <v>886</v>
      </c>
    </row>
    <row r="51" spans="1:19" ht="14.25" x14ac:dyDescent="0.15">
      <c r="A51" s="1748" t="s">
        <v>369</v>
      </c>
      <c r="B51" s="1747" t="s">
        <v>899</v>
      </c>
      <c r="C51" s="264" t="s">
        <v>900</v>
      </c>
      <c r="D51" s="439"/>
      <c r="E51" s="262" t="s">
        <v>884</v>
      </c>
      <c r="F51" s="262" t="s">
        <v>884</v>
      </c>
      <c r="G51" s="262" t="s">
        <v>884</v>
      </c>
      <c r="H51" s="262" t="s">
        <v>884</v>
      </c>
      <c r="I51" s="262" t="s">
        <v>884</v>
      </c>
      <c r="J51" s="262" t="s">
        <v>884</v>
      </c>
      <c r="K51" s="262" t="s">
        <v>884</v>
      </c>
      <c r="L51" s="262" t="s">
        <v>884</v>
      </c>
      <c r="M51" s="262" t="s">
        <v>884</v>
      </c>
      <c r="N51" s="262" t="s">
        <v>886</v>
      </c>
      <c r="O51" s="262" t="s">
        <v>886</v>
      </c>
      <c r="P51" s="262" t="s">
        <v>884</v>
      </c>
      <c r="Q51" s="262" t="s">
        <v>884</v>
      </c>
      <c r="R51" s="261" t="s">
        <v>883</v>
      </c>
      <c r="S51" s="263" t="s">
        <v>748</v>
      </c>
    </row>
    <row r="52" spans="1:19" ht="14.25" x14ac:dyDescent="0.15">
      <c r="A52" s="1748"/>
      <c r="B52" s="1747"/>
      <c r="C52" s="264" t="s">
        <v>726</v>
      </c>
      <c r="D52" s="439"/>
      <c r="E52" s="262" t="s">
        <v>886</v>
      </c>
      <c r="F52" s="262" t="s">
        <v>886</v>
      </c>
      <c r="G52" s="262" t="s">
        <v>886</v>
      </c>
      <c r="H52" s="262" t="s">
        <v>886</v>
      </c>
      <c r="I52" s="262" t="s">
        <v>884</v>
      </c>
      <c r="J52" s="262" t="s">
        <v>884</v>
      </c>
      <c r="K52" s="262" t="s">
        <v>886</v>
      </c>
      <c r="L52" s="262" t="s">
        <v>886</v>
      </c>
      <c r="M52" s="262" t="s">
        <v>886</v>
      </c>
      <c r="N52" s="262" t="s">
        <v>886</v>
      </c>
      <c r="O52" s="262" t="s">
        <v>886</v>
      </c>
      <c r="P52" s="262" t="s">
        <v>886</v>
      </c>
      <c r="Q52" s="262" t="s">
        <v>886</v>
      </c>
      <c r="R52" s="261" t="s">
        <v>883</v>
      </c>
      <c r="S52" s="263" t="s">
        <v>885</v>
      </c>
    </row>
    <row r="53" spans="1:19" ht="14.25" x14ac:dyDescent="0.15">
      <c r="A53" s="1748"/>
      <c r="B53" s="1747"/>
      <c r="C53" s="264" t="s">
        <v>901</v>
      </c>
      <c r="D53" s="439"/>
      <c r="E53" s="262" t="s">
        <v>886</v>
      </c>
      <c r="F53" s="262" t="s">
        <v>886</v>
      </c>
      <c r="G53" s="262" t="s">
        <v>886</v>
      </c>
      <c r="H53" s="262" t="s">
        <v>886</v>
      </c>
      <c r="I53" s="262" t="s">
        <v>884</v>
      </c>
      <c r="J53" s="262" t="s">
        <v>884</v>
      </c>
      <c r="K53" s="262" t="s">
        <v>886</v>
      </c>
      <c r="L53" s="262" t="s">
        <v>886</v>
      </c>
      <c r="M53" s="262" t="s">
        <v>885</v>
      </c>
      <c r="N53" s="262" t="s">
        <v>886</v>
      </c>
      <c r="O53" s="262" t="s">
        <v>886</v>
      </c>
      <c r="P53" s="262" t="s">
        <v>886</v>
      </c>
      <c r="Q53" s="262" t="s">
        <v>886</v>
      </c>
      <c r="R53" s="261" t="s">
        <v>883</v>
      </c>
      <c r="S53" s="263" t="s">
        <v>885</v>
      </c>
    </row>
    <row r="54" spans="1:19" ht="14.25" x14ac:dyDescent="0.15">
      <c r="A54" s="1748"/>
      <c r="B54" s="1747"/>
      <c r="C54" s="264" t="s">
        <v>772</v>
      </c>
      <c r="D54" s="439"/>
      <c r="E54" s="262" t="s">
        <v>885</v>
      </c>
      <c r="F54" s="262" t="s">
        <v>885</v>
      </c>
      <c r="G54" s="262" t="s">
        <v>885</v>
      </c>
      <c r="H54" s="262" t="s">
        <v>886</v>
      </c>
      <c r="I54" s="262" t="s">
        <v>886</v>
      </c>
      <c r="J54" s="262" t="s">
        <v>884</v>
      </c>
      <c r="K54" s="262" t="s">
        <v>885</v>
      </c>
      <c r="L54" s="262" t="s">
        <v>885</v>
      </c>
      <c r="M54" s="262" t="s">
        <v>885</v>
      </c>
      <c r="N54" s="262" t="s">
        <v>884</v>
      </c>
      <c r="O54" s="262" t="s">
        <v>884</v>
      </c>
      <c r="P54" s="262" t="s">
        <v>884</v>
      </c>
      <c r="Q54" s="262" t="s">
        <v>884</v>
      </c>
      <c r="R54" s="261" t="s">
        <v>883</v>
      </c>
      <c r="S54" s="263" t="s">
        <v>885</v>
      </c>
    </row>
    <row r="55" spans="1:19" ht="14.25" x14ac:dyDescent="0.15">
      <c r="A55" s="1748"/>
      <c r="B55" s="1747" t="s">
        <v>749</v>
      </c>
      <c r="C55" s="264" t="s">
        <v>902</v>
      </c>
      <c r="D55" s="439"/>
      <c r="E55" s="262" t="s">
        <v>884</v>
      </c>
      <c r="F55" s="262" t="s">
        <v>884</v>
      </c>
      <c r="G55" s="262" t="s">
        <v>884</v>
      </c>
      <c r="H55" s="262" t="s">
        <v>884</v>
      </c>
      <c r="I55" s="262" t="s">
        <v>884</v>
      </c>
      <c r="J55" s="262" t="s">
        <v>884</v>
      </c>
      <c r="K55" s="262" t="s">
        <v>884</v>
      </c>
      <c r="L55" s="262" t="s">
        <v>884</v>
      </c>
      <c r="M55" s="262" t="s">
        <v>885</v>
      </c>
      <c r="N55" s="262" t="s">
        <v>885</v>
      </c>
      <c r="O55" s="262" t="s">
        <v>885</v>
      </c>
      <c r="P55" s="262" t="s">
        <v>885</v>
      </c>
      <c r="Q55" s="262" t="s">
        <v>885</v>
      </c>
      <c r="R55" s="262" t="s">
        <v>885</v>
      </c>
      <c r="S55" s="265" t="s">
        <v>883</v>
      </c>
    </row>
    <row r="56" spans="1:19" ht="15" thickBot="1" x14ac:dyDescent="0.2">
      <c r="A56" s="1749"/>
      <c r="B56" s="1750"/>
      <c r="C56" s="266" t="s">
        <v>903</v>
      </c>
      <c r="D56" s="440"/>
      <c r="E56" s="267" t="s">
        <v>884</v>
      </c>
      <c r="F56" s="267" t="s">
        <v>884</v>
      </c>
      <c r="G56" s="267" t="s">
        <v>884</v>
      </c>
      <c r="H56" s="267" t="s">
        <v>884</v>
      </c>
      <c r="I56" s="267" t="s">
        <v>884</v>
      </c>
      <c r="J56" s="267" t="s">
        <v>884</v>
      </c>
      <c r="K56" s="267" t="s">
        <v>884</v>
      </c>
      <c r="L56" s="267" t="s">
        <v>884</v>
      </c>
      <c r="M56" s="267" t="s">
        <v>886</v>
      </c>
      <c r="N56" s="267" t="s">
        <v>886</v>
      </c>
      <c r="O56" s="267" t="s">
        <v>886</v>
      </c>
      <c r="P56" s="268" t="s">
        <v>883</v>
      </c>
      <c r="Q56" s="267" t="s">
        <v>886</v>
      </c>
      <c r="R56" s="267" t="s">
        <v>885</v>
      </c>
      <c r="S56" s="269" t="s">
        <v>883</v>
      </c>
    </row>
    <row r="57" spans="1:19" s="270" customFormat="1" ht="14.25" hidden="1" x14ac:dyDescent="0.15">
      <c r="E57" s="271">
        <f>IF(OR(D14="○",D15="○",D16="○",D17="○",D18="○",D20="○",D21="○",D22="○",D23="○"),1,0)</f>
        <v>0</v>
      </c>
      <c r="F57" s="271">
        <f>IF(OR(D14="○",D15="○",D16="○",D17="○",D18="○",D20="○",D21="○",D22="○",D23="○",),1,0)</f>
        <v>0</v>
      </c>
      <c r="G57" s="271">
        <f>IF(D16="○",1,0)</f>
        <v>0</v>
      </c>
      <c r="H57" s="271">
        <f>IF(OR(D26="○",D27="○",D29="○",),1,0)</f>
        <v>0</v>
      </c>
      <c r="I57" s="271">
        <f>IF(OR(D26="○",D27="○",D28="○",D29="○"),1,0)</f>
        <v>0</v>
      </c>
      <c r="J57" s="271">
        <f>IF(D30="○",1,0)</f>
        <v>0</v>
      </c>
      <c r="K57" s="271">
        <f>IF(OR(D31="○",D32="○",D33="○"),1,0)</f>
        <v>0</v>
      </c>
      <c r="L57" s="271">
        <f>IF(OR(D34="○",D35="○"),1,0)</f>
        <v>0</v>
      </c>
      <c r="M57" s="271">
        <f>IF(OR(D36="○",D37="○"),1,0)</f>
        <v>0</v>
      </c>
      <c r="N57" s="271">
        <f>IF(OR(D38="○",D39="○",D40="○",D41="○",D42="○",D43="○"),1,0)</f>
        <v>0</v>
      </c>
      <c r="O57" s="271">
        <f>IF(OR(D38="○",D39="○",D40="○",D41="○",D42="○",D44="○",D45="○"),1,0)</f>
        <v>0</v>
      </c>
      <c r="P57" s="271">
        <f>IF(OR(D38="○",D45="○",D46="○"),1,0)</f>
        <v>0</v>
      </c>
      <c r="Q57" s="271">
        <f>IF(D48="○",1,0)</f>
        <v>0</v>
      </c>
      <c r="R57" s="271">
        <f>IF(OR(D51="○",D52="○",D53="○",D54="○"),1,0)</f>
        <v>0</v>
      </c>
      <c r="S57" s="271">
        <f>IF(OR(D45="○",D46="○",D55="○",D56="○"),1,0)</f>
        <v>0</v>
      </c>
    </row>
    <row r="59" spans="1:19" ht="14.25" x14ac:dyDescent="0.15">
      <c r="E59" s="272" t="s">
        <v>904</v>
      </c>
    </row>
  </sheetData>
  <sheetProtection algorithmName="SHA-512" hashValue="CZaoTUP6jWJBV8RWQiHwJ6hK6P3hbBlUaakKIz+pSRRMOzFAujEV/d8cFYkl0pICeKSnPLejZ67tIbOoVoCvAw==" saltValue="U91bD7qMPLqmsyb9knVODA==" spinCount="100000" sheet="1" selectLockedCells="1"/>
  <mergeCells count="28">
    <mergeCell ref="A38:A50"/>
    <mergeCell ref="B38:B47"/>
    <mergeCell ref="B48:B50"/>
    <mergeCell ref="A51:A56"/>
    <mergeCell ref="B51:B54"/>
    <mergeCell ref="B55:B56"/>
    <mergeCell ref="A14:A30"/>
    <mergeCell ref="B14:B19"/>
    <mergeCell ref="B20:B25"/>
    <mergeCell ref="B26:B30"/>
    <mergeCell ref="A31:A37"/>
    <mergeCell ref="B31:B33"/>
    <mergeCell ref="B34:B35"/>
    <mergeCell ref="B36:B37"/>
    <mergeCell ref="A1:S1"/>
    <mergeCell ref="A11:D12"/>
    <mergeCell ref="E11:G11"/>
    <mergeCell ref="H11:J11"/>
    <mergeCell ref="K11:M11"/>
    <mergeCell ref="N11:Q11"/>
    <mergeCell ref="R11:S11"/>
    <mergeCell ref="A8:S8"/>
    <mergeCell ref="A9:S9"/>
    <mergeCell ref="A4:S4"/>
    <mergeCell ref="A5:S5"/>
    <mergeCell ref="A6:S6"/>
    <mergeCell ref="A7:S7"/>
    <mergeCell ref="A3:S3"/>
  </mergeCells>
  <phoneticPr fontId="18"/>
  <conditionalFormatting sqref="E12">
    <cfRule type="expression" dxfId="280" priority="15">
      <formula>$E$57=1</formula>
    </cfRule>
  </conditionalFormatting>
  <conditionalFormatting sqref="F12">
    <cfRule type="expression" dxfId="279" priority="14">
      <formula>$F$57=1</formula>
    </cfRule>
  </conditionalFormatting>
  <conditionalFormatting sqref="G12">
    <cfRule type="expression" dxfId="278" priority="13">
      <formula>$G$57=1</formula>
    </cfRule>
  </conditionalFormatting>
  <conditionalFormatting sqref="H12">
    <cfRule type="expression" dxfId="277" priority="12">
      <formula>$H$57=1</formula>
    </cfRule>
  </conditionalFormatting>
  <conditionalFormatting sqref="I12">
    <cfRule type="expression" dxfId="276" priority="11">
      <formula>$I$57=1</formula>
    </cfRule>
  </conditionalFormatting>
  <conditionalFormatting sqref="J12">
    <cfRule type="expression" dxfId="275" priority="10">
      <formula>$J$57=1</formula>
    </cfRule>
  </conditionalFormatting>
  <conditionalFormatting sqref="K12">
    <cfRule type="expression" dxfId="274" priority="9">
      <formula>$K$57=1</formula>
    </cfRule>
  </conditionalFormatting>
  <conditionalFormatting sqref="L12">
    <cfRule type="expression" dxfId="273" priority="8">
      <formula>$L$57=1</formula>
    </cfRule>
  </conditionalFormatting>
  <conditionalFormatting sqref="M12">
    <cfRule type="expression" dxfId="272" priority="7">
      <formula>$M$57=1</formula>
    </cfRule>
  </conditionalFormatting>
  <conditionalFormatting sqref="N12">
    <cfRule type="expression" dxfId="271" priority="6">
      <formula>$N$57=1</formula>
    </cfRule>
  </conditionalFormatting>
  <conditionalFormatting sqref="O12">
    <cfRule type="expression" dxfId="270" priority="5">
      <formula>$O$57=1</formula>
    </cfRule>
  </conditionalFormatting>
  <conditionalFormatting sqref="P12">
    <cfRule type="expression" dxfId="269" priority="4">
      <formula>$P$57=1</formula>
    </cfRule>
  </conditionalFormatting>
  <conditionalFormatting sqref="Q12">
    <cfRule type="expression" dxfId="268" priority="3">
      <formula>$Q$57=1</formula>
    </cfRule>
  </conditionalFormatting>
  <conditionalFormatting sqref="R12">
    <cfRule type="expression" dxfId="267" priority="2">
      <formula>$R$57=1</formula>
    </cfRule>
  </conditionalFormatting>
  <conditionalFormatting sqref="S12">
    <cfRule type="expression" dxfId="266" priority="1">
      <formula>$S$57=1</formula>
    </cfRule>
  </conditionalFormatting>
  <dataValidations count="1">
    <dataValidation type="list" allowBlank="1" showInputMessage="1" showErrorMessage="1" sqref="D14:D56" xr:uid="{D9D1C84E-09C4-4D48-8A1D-29BF7DBDF957}">
      <formula1>"　,○"</formula1>
    </dataValidation>
  </dataValidations>
  <hyperlinks>
    <hyperlink ref="A5:F5" r:id="rId1" location="page=70　　" display="＜各スキル項目における具体的な学習項目例等について＞" xr:uid="{365EEB8F-896A-41FD-AEFD-DAD80964593E}"/>
    <hyperlink ref="A9:S9" r:id="rId2" location="page=79" display="＜各人材類型における「ロール」の定義について＞" xr:uid="{801D8231-FC01-40D6-BFBE-A7D1A369BED1}"/>
  </hyperlinks>
  <pageMargins left="0.7" right="0.7" top="0.75" bottom="0.75" header="0.3" footer="0.3"/>
  <pageSetup paperSize="9" scale="45"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0.14999847407452621"/>
  </sheetPr>
  <dimension ref="A1:X91"/>
  <sheetViews>
    <sheetView showGridLines="0" view="pageBreakPreview" zoomScaleNormal="100" zoomScaleSheetLayoutView="100" workbookViewId="0">
      <selection activeCell="G14" sqref="G14:H14"/>
    </sheetView>
  </sheetViews>
  <sheetFormatPr defaultColWidth="9" defaultRowHeight="12" x14ac:dyDescent="0.15"/>
  <cols>
    <col min="1" max="4" width="6.25" style="3" customWidth="1"/>
    <col min="5" max="6" width="8" style="3" customWidth="1"/>
    <col min="7" max="19" width="6.25" style="3" customWidth="1"/>
    <col min="20" max="23" width="6.25" style="6" customWidth="1"/>
    <col min="24" max="24" width="6.25" style="3" customWidth="1"/>
    <col min="25" max="16384" width="9" style="3"/>
  </cols>
  <sheetData>
    <row r="1" spans="1:24" ht="15" customHeight="1" x14ac:dyDescent="0.15">
      <c r="A1" s="16"/>
      <c r="B1" s="16"/>
      <c r="C1" s="17"/>
      <c r="D1" s="16"/>
      <c r="E1" s="16"/>
      <c r="F1" s="16"/>
      <c r="T1" s="1866" t="s">
        <v>680</v>
      </c>
      <c r="U1" s="1866"/>
      <c r="V1" s="1866"/>
      <c r="W1" s="1866"/>
      <c r="X1" s="1866"/>
    </row>
    <row r="2" spans="1:24" ht="15" customHeight="1" x14ac:dyDescent="0.15">
      <c r="A2" s="16"/>
      <c r="B2" s="16"/>
      <c r="C2" s="17"/>
      <c r="D2" s="16"/>
      <c r="E2" s="16"/>
      <c r="F2" s="16"/>
      <c r="T2" s="1866" t="s">
        <v>704</v>
      </c>
      <c r="U2" s="1866"/>
      <c r="V2" s="1866"/>
      <c r="W2" s="1866"/>
      <c r="X2" s="1866"/>
    </row>
    <row r="3" spans="1:24" ht="15" customHeight="1" x14ac:dyDescent="0.15">
      <c r="C3" s="2"/>
      <c r="T3" s="1867">
        <f>'申請書・総括票（共通）'!L3</f>
        <v>0</v>
      </c>
      <c r="U3" s="1867"/>
      <c r="V3" s="1867"/>
      <c r="W3" s="1867"/>
      <c r="X3" s="1867"/>
    </row>
    <row r="4" spans="1:24" ht="18.75" customHeight="1" x14ac:dyDescent="0.15">
      <c r="A4" s="1868" t="s">
        <v>699</v>
      </c>
      <c r="B4" s="1869"/>
      <c r="C4" s="1869"/>
      <c r="D4" s="1869"/>
      <c r="E4" s="1869"/>
      <c r="F4" s="1869"/>
      <c r="G4" s="1869"/>
      <c r="H4" s="1869"/>
      <c r="I4" s="1869"/>
      <c r="J4" s="1869"/>
      <c r="K4" s="1869"/>
      <c r="L4" s="1869"/>
      <c r="M4" s="1869"/>
      <c r="N4" s="1869"/>
      <c r="O4" s="1869"/>
      <c r="P4" s="1869"/>
      <c r="Q4" s="1869"/>
      <c r="R4" s="1869"/>
      <c r="S4" s="1869"/>
      <c r="T4" s="1869"/>
      <c r="U4" s="1869"/>
      <c r="V4" s="1869"/>
      <c r="W4" s="1869"/>
      <c r="X4" s="1869"/>
    </row>
    <row r="5" spans="1:24" ht="11.25" customHeight="1" x14ac:dyDescent="0.15">
      <c r="A5" s="5"/>
      <c r="B5" s="5"/>
      <c r="C5" s="5"/>
      <c r="D5" s="5"/>
      <c r="E5" s="5"/>
      <c r="F5" s="28"/>
      <c r="G5" s="5"/>
      <c r="H5" s="5"/>
      <c r="I5" s="5"/>
      <c r="J5" s="5"/>
      <c r="K5" s="5"/>
      <c r="L5" s="5"/>
      <c r="M5" s="5"/>
      <c r="N5" s="5"/>
      <c r="O5" s="5"/>
      <c r="P5" s="5"/>
      <c r="Q5" s="5"/>
      <c r="R5" s="5"/>
      <c r="S5" s="5"/>
      <c r="T5" s="201"/>
      <c r="U5" s="5"/>
      <c r="V5" s="5"/>
      <c r="W5" s="5"/>
      <c r="X5" s="5"/>
    </row>
    <row r="6" spans="1:24" ht="30" customHeight="1" x14ac:dyDescent="0.15">
      <c r="A6" s="1870" t="s">
        <v>141</v>
      </c>
      <c r="B6" s="1871"/>
      <c r="C6" s="1871"/>
      <c r="D6" s="1872"/>
      <c r="E6" s="1873">
        <f>'申請書・総括票（共通）'!C19</f>
        <v>0</v>
      </c>
      <c r="F6" s="1874"/>
      <c r="G6" s="1874"/>
      <c r="H6" s="1874"/>
      <c r="I6" s="1874"/>
      <c r="J6" s="1874"/>
      <c r="K6" s="1874"/>
      <c r="L6" s="1874"/>
      <c r="M6" s="1874"/>
      <c r="N6" s="1874"/>
      <c r="O6" s="1874"/>
      <c r="P6" s="1874"/>
      <c r="Q6" s="1874"/>
      <c r="R6" s="1874"/>
      <c r="S6" s="1874"/>
      <c r="T6" s="1874"/>
      <c r="U6" s="1874"/>
      <c r="V6" s="1874"/>
      <c r="W6" s="1874"/>
      <c r="X6" s="1875"/>
    </row>
    <row r="7" spans="1:24" ht="18.75" customHeight="1" x14ac:dyDescent="0.15">
      <c r="A7" s="1259" t="s">
        <v>87</v>
      </c>
      <c r="B7" s="1876"/>
      <c r="C7" s="1876"/>
      <c r="D7" s="1255"/>
      <c r="E7" s="1883">
        <f>'申請書・総括票（共通）'!D232</f>
        <v>0</v>
      </c>
      <c r="F7" s="1884"/>
      <c r="G7" s="1884"/>
      <c r="H7" s="1884"/>
      <c r="I7" s="1884"/>
      <c r="J7" s="1884"/>
      <c r="K7" s="1884"/>
      <c r="L7" s="1884"/>
      <c r="M7" s="1884"/>
      <c r="N7" s="1884"/>
      <c r="O7" s="1884"/>
      <c r="P7" s="1884"/>
      <c r="Q7" s="1885"/>
      <c r="R7" s="1892" t="s">
        <v>142</v>
      </c>
      <c r="S7" s="1893"/>
      <c r="T7" s="1894"/>
      <c r="U7" s="1895">
        <f>'申請書・総括票（共通）'!A232</f>
        <v>2001</v>
      </c>
      <c r="V7" s="1896"/>
      <c r="W7" s="1896"/>
      <c r="X7" s="1897"/>
    </row>
    <row r="8" spans="1:24" ht="22.5" customHeight="1" x14ac:dyDescent="0.15">
      <c r="A8" s="1877"/>
      <c r="B8" s="1878"/>
      <c r="C8" s="1878"/>
      <c r="D8" s="1879"/>
      <c r="E8" s="1886"/>
      <c r="F8" s="1887"/>
      <c r="G8" s="1887"/>
      <c r="H8" s="1887"/>
      <c r="I8" s="1887"/>
      <c r="J8" s="1887"/>
      <c r="K8" s="1887"/>
      <c r="L8" s="1887"/>
      <c r="M8" s="1887"/>
      <c r="N8" s="1887"/>
      <c r="O8" s="1887"/>
      <c r="P8" s="1887"/>
      <c r="Q8" s="1888"/>
      <c r="R8" s="1898" t="s">
        <v>89</v>
      </c>
      <c r="S8" s="1899"/>
      <c r="T8" s="1900"/>
      <c r="U8" s="1901">
        <f>'申請書・総括票（共通）'!B232</f>
        <v>0</v>
      </c>
      <c r="V8" s="1902"/>
      <c r="W8" s="1902"/>
      <c r="X8" s="1903"/>
    </row>
    <row r="9" spans="1:24" ht="18.75" customHeight="1" x14ac:dyDescent="0.15">
      <c r="A9" s="1880"/>
      <c r="B9" s="1881"/>
      <c r="C9" s="1881"/>
      <c r="D9" s="1882"/>
      <c r="E9" s="1889"/>
      <c r="F9" s="1890"/>
      <c r="G9" s="1890"/>
      <c r="H9" s="1890"/>
      <c r="I9" s="1890"/>
      <c r="J9" s="1890"/>
      <c r="K9" s="1890"/>
      <c r="L9" s="1890"/>
      <c r="M9" s="1890"/>
      <c r="N9" s="1890"/>
      <c r="O9" s="1890"/>
      <c r="P9" s="1890"/>
      <c r="Q9" s="1891"/>
      <c r="R9" s="1904" t="s">
        <v>143</v>
      </c>
      <c r="S9" s="1509"/>
      <c r="T9" s="1905"/>
      <c r="U9" s="60">
        <f>個票ｰ2001!E14</f>
        <v>0</v>
      </c>
      <c r="V9" s="94" t="s">
        <v>174</v>
      </c>
      <c r="W9" s="61">
        <f>個票ｰ2001!G14</f>
        <v>0</v>
      </c>
      <c r="X9" s="95" t="s">
        <v>137</v>
      </c>
    </row>
    <row r="10" spans="1:24" ht="15" customHeight="1" x14ac:dyDescent="0.15">
      <c r="X10" s="6"/>
    </row>
    <row r="11" spans="1:24" ht="18" customHeight="1" x14ac:dyDescent="0.15">
      <c r="A11" s="7" t="s">
        <v>144</v>
      </c>
      <c r="H11" s="8"/>
      <c r="J11" s="8"/>
      <c r="K11" s="8"/>
      <c r="L11" s="8"/>
      <c r="M11" s="8"/>
      <c r="N11" s="8"/>
      <c r="O11" s="8"/>
      <c r="P11" s="8"/>
      <c r="Q11" s="8"/>
      <c r="R11" s="8"/>
      <c r="S11" s="18"/>
      <c r="T11" s="19"/>
      <c r="U11" s="19"/>
      <c r="V11" s="20"/>
      <c r="W11" s="20"/>
      <c r="X11" s="21"/>
    </row>
    <row r="12" spans="1:24" ht="4.5" customHeight="1" x14ac:dyDescent="0.15">
      <c r="A12" s="7"/>
      <c r="H12" s="8"/>
      <c r="J12" s="8"/>
      <c r="K12" s="8"/>
      <c r="L12" s="8"/>
      <c r="M12" s="8"/>
      <c r="N12" s="8"/>
      <c r="O12" s="8"/>
      <c r="P12" s="8"/>
      <c r="Q12" s="8"/>
      <c r="R12" s="8"/>
      <c r="S12" s="18"/>
      <c r="T12" s="19"/>
      <c r="U12" s="19"/>
      <c r="V12" s="20"/>
      <c r="W12" s="20"/>
      <c r="X12" s="21"/>
    </row>
    <row r="13" spans="1:24" ht="34.35" customHeight="1" x14ac:dyDescent="0.15">
      <c r="A13" s="1751"/>
      <c r="B13" s="1752"/>
      <c r="C13" s="1766" t="s">
        <v>145</v>
      </c>
      <c r="D13" s="1767"/>
      <c r="E13" s="1767"/>
      <c r="F13" s="1768"/>
      <c r="G13" s="1753" t="s">
        <v>146</v>
      </c>
      <c r="H13" s="1754"/>
      <c r="I13" s="1755" t="s">
        <v>147</v>
      </c>
      <c r="J13" s="1756"/>
      <c r="K13" s="1757" t="s">
        <v>148</v>
      </c>
      <c r="L13" s="1758"/>
      <c r="M13" s="1755" t="s">
        <v>149</v>
      </c>
      <c r="N13" s="1793"/>
      <c r="O13" s="1757" t="s">
        <v>150</v>
      </c>
      <c r="P13" s="1794"/>
      <c r="Q13" s="1795" t="s">
        <v>151</v>
      </c>
      <c r="R13" s="1796"/>
      <c r="S13" s="1797"/>
      <c r="T13" s="21"/>
      <c r="U13" s="3"/>
      <c r="V13" s="3"/>
      <c r="W13" s="3"/>
    </row>
    <row r="14" spans="1:24" ht="18" customHeight="1" x14ac:dyDescent="0.15">
      <c r="A14" s="1906" t="s">
        <v>152</v>
      </c>
      <c r="B14" s="1907"/>
      <c r="C14" s="1769" t="s">
        <v>153</v>
      </c>
      <c r="D14" s="1770"/>
      <c r="E14" s="1770"/>
      <c r="F14" s="1771"/>
      <c r="G14" s="1912"/>
      <c r="H14" s="1913"/>
      <c r="I14" s="1914"/>
      <c r="J14" s="1915"/>
      <c r="K14" s="1915"/>
      <c r="L14" s="1912"/>
      <c r="M14" s="1914"/>
      <c r="N14" s="1915"/>
      <c r="O14" s="1915"/>
      <c r="P14" s="1916"/>
      <c r="Q14" s="1917">
        <f>SUM(G14:P14)</f>
        <v>0</v>
      </c>
      <c r="R14" s="1917"/>
      <c r="S14" s="1917"/>
      <c r="T14" s="21"/>
      <c r="U14" s="3"/>
      <c r="V14" s="3"/>
      <c r="W14" s="3"/>
    </row>
    <row r="15" spans="1:24" ht="18" customHeight="1" x14ac:dyDescent="0.15">
      <c r="A15" s="1908"/>
      <c r="B15" s="1909"/>
      <c r="C15" s="1918" t="s">
        <v>154</v>
      </c>
      <c r="D15" s="1772" t="s">
        <v>155</v>
      </c>
      <c r="E15" s="1773"/>
      <c r="F15" s="1774"/>
      <c r="G15" s="1921"/>
      <c r="H15" s="1922"/>
      <c r="I15" s="1922"/>
      <c r="J15" s="1934"/>
      <c r="K15" s="1935"/>
      <c r="L15" s="1936"/>
      <c r="M15" s="1937"/>
      <c r="N15" s="1938"/>
      <c r="O15" s="1935"/>
      <c r="P15" s="1939"/>
      <c r="Q15" s="1923">
        <f>SUM(G15:P15)</f>
        <v>0</v>
      </c>
      <c r="R15" s="1924"/>
      <c r="S15" s="1925"/>
      <c r="T15" s="21"/>
      <c r="U15" s="3"/>
      <c r="V15" s="3"/>
      <c r="W15" s="3"/>
    </row>
    <row r="16" spans="1:24" ht="18" customHeight="1" x14ac:dyDescent="0.15">
      <c r="A16" s="1908"/>
      <c r="B16" s="1909"/>
      <c r="C16" s="1919"/>
      <c r="D16" s="1277" t="s">
        <v>179</v>
      </c>
      <c r="E16" s="1278"/>
      <c r="F16" s="1279"/>
      <c r="G16" s="1759">
        <f>M89</f>
        <v>0</v>
      </c>
      <c r="H16" s="1760"/>
      <c r="I16" s="1761"/>
      <c r="J16" s="1762"/>
      <c r="K16" s="1763"/>
      <c r="L16" s="1764"/>
      <c r="M16" s="1940"/>
      <c r="N16" s="1764"/>
      <c r="O16" s="1763"/>
      <c r="P16" s="1940"/>
      <c r="Q16" s="1923">
        <f>SUM(G16:P16)</f>
        <v>0</v>
      </c>
      <c r="R16" s="1924"/>
      <c r="S16" s="1925"/>
      <c r="T16" s="21"/>
      <c r="U16" s="3"/>
      <c r="V16" s="3"/>
      <c r="W16" s="3"/>
    </row>
    <row r="17" spans="1:24" ht="18" customHeight="1" x14ac:dyDescent="0.15">
      <c r="A17" s="1908"/>
      <c r="B17" s="1909"/>
      <c r="C17" s="1919"/>
      <c r="D17" s="1775" t="s">
        <v>156</v>
      </c>
      <c r="E17" s="1776"/>
      <c r="F17" s="1777"/>
      <c r="G17" s="1926"/>
      <c r="H17" s="1927"/>
      <c r="I17" s="1927"/>
      <c r="J17" s="1928"/>
      <c r="K17" s="1929"/>
      <c r="L17" s="1930"/>
      <c r="M17" s="1931"/>
      <c r="N17" s="1932"/>
      <c r="O17" s="1933"/>
      <c r="P17" s="1931"/>
      <c r="Q17" s="1923">
        <f>SUM(G17:P17)</f>
        <v>0</v>
      </c>
      <c r="R17" s="1924"/>
      <c r="S17" s="1925"/>
      <c r="T17" s="21"/>
      <c r="U17" s="3"/>
      <c r="V17" s="3"/>
      <c r="W17" s="3"/>
    </row>
    <row r="18" spans="1:24" ht="18" customHeight="1" thickBot="1" x14ac:dyDescent="0.2">
      <c r="A18" s="1908"/>
      <c r="B18" s="1909"/>
      <c r="C18" s="1920"/>
      <c r="D18" s="1778" t="s">
        <v>157</v>
      </c>
      <c r="E18" s="1779"/>
      <c r="F18" s="1780"/>
      <c r="G18" s="1950">
        <f>SUM(G15:H17)</f>
        <v>0</v>
      </c>
      <c r="H18" s="1951"/>
      <c r="I18" s="1951">
        <f>SUM(I15:J17)</f>
        <v>0</v>
      </c>
      <c r="J18" s="1952"/>
      <c r="K18" s="1950">
        <f>SUM(K15:L17)</f>
        <v>0</v>
      </c>
      <c r="L18" s="1953"/>
      <c r="M18" s="1951">
        <f>SUM(M15:N17)</f>
        <v>0</v>
      </c>
      <c r="N18" s="1952"/>
      <c r="O18" s="1950">
        <f>SUM(O15:P17)</f>
        <v>0</v>
      </c>
      <c r="P18" s="1953"/>
      <c r="Q18" s="1941">
        <f>SUM(Q15:S17)</f>
        <v>0</v>
      </c>
      <c r="R18" s="1942"/>
      <c r="S18" s="1943"/>
      <c r="T18" s="22"/>
      <c r="U18" s="3"/>
      <c r="V18" s="3"/>
      <c r="W18" s="3"/>
    </row>
    <row r="19" spans="1:24" ht="18" customHeight="1" thickBot="1" x14ac:dyDescent="0.2">
      <c r="A19" s="1910"/>
      <c r="B19" s="1911"/>
      <c r="C19" s="1781" t="s">
        <v>158</v>
      </c>
      <c r="D19" s="1782"/>
      <c r="E19" s="1782"/>
      <c r="F19" s="1783"/>
      <c r="G19" s="1944">
        <f>G14+G18</f>
        <v>0</v>
      </c>
      <c r="H19" s="1945"/>
      <c r="I19" s="1946">
        <f>I14+I18</f>
        <v>0</v>
      </c>
      <c r="J19" s="1947"/>
      <c r="K19" s="1944">
        <f>K14+K18</f>
        <v>0</v>
      </c>
      <c r="L19" s="1945"/>
      <c r="M19" s="1946">
        <f>M14+M18</f>
        <v>0</v>
      </c>
      <c r="N19" s="1947"/>
      <c r="O19" s="1944">
        <f>O14+O18</f>
        <v>0</v>
      </c>
      <c r="P19" s="1948"/>
      <c r="Q19" s="1944">
        <f>Q14+Q18</f>
        <v>0</v>
      </c>
      <c r="R19" s="1948"/>
      <c r="S19" s="1949"/>
      <c r="T19" s="22"/>
      <c r="U19" s="3"/>
      <c r="V19" s="3"/>
      <c r="W19" s="3"/>
    </row>
    <row r="20" spans="1:24" ht="18" customHeight="1" x14ac:dyDescent="0.15">
      <c r="A20" s="1906" t="s">
        <v>551</v>
      </c>
      <c r="B20" s="1907"/>
      <c r="C20" s="1784" t="s">
        <v>180</v>
      </c>
      <c r="D20" s="1785"/>
      <c r="E20" s="1785"/>
      <c r="F20" s="1786"/>
      <c r="G20" s="1967">
        <f>M90</f>
        <v>0</v>
      </c>
      <c r="H20" s="1968"/>
      <c r="I20" s="1969"/>
      <c r="J20" s="1970"/>
      <c r="K20" s="1959"/>
      <c r="L20" s="1971"/>
      <c r="M20" s="1969"/>
      <c r="N20" s="1970"/>
      <c r="O20" s="1959"/>
      <c r="P20" s="1960"/>
      <c r="Q20" s="1961">
        <f>SUM(G20:P20)</f>
        <v>0</v>
      </c>
      <c r="R20" s="1962"/>
      <c r="S20" s="1963"/>
      <c r="T20" s="21"/>
      <c r="U20" s="3"/>
      <c r="V20" s="3"/>
      <c r="W20" s="3"/>
    </row>
    <row r="21" spans="1:24" ht="18" customHeight="1" x14ac:dyDescent="0.15">
      <c r="A21" s="1908"/>
      <c r="B21" s="1909"/>
      <c r="C21" s="1277" t="s">
        <v>159</v>
      </c>
      <c r="D21" s="1278"/>
      <c r="E21" s="1278"/>
      <c r="F21" s="1279"/>
      <c r="G21" s="1763"/>
      <c r="H21" s="1764"/>
      <c r="I21" s="1957"/>
      <c r="J21" s="1958"/>
      <c r="K21" s="1763"/>
      <c r="L21" s="1764"/>
      <c r="M21" s="1957"/>
      <c r="N21" s="1958"/>
      <c r="O21" s="1763"/>
      <c r="P21" s="1940"/>
      <c r="Q21" s="1964">
        <f>SUM(G21:P21)</f>
        <v>0</v>
      </c>
      <c r="R21" s="1965"/>
      <c r="S21" s="1966"/>
      <c r="T21" s="21"/>
      <c r="U21" s="3"/>
      <c r="V21" s="3"/>
      <c r="W21" s="3"/>
    </row>
    <row r="22" spans="1:24" ht="18" customHeight="1" x14ac:dyDescent="0.15">
      <c r="A22" s="1908"/>
      <c r="B22" s="1909"/>
      <c r="C22" s="1787" t="s">
        <v>160</v>
      </c>
      <c r="D22" s="1788"/>
      <c r="E22" s="1788"/>
      <c r="F22" s="1789"/>
      <c r="G22" s="1763"/>
      <c r="H22" s="1764"/>
      <c r="I22" s="1957"/>
      <c r="J22" s="1958"/>
      <c r="K22" s="1763"/>
      <c r="L22" s="1764"/>
      <c r="M22" s="1957"/>
      <c r="N22" s="1958"/>
      <c r="O22" s="1763"/>
      <c r="P22" s="1940"/>
      <c r="Q22" s="1964">
        <f>SUM(G22:P22)</f>
        <v>0</v>
      </c>
      <c r="R22" s="1965"/>
      <c r="S22" s="1966"/>
      <c r="T22" s="21"/>
      <c r="U22" s="3"/>
      <c r="V22" s="3"/>
      <c r="W22" s="3"/>
    </row>
    <row r="23" spans="1:24" ht="18" customHeight="1" x14ac:dyDescent="0.15">
      <c r="A23" s="1908"/>
      <c r="B23" s="1909"/>
      <c r="C23" s="1787" t="s">
        <v>178</v>
      </c>
      <c r="D23" s="1788"/>
      <c r="E23" s="1788"/>
      <c r="F23" s="1789"/>
      <c r="G23" s="1763"/>
      <c r="H23" s="1764"/>
      <c r="I23" s="1957"/>
      <c r="J23" s="1958"/>
      <c r="K23" s="1763"/>
      <c r="L23" s="1764"/>
      <c r="M23" s="1957"/>
      <c r="N23" s="1958"/>
      <c r="O23" s="1763"/>
      <c r="P23" s="1940"/>
      <c r="Q23" s="1954">
        <f>SUM(G23:P23)</f>
        <v>0</v>
      </c>
      <c r="R23" s="1955"/>
      <c r="S23" s="1956"/>
      <c r="T23" s="21"/>
      <c r="U23" s="3"/>
      <c r="V23" s="3"/>
      <c r="W23" s="3"/>
    </row>
    <row r="24" spans="1:24" ht="18" customHeight="1" x14ac:dyDescent="0.15">
      <c r="A24" s="1910"/>
      <c r="B24" s="1995"/>
      <c r="C24" s="1790" t="s">
        <v>161</v>
      </c>
      <c r="D24" s="1791"/>
      <c r="E24" s="1791"/>
      <c r="F24" s="1792"/>
      <c r="G24" s="1992">
        <f>G20+G21+G22+G23</f>
        <v>0</v>
      </c>
      <c r="H24" s="1993"/>
      <c r="I24" s="1993">
        <f>I20+I21+I22+I23</f>
        <v>0</v>
      </c>
      <c r="J24" s="1994"/>
      <c r="K24" s="1992">
        <f>K20+K21+K22+K23</f>
        <v>0</v>
      </c>
      <c r="L24" s="1993"/>
      <c r="M24" s="1993">
        <f>M20+M21+M22+M23</f>
        <v>0</v>
      </c>
      <c r="N24" s="1994"/>
      <c r="O24" s="1978">
        <f>O20+O21+O22+O23</f>
        <v>0</v>
      </c>
      <c r="P24" s="1979"/>
      <c r="Q24" s="1978">
        <f>SUM(Q20:S23)</f>
        <v>0</v>
      </c>
      <c r="R24" s="1979"/>
      <c r="S24" s="1980"/>
      <c r="T24" s="21"/>
      <c r="U24" s="3"/>
      <c r="V24" s="3"/>
      <c r="W24" s="3"/>
    </row>
    <row r="25" spans="1:24" ht="18" customHeight="1" x14ac:dyDescent="0.15">
      <c r="A25" s="1981" t="s">
        <v>162</v>
      </c>
      <c r="B25" s="1982"/>
      <c r="C25" s="1982"/>
      <c r="D25" s="1982"/>
      <c r="E25" s="1982"/>
      <c r="F25" s="81"/>
      <c r="G25" s="1983">
        <f>G19+G24</f>
        <v>0</v>
      </c>
      <c r="H25" s="1984"/>
      <c r="I25" s="1985">
        <f>I19+I24</f>
        <v>0</v>
      </c>
      <c r="J25" s="1986"/>
      <c r="K25" s="1987">
        <f>K19+K24</f>
        <v>0</v>
      </c>
      <c r="L25" s="1988"/>
      <c r="M25" s="1988">
        <f>M19+M24</f>
        <v>0</v>
      </c>
      <c r="N25" s="1989"/>
      <c r="O25" s="1990">
        <f>O19+O24</f>
        <v>0</v>
      </c>
      <c r="P25" s="1985"/>
      <c r="Q25" s="1990">
        <f>Q19+Q24</f>
        <v>0</v>
      </c>
      <c r="R25" s="1985"/>
      <c r="S25" s="1991">
        <f>S19+S20+S21+S24</f>
        <v>0</v>
      </c>
      <c r="T25" s="21"/>
      <c r="U25" s="3"/>
      <c r="V25" s="3"/>
      <c r="W25" s="3"/>
    </row>
    <row r="26" spans="1:24" ht="15" customHeight="1" x14ac:dyDescent="0.15">
      <c r="A26" s="1765" t="s">
        <v>163</v>
      </c>
      <c r="B26" s="1765"/>
      <c r="C26" s="1765"/>
      <c r="D26" s="1765"/>
      <c r="E26" s="1765"/>
      <c r="F26" s="1765"/>
      <c r="G26" s="1765"/>
      <c r="H26" s="1765"/>
      <c r="I26" s="1765"/>
      <c r="J26" s="1765"/>
      <c r="K26" s="1765"/>
      <c r="L26" s="1765"/>
      <c r="M26" s="1765"/>
      <c r="N26" s="1765"/>
      <c r="O26" s="1765"/>
      <c r="P26" s="1765"/>
      <c r="Q26" s="1765"/>
      <c r="R26" s="1765"/>
      <c r="S26" s="1765"/>
      <c r="T26" s="1765"/>
      <c r="U26" s="1765"/>
      <c r="V26" s="1765"/>
      <c r="W26" s="1765"/>
      <c r="X26" s="1765"/>
    </row>
    <row r="27" spans="1:24" ht="15" customHeight="1" x14ac:dyDescent="0.15">
      <c r="A27" s="191" t="s">
        <v>668</v>
      </c>
      <c r="B27" s="29"/>
      <c r="C27" s="29"/>
      <c r="D27" s="29"/>
      <c r="E27" s="29"/>
      <c r="F27" s="29"/>
      <c r="G27" s="29"/>
      <c r="H27" s="29"/>
      <c r="I27" s="29"/>
      <c r="J27" s="29"/>
      <c r="K27" s="29"/>
      <c r="L27" s="29"/>
      <c r="M27" s="29"/>
      <c r="N27" s="29"/>
      <c r="O27" s="29"/>
      <c r="P27" s="29"/>
      <c r="Q27" s="29"/>
      <c r="R27" s="29"/>
      <c r="S27" s="29"/>
      <c r="T27" s="29"/>
      <c r="U27" s="29"/>
      <c r="V27" s="29"/>
      <c r="W27" s="29"/>
      <c r="X27" s="29"/>
    </row>
    <row r="28" spans="1:24" ht="15" customHeight="1" x14ac:dyDescent="0.15">
      <c r="A28" s="1818" t="s">
        <v>177</v>
      </c>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row>
    <row r="29" spans="1:24" ht="6" customHeight="1" x14ac:dyDescent="0.15">
      <c r="A29" s="23"/>
      <c r="B29" s="23"/>
      <c r="C29" s="23"/>
      <c r="D29" s="23"/>
      <c r="E29" s="23"/>
      <c r="F29" s="30"/>
      <c r="G29" s="23"/>
      <c r="H29" s="23"/>
      <c r="I29" s="23"/>
      <c r="J29" s="23"/>
      <c r="K29" s="23"/>
      <c r="L29" s="23"/>
      <c r="M29" s="23"/>
      <c r="N29" s="23"/>
      <c r="O29" s="23"/>
      <c r="P29" s="23"/>
      <c r="Q29" s="23"/>
      <c r="R29" s="23"/>
      <c r="S29" s="23"/>
      <c r="T29" s="23"/>
      <c r="U29" s="23"/>
      <c r="V29" s="23"/>
      <c r="W29" s="23"/>
      <c r="X29" s="23"/>
    </row>
    <row r="30" spans="1:24" ht="31.5" customHeight="1" x14ac:dyDescent="0.15">
      <c r="A30" s="1819" t="s">
        <v>164</v>
      </c>
      <c r="B30" s="1820"/>
      <c r="C30" s="1996"/>
      <c r="D30" s="1997"/>
      <c r="E30" s="1997"/>
      <c r="F30" s="1997"/>
      <c r="G30" s="1997"/>
      <c r="H30" s="1997"/>
      <c r="I30" s="1998"/>
      <c r="J30" s="1972" t="s">
        <v>618</v>
      </c>
      <c r="K30" s="1973"/>
      <c r="L30" s="1973"/>
      <c r="M30" s="1974"/>
      <c r="N30" s="1975"/>
      <c r="O30" s="1976"/>
      <c r="P30" s="1976"/>
      <c r="Q30" s="1976"/>
      <c r="R30" s="1976"/>
      <c r="S30" s="1976"/>
      <c r="T30" s="1976"/>
      <c r="U30" s="1976"/>
      <c r="V30" s="1976"/>
      <c r="W30" s="1976"/>
      <c r="X30" s="1977"/>
    </row>
    <row r="31" spans="1:24" ht="7.5" customHeight="1" x14ac:dyDescent="0.15">
      <c r="A31" s="1999"/>
      <c r="B31" s="1999"/>
      <c r="C31" s="1999"/>
      <c r="D31" s="1999"/>
      <c r="E31" s="1999"/>
      <c r="F31" s="1999"/>
      <c r="G31" s="1999"/>
      <c r="H31" s="1999"/>
      <c r="I31" s="1999"/>
      <c r="J31" s="1999"/>
      <c r="K31" s="1999"/>
      <c r="L31" s="1999"/>
      <c r="M31" s="1999"/>
      <c r="N31" s="1999"/>
      <c r="O31" s="1999"/>
      <c r="P31" s="1999"/>
      <c r="Q31" s="1999"/>
      <c r="R31" s="1999"/>
      <c r="S31" s="1999"/>
      <c r="T31" s="1999"/>
      <c r="U31" s="1999"/>
      <c r="V31" s="1999"/>
      <c r="W31" s="1999"/>
      <c r="X31" s="1999"/>
    </row>
    <row r="32" spans="1:24" ht="18.75" customHeight="1" x14ac:dyDescent="0.15">
      <c r="A32" s="1602" t="s">
        <v>165</v>
      </c>
      <c r="B32" s="1602"/>
      <c r="C32" s="1602"/>
      <c r="D32" s="1602"/>
      <c r="E32" s="1602"/>
      <c r="F32" s="1602"/>
      <c r="G32" s="1602"/>
      <c r="H32" s="1602"/>
      <c r="I32" s="1602"/>
      <c r="J32" s="1602"/>
      <c r="K32" s="1602"/>
      <c r="L32" s="1602"/>
      <c r="M32" s="1602"/>
      <c r="N32" s="1602"/>
      <c r="O32" s="1602"/>
      <c r="P32" s="1602"/>
      <c r="Q32" s="1602"/>
      <c r="R32" s="1602"/>
      <c r="S32" s="1602"/>
      <c r="T32" s="1602"/>
      <c r="U32" s="1602"/>
      <c r="V32" s="1602"/>
      <c r="W32" s="1602"/>
      <c r="X32" s="1602"/>
    </row>
    <row r="33" spans="1:24" ht="16.5" customHeight="1" x14ac:dyDescent="0.15">
      <c r="A33" s="11" t="s">
        <v>166</v>
      </c>
    </row>
    <row r="34" spans="1:24" ht="25.5" customHeight="1" x14ac:dyDescent="0.15">
      <c r="A34" s="1564" t="s">
        <v>167</v>
      </c>
      <c r="B34" s="1386"/>
      <c r="C34" s="1386"/>
      <c r="D34" s="1386"/>
      <c r="E34" s="1387"/>
      <c r="F34" s="2021"/>
      <c r="G34" s="2022"/>
      <c r="H34" s="2022"/>
      <c r="I34" s="2022"/>
      <c r="J34" s="2022"/>
      <c r="K34" s="2022"/>
      <c r="L34" s="2022"/>
      <c r="M34" s="2022"/>
      <c r="N34" s="2022"/>
      <c r="O34" s="2022"/>
      <c r="P34" s="2022"/>
      <c r="Q34" s="2022"/>
      <c r="R34" s="2022"/>
      <c r="S34" s="2022"/>
      <c r="T34" s="2022"/>
      <c r="U34" s="2022"/>
      <c r="V34" s="2022"/>
      <c r="W34" s="2022"/>
      <c r="X34" s="2023"/>
    </row>
    <row r="35" spans="1:24" ht="12" customHeight="1" x14ac:dyDescent="0.15"/>
    <row r="36" spans="1:24" ht="16.5" customHeight="1" x14ac:dyDescent="0.15">
      <c r="A36" s="2000" t="s">
        <v>168</v>
      </c>
      <c r="B36" s="2000"/>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row>
    <row r="37" spans="1:24" ht="16.5" customHeight="1" x14ac:dyDescent="0.15">
      <c r="A37" s="2001" t="s">
        <v>176</v>
      </c>
      <c r="B37" s="2002"/>
      <c r="C37" s="2002"/>
      <c r="D37" s="2002"/>
      <c r="E37" s="2003"/>
      <c r="F37" s="2001" t="s">
        <v>181</v>
      </c>
      <c r="G37" s="2002"/>
      <c r="H37" s="2002"/>
      <c r="I37" s="2002"/>
      <c r="J37" s="2002"/>
      <c r="K37" s="2002"/>
      <c r="L37" s="2002"/>
      <c r="M37" s="2002"/>
      <c r="N37" s="2002"/>
      <c r="O37" s="2002"/>
      <c r="P37" s="2002"/>
      <c r="Q37" s="2002"/>
      <c r="R37" s="2016"/>
      <c r="S37" s="2010"/>
      <c r="T37" s="2011"/>
      <c r="U37" s="85" t="s">
        <v>169</v>
      </c>
      <c r="V37" s="2014" t="str">
        <f>IFERROR(ROUND(S37/$Q$18*100,1),"")</f>
        <v/>
      </c>
      <c r="W37" s="2015"/>
      <c r="X37" s="96" t="s">
        <v>170</v>
      </c>
    </row>
    <row r="38" spans="1:24" ht="16.5" customHeight="1" x14ac:dyDescent="0.15">
      <c r="A38" s="2004"/>
      <c r="B38" s="2005"/>
      <c r="C38" s="2005"/>
      <c r="D38" s="2005"/>
      <c r="E38" s="2006"/>
      <c r="F38" s="2017" t="s">
        <v>182</v>
      </c>
      <c r="G38" s="2018"/>
      <c r="H38" s="2018"/>
      <c r="I38" s="2018"/>
      <c r="J38" s="2018"/>
      <c r="K38" s="2018"/>
      <c r="L38" s="2018"/>
      <c r="M38" s="2018"/>
      <c r="N38" s="2018"/>
      <c r="O38" s="2018"/>
      <c r="P38" s="2018"/>
      <c r="Q38" s="2018"/>
      <c r="R38" s="2019"/>
      <c r="S38" s="2012">
        <f>G16</f>
        <v>0</v>
      </c>
      <c r="T38" s="2013"/>
      <c r="U38" s="85" t="s">
        <v>169</v>
      </c>
      <c r="V38" s="2014" t="str">
        <f>IFERROR(ROUND(S38/$Q$18*100,1),"")</f>
        <v/>
      </c>
      <c r="W38" s="2015"/>
      <c r="X38" s="97" t="s">
        <v>170</v>
      </c>
    </row>
    <row r="39" spans="1:24" ht="16.5" customHeight="1" x14ac:dyDescent="0.15">
      <c r="A39" s="2004"/>
      <c r="B39" s="2005"/>
      <c r="C39" s="2005"/>
      <c r="D39" s="2005"/>
      <c r="E39" s="2006"/>
      <c r="F39" s="2017" t="s">
        <v>183</v>
      </c>
      <c r="G39" s="2018"/>
      <c r="H39" s="2018"/>
      <c r="I39" s="2018"/>
      <c r="J39" s="2018"/>
      <c r="K39" s="2018"/>
      <c r="L39" s="2018"/>
      <c r="M39" s="2018"/>
      <c r="N39" s="2018"/>
      <c r="O39" s="2018"/>
      <c r="P39" s="2018"/>
      <c r="Q39" s="2018"/>
      <c r="R39" s="2019"/>
      <c r="S39" s="2010"/>
      <c r="T39" s="2011"/>
      <c r="U39" s="85" t="s">
        <v>169</v>
      </c>
      <c r="V39" s="2014" t="str">
        <f>IFERROR(ROUND(S39/$Q$18*100,1),"")</f>
        <v/>
      </c>
      <c r="W39" s="2015"/>
      <c r="X39" s="96" t="s">
        <v>170</v>
      </c>
    </row>
    <row r="40" spans="1:24" ht="16.5" customHeight="1" x14ac:dyDescent="0.15">
      <c r="A40" s="2007"/>
      <c r="B40" s="2008"/>
      <c r="C40" s="2008"/>
      <c r="D40" s="2008"/>
      <c r="E40" s="2009"/>
      <c r="F40" s="2007" t="s">
        <v>184</v>
      </c>
      <c r="G40" s="2008"/>
      <c r="H40" s="2008"/>
      <c r="I40" s="2008"/>
      <c r="J40" s="2008"/>
      <c r="K40" s="2008"/>
      <c r="L40" s="2008"/>
      <c r="M40" s="2008"/>
      <c r="N40" s="2008"/>
      <c r="O40" s="2008"/>
      <c r="P40" s="2008"/>
      <c r="Q40" s="2008"/>
      <c r="R40" s="2020"/>
      <c r="S40" s="2012">
        <f>Q18-(S37+S38+S39)</f>
        <v>0</v>
      </c>
      <c r="T40" s="2013"/>
      <c r="U40" s="85" t="s">
        <v>169</v>
      </c>
      <c r="V40" s="2014" t="str">
        <f>IFERROR(ROUND(S40/$Q$18*100,1),"")</f>
        <v/>
      </c>
      <c r="W40" s="2015"/>
      <c r="X40" s="98" t="s">
        <v>170</v>
      </c>
    </row>
    <row r="41" spans="1:24" ht="9" customHeight="1" x14ac:dyDescent="0.15"/>
    <row r="42" spans="1:24" ht="9" customHeight="1" x14ac:dyDescent="0.15">
      <c r="A42" s="1833" t="s">
        <v>632</v>
      </c>
      <c r="B42" s="1834"/>
      <c r="C42" s="1834"/>
      <c r="D42" s="1834"/>
      <c r="E42" s="1834"/>
      <c r="F42" s="1834"/>
      <c r="G42" s="1834"/>
      <c r="H42" s="1834"/>
      <c r="I42" s="1834"/>
      <c r="J42" s="1834"/>
      <c r="K42" s="1834"/>
      <c r="L42" s="1834"/>
      <c r="M42" s="1834"/>
      <c r="N42" s="1834"/>
      <c r="O42" s="1834"/>
      <c r="P42" s="1834"/>
      <c r="Q42" s="1834"/>
      <c r="R42" s="1834"/>
      <c r="S42" s="1834"/>
      <c r="T42" s="1834"/>
      <c r="U42" s="1834"/>
    </row>
    <row r="43" spans="1:24" ht="27.75" customHeight="1" x14ac:dyDescent="0.15">
      <c r="A43" s="1834"/>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4" ht="9" customHeight="1" x14ac:dyDescent="0.15">
      <c r="A44" s="1798" t="s">
        <v>546</v>
      </c>
      <c r="B44" s="1798"/>
      <c r="C44" s="1798"/>
      <c r="D44" s="1798"/>
      <c r="E44" s="1798"/>
      <c r="F44" s="1798"/>
      <c r="G44" s="130"/>
      <c r="H44" s="130"/>
      <c r="I44" s="130"/>
      <c r="J44" s="130"/>
      <c r="K44" s="130"/>
      <c r="L44" s="130"/>
      <c r="M44" s="130"/>
      <c r="N44" s="130"/>
      <c r="O44" s="130"/>
      <c r="P44" s="130"/>
      <c r="Q44" s="130"/>
      <c r="R44" s="130"/>
      <c r="S44" s="130"/>
      <c r="T44" s="131"/>
      <c r="U44" s="131"/>
    </row>
    <row r="45" spans="1:24" ht="9" customHeight="1" x14ac:dyDescent="0.15">
      <c r="A45" s="1798"/>
      <c r="B45" s="1798"/>
      <c r="C45" s="1798"/>
      <c r="D45" s="1798"/>
      <c r="E45" s="1798"/>
      <c r="F45" s="1798"/>
      <c r="G45" s="130"/>
      <c r="H45" s="130"/>
      <c r="I45" s="130"/>
      <c r="J45" s="130"/>
      <c r="K45" s="130"/>
      <c r="L45" s="130"/>
      <c r="M45" s="130"/>
      <c r="N45" s="130"/>
      <c r="O45" s="130"/>
      <c r="P45" s="130"/>
      <c r="Q45" s="130"/>
      <c r="R45" s="130"/>
      <c r="S45" s="130"/>
      <c r="T45" s="131"/>
      <c r="U45" s="131"/>
    </row>
    <row r="46" spans="1:24" ht="9" customHeight="1" x14ac:dyDescent="0.15">
      <c r="A46" s="1799" t="s">
        <v>547</v>
      </c>
      <c r="B46" s="1800"/>
      <c r="C46" s="1800"/>
      <c r="D46" s="1801"/>
      <c r="E46" s="1809"/>
      <c r="F46" s="1810"/>
      <c r="G46" s="1810"/>
      <c r="H46" s="1810"/>
      <c r="I46" s="1810"/>
      <c r="J46" s="1812" t="s">
        <v>604</v>
      </c>
      <c r="K46" s="1812"/>
      <c r="L46" s="1812"/>
      <c r="M46" s="1814"/>
      <c r="N46" s="1815"/>
      <c r="O46" s="1815"/>
      <c r="P46" s="1815"/>
      <c r="Q46" s="1815"/>
      <c r="R46" s="1815"/>
      <c r="S46" s="1815"/>
      <c r="T46" s="1815"/>
      <c r="U46" s="1816"/>
    </row>
    <row r="47" spans="1:24" ht="9" customHeight="1" x14ac:dyDescent="0.15">
      <c r="A47" s="1802"/>
      <c r="B47" s="1803"/>
      <c r="C47" s="1803"/>
      <c r="D47" s="1804"/>
      <c r="E47" s="1811"/>
      <c r="F47" s="1449"/>
      <c r="G47" s="1449"/>
      <c r="H47" s="1449"/>
      <c r="I47" s="1449"/>
      <c r="J47" s="1812"/>
      <c r="K47" s="1812"/>
      <c r="L47" s="1812"/>
      <c r="M47" s="1704"/>
      <c r="N47" s="1817"/>
      <c r="O47" s="1817"/>
      <c r="P47" s="1817"/>
      <c r="Q47" s="1817"/>
      <c r="R47" s="1817"/>
      <c r="S47" s="1817"/>
      <c r="T47" s="1817"/>
      <c r="U47" s="1703"/>
    </row>
    <row r="48" spans="1:24" ht="9" customHeight="1" x14ac:dyDescent="0.15">
      <c r="A48" s="1805"/>
      <c r="B48" s="1806"/>
      <c r="C48" s="1806"/>
      <c r="D48" s="1807"/>
      <c r="E48" s="1714"/>
      <c r="F48" s="1459"/>
      <c r="G48" s="1459"/>
      <c r="H48" s="1459"/>
      <c r="I48" s="1459"/>
      <c r="J48" s="1812"/>
      <c r="K48" s="1812"/>
      <c r="L48" s="1812"/>
      <c r="M48" s="1663"/>
      <c r="N48" s="1664"/>
      <c r="O48" s="1664"/>
      <c r="P48" s="1664"/>
      <c r="Q48" s="1664"/>
      <c r="R48" s="1664"/>
      <c r="S48" s="1664"/>
      <c r="T48" s="1664"/>
      <c r="U48" s="1665"/>
    </row>
    <row r="49" spans="1:21" ht="9" customHeight="1" x14ac:dyDescent="0.15">
      <c r="A49" s="1799" t="s">
        <v>548</v>
      </c>
      <c r="B49" s="1800"/>
      <c r="C49" s="1800"/>
      <c r="D49" s="1801"/>
      <c r="E49" s="1814"/>
      <c r="F49" s="1815"/>
      <c r="G49" s="1815"/>
      <c r="H49" s="1815"/>
      <c r="I49" s="1815"/>
      <c r="J49" s="1815"/>
      <c r="K49" s="1815"/>
      <c r="L49" s="1815"/>
      <c r="M49" s="1815"/>
      <c r="N49" s="1815"/>
      <c r="O49" s="1815"/>
      <c r="P49" s="1815"/>
      <c r="Q49" s="1815"/>
      <c r="R49" s="1815"/>
      <c r="S49" s="1815"/>
      <c r="T49" s="1815"/>
      <c r="U49" s="1816"/>
    </row>
    <row r="50" spans="1:21" ht="9" customHeight="1" x14ac:dyDescent="0.15">
      <c r="A50" s="1802"/>
      <c r="B50" s="1803"/>
      <c r="C50" s="1803"/>
      <c r="D50" s="1804"/>
      <c r="E50" s="1704"/>
      <c r="F50" s="1817"/>
      <c r="G50" s="1817"/>
      <c r="H50" s="1817"/>
      <c r="I50" s="1817"/>
      <c r="J50" s="1817"/>
      <c r="K50" s="1817"/>
      <c r="L50" s="1817"/>
      <c r="M50" s="1817"/>
      <c r="N50" s="1817"/>
      <c r="O50" s="1817"/>
      <c r="P50" s="1817"/>
      <c r="Q50" s="1817"/>
      <c r="R50" s="1817"/>
      <c r="S50" s="1817"/>
      <c r="T50" s="1817"/>
      <c r="U50" s="1703"/>
    </row>
    <row r="51" spans="1:21" ht="9" customHeight="1" x14ac:dyDescent="0.15">
      <c r="A51" s="1805"/>
      <c r="B51" s="1806"/>
      <c r="C51" s="1806"/>
      <c r="D51" s="1807"/>
      <c r="E51" s="1663"/>
      <c r="F51" s="1664"/>
      <c r="G51" s="1664"/>
      <c r="H51" s="1664"/>
      <c r="I51" s="1664"/>
      <c r="J51" s="1664"/>
      <c r="K51" s="1664"/>
      <c r="L51" s="1664"/>
      <c r="M51" s="1664"/>
      <c r="N51" s="1664"/>
      <c r="O51" s="1664"/>
      <c r="P51" s="1664"/>
      <c r="Q51" s="1664"/>
      <c r="R51" s="1664"/>
      <c r="S51" s="1664"/>
      <c r="T51" s="1664"/>
      <c r="U51" s="1665"/>
    </row>
    <row r="52" spans="1:21" ht="9" customHeight="1" x14ac:dyDescent="0.15">
      <c r="A52" s="1808" t="s">
        <v>549</v>
      </c>
      <c r="B52" s="1808"/>
      <c r="C52" s="1808"/>
      <c r="D52" s="1808"/>
      <c r="E52" s="1814"/>
      <c r="F52" s="1815"/>
      <c r="G52" s="1815"/>
      <c r="H52" s="1815"/>
      <c r="I52" s="1815"/>
      <c r="J52" s="1815"/>
      <c r="K52" s="1815"/>
      <c r="L52" s="1815"/>
      <c r="M52" s="1815"/>
      <c r="N52" s="1815"/>
      <c r="O52" s="1815"/>
      <c r="P52" s="1815"/>
      <c r="Q52" s="1815"/>
      <c r="R52" s="1815"/>
      <c r="S52" s="1815"/>
      <c r="T52" s="1815"/>
      <c r="U52" s="1816"/>
    </row>
    <row r="53" spans="1:21" ht="9" customHeight="1" x14ac:dyDescent="0.15">
      <c r="A53" s="1808"/>
      <c r="B53" s="1808"/>
      <c r="C53" s="1808"/>
      <c r="D53" s="1808"/>
      <c r="E53" s="1704"/>
      <c r="F53" s="1817"/>
      <c r="G53" s="1817"/>
      <c r="H53" s="1817"/>
      <c r="I53" s="1817"/>
      <c r="J53" s="1817"/>
      <c r="K53" s="1817"/>
      <c r="L53" s="1817"/>
      <c r="M53" s="1817"/>
      <c r="N53" s="1817"/>
      <c r="O53" s="1817"/>
      <c r="P53" s="1817"/>
      <c r="Q53" s="1817"/>
      <c r="R53" s="1817"/>
      <c r="S53" s="1817"/>
      <c r="T53" s="1817"/>
      <c r="U53" s="1703"/>
    </row>
    <row r="54" spans="1:21" ht="9" customHeight="1" x14ac:dyDescent="0.15">
      <c r="A54" s="1808"/>
      <c r="B54" s="1808"/>
      <c r="C54" s="1808"/>
      <c r="D54" s="1808"/>
      <c r="E54" s="1663"/>
      <c r="F54" s="1664"/>
      <c r="G54" s="1664"/>
      <c r="H54" s="1664"/>
      <c r="I54" s="1664"/>
      <c r="J54" s="1664"/>
      <c r="K54" s="1664"/>
      <c r="L54" s="1664"/>
      <c r="M54" s="1664"/>
      <c r="N54" s="1664"/>
      <c r="O54" s="1664"/>
      <c r="P54" s="1664"/>
      <c r="Q54" s="1664"/>
      <c r="R54" s="1664"/>
      <c r="S54" s="1664"/>
      <c r="T54" s="1664"/>
      <c r="U54" s="1665"/>
    </row>
    <row r="55" spans="1:21" ht="9" customHeight="1" x14ac:dyDescent="0.15">
      <c r="A55" s="152"/>
      <c r="B55" s="152"/>
      <c r="C55" s="152"/>
      <c r="D55" s="152"/>
      <c r="E55" s="153"/>
      <c r="F55" s="153"/>
      <c r="G55" s="153"/>
      <c r="H55" s="153"/>
      <c r="I55" s="153"/>
      <c r="J55" s="153"/>
      <c r="K55" s="153"/>
      <c r="L55" s="153"/>
      <c r="M55" s="153"/>
      <c r="N55" s="153"/>
      <c r="O55" s="153"/>
      <c r="P55" s="153"/>
      <c r="Q55" s="153"/>
      <c r="R55" s="153"/>
      <c r="S55" s="130"/>
      <c r="T55" s="131"/>
      <c r="U55" s="131"/>
    </row>
    <row r="56" spans="1:21" ht="9" customHeight="1" x14ac:dyDescent="0.15">
      <c r="A56" s="1798" t="s">
        <v>550</v>
      </c>
      <c r="B56" s="1798"/>
      <c r="C56" s="1798"/>
      <c r="D56" s="1798"/>
      <c r="E56" s="1798"/>
      <c r="F56" s="1798"/>
      <c r="G56" s="1798"/>
      <c r="H56" s="1798"/>
      <c r="I56" s="1798"/>
      <c r="J56" s="130"/>
      <c r="K56" s="130"/>
      <c r="L56" s="130"/>
      <c r="M56" s="130"/>
      <c r="N56" s="130"/>
      <c r="O56" s="130"/>
      <c r="P56" s="130"/>
      <c r="Q56" s="130"/>
      <c r="R56" s="130"/>
      <c r="S56" s="130"/>
      <c r="T56" s="131"/>
      <c r="U56" s="131"/>
    </row>
    <row r="57" spans="1:21" ht="9" customHeight="1" x14ac:dyDescent="0.15">
      <c r="A57" s="1798"/>
      <c r="B57" s="1798"/>
      <c r="C57" s="1798"/>
      <c r="D57" s="1798"/>
      <c r="E57" s="1798"/>
      <c r="F57" s="1798"/>
      <c r="G57" s="1798"/>
      <c r="H57" s="1798"/>
      <c r="I57" s="1798"/>
      <c r="J57" s="130"/>
      <c r="K57" s="130"/>
      <c r="L57" s="130"/>
      <c r="M57" s="130"/>
      <c r="N57" s="130"/>
      <c r="O57" s="130"/>
      <c r="P57" s="130"/>
      <c r="Q57" s="130"/>
      <c r="R57" s="130"/>
      <c r="S57" s="130"/>
      <c r="T57" s="131"/>
      <c r="U57" s="131"/>
    </row>
    <row r="58" spans="1:21" ht="9" customHeight="1" x14ac:dyDescent="0.15">
      <c r="A58" s="1813" t="s">
        <v>552</v>
      </c>
      <c r="B58" s="1813"/>
      <c r="C58" s="1813"/>
      <c r="D58" s="1813"/>
      <c r="E58" s="1814"/>
      <c r="F58" s="1815"/>
      <c r="G58" s="1815"/>
      <c r="H58" s="1815"/>
      <c r="I58" s="1815"/>
      <c r="J58" s="1815"/>
      <c r="K58" s="1815"/>
      <c r="L58" s="1815"/>
      <c r="M58" s="1815"/>
      <c r="N58" s="1815"/>
      <c r="O58" s="1815"/>
      <c r="P58" s="1815"/>
      <c r="Q58" s="1815"/>
      <c r="R58" s="1815"/>
      <c r="S58" s="1815"/>
      <c r="T58" s="1815"/>
      <c r="U58" s="1816"/>
    </row>
    <row r="59" spans="1:21" ht="9" customHeight="1" x14ac:dyDescent="0.15">
      <c r="A59" s="1813"/>
      <c r="B59" s="1813"/>
      <c r="C59" s="1813"/>
      <c r="D59" s="1813"/>
      <c r="E59" s="1704"/>
      <c r="F59" s="1817"/>
      <c r="G59" s="1817"/>
      <c r="H59" s="1817"/>
      <c r="I59" s="1817"/>
      <c r="J59" s="1817"/>
      <c r="K59" s="1817"/>
      <c r="L59" s="1817"/>
      <c r="M59" s="1817"/>
      <c r="N59" s="1817"/>
      <c r="O59" s="1817"/>
      <c r="P59" s="1817"/>
      <c r="Q59" s="1817"/>
      <c r="R59" s="1817"/>
      <c r="S59" s="1817"/>
      <c r="T59" s="1817"/>
      <c r="U59" s="1703"/>
    </row>
    <row r="60" spans="1:21" ht="9" customHeight="1" x14ac:dyDescent="0.15">
      <c r="A60" s="1813"/>
      <c r="B60" s="1813"/>
      <c r="C60" s="1813"/>
      <c r="D60" s="1813"/>
      <c r="E60" s="1663"/>
      <c r="F60" s="1664"/>
      <c r="G60" s="1664"/>
      <c r="H60" s="1664"/>
      <c r="I60" s="1664"/>
      <c r="J60" s="1664"/>
      <c r="K60" s="1664"/>
      <c r="L60" s="1664"/>
      <c r="M60" s="1664"/>
      <c r="N60" s="1664"/>
      <c r="O60" s="1664"/>
      <c r="P60" s="1664"/>
      <c r="Q60" s="1664"/>
      <c r="R60" s="1664"/>
      <c r="S60" s="1664"/>
      <c r="T60" s="1664"/>
      <c r="U60" s="1665"/>
    </row>
    <row r="61" spans="1:21" ht="9" customHeight="1" x14ac:dyDescent="0.15">
      <c r="A61" s="1813" t="s">
        <v>553</v>
      </c>
      <c r="B61" s="1813"/>
      <c r="C61" s="1813"/>
      <c r="D61" s="1813"/>
      <c r="E61" s="1814"/>
      <c r="F61" s="1815"/>
      <c r="G61" s="1815"/>
      <c r="H61" s="1815"/>
      <c r="I61" s="1815"/>
      <c r="J61" s="1815"/>
      <c r="K61" s="1815"/>
      <c r="L61" s="1815"/>
      <c r="M61" s="1815"/>
      <c r="N61" s="1815"/>
      <c r="O61" s="1815"/>
      <c r="P61" s="1815"/>
      <c r="Q61" s="1815"/>
      <c r="R61" s="1815"/>
      <c r="S61" s="1815"/>
      <c r="T61" s="1815"/>
      <c r="U61" s="1816"/>
    </row>
    <row r="62" spans="1:21" ht="9" customHeight="1" x14ac:dyDescent="0.15">
      <c r="A62" s="1813"/>
      <c r="B62" s="1813"/>
      <c r="C62" s="1813"/>
      <c r="D62" s="1813"/>
      <c r="E62" s="1704"/>
      <c r="F62" s="1817"/>
      <c r="G62" s="1817"/>
      <c r="H62" s="1817"/>
      <c r="I62" s="1817"/>
      <c r="J62" s="1817"/>
      <c r="K62" s="1817"/>
      <c r="L62" s="1817"/>
      <c r="M62" s="1817"/>
      <c r="N62" s="1817"/>
      <c r="O62" s="1817"/>
      <c r="P62" s="1817"/>
      <c r="Q62" s="1817"/>
      <c r="R62" s="1817"/>
      <c r="S62" s="1817"/>
      <c r="T62" s="1817"/>
      <c r="U62" s="1703"/>
    </row>
    <row r="63" spans="1:21" ht="9" customHeight="1" x14ac:dyDescent="0.15">
      <c r="A63" s="1813"/>
      <c r="B63" s="1813"/>
      <c r="C63" s="1813"/>
      <c r="D63" s="1813"/>
      <c r="E63" s="1663"/>
      <c r="F63" s="1664"/>
      <c r="G63" s="1664"/>
      <c r="H63" s="1664"/>
      <c r="I63" s="1664"/>
      <c r="J63" s="1664"/>
      <c r="K63" s="1664"/>
      <c r="L63" s="1664"/>
      <c r="M63" s="1664"/>
      <c r="N63" s="1664"/>
      <c r="O63" s="1664"/>
      <c r="P63" s="1664"/>
      <c r="Q63" s="1664"/>
      <c r="R63" s="1664"/>
      <c r="S63" s="1664"/>
      <c r="T63" s="1664"/>
      <c r="U63" s="1665"/>
    </row>
    <row r="64" spans="1:21" ht="9" customHeight="1" x14ac:dyDescent="0.15"/>
    <row r="65" spans="1:16" s="24" customFormat="1" ht="21" customHeight="1" x14ac:dyDescent="0.15">
      <c r="A65" s="26" t="s">
        <v>554</v>
      </c>
      <c r="N65" s="25"/>
    </row>
    <row r="66" spans="1:16" s="54" customFormat="1" ht="21" customHeight="1" x14ac:dyDescent="0.15">
      <c r="A66" s="26" t="s">
        <v>663</v>
      </c>
      <c r="N66" s="25"/>
    </row>
    <row r="67" spans="1:16" s="24" customFormat="1" ht="22.5" customHeight="1" x14ac:dyDescent="0.15">
      <c r="A67" s="2024" t="s">
        <v>639</v>
      </c>
      <c r="B67" s="2025"/>
      <c r="C67" s="2026" t="s">
        <v>173</v>
      </c>
      <c r="D67" s="2027"/>
      <c r="E67" s="2027"/>
      <c r="F67" s="2027"/>
      <c r="G67" s="2028"/>
      <c r="H67" s="2026" t="s">
        <v>172</v>
      </c>
      <c r="I67" s="2027"/>
      <c r="J67" s="2027"/>
      <c r="K67" s="2027"/>
      <c r="L67" s="2028"/>
      <c r="M67" s="2025" t="s">
        <v>171</v>
      </c>
      <c r="N67" s="2025"/>
      <c r="O67" s="2029"/>
    </row>
    <row r="68" spans="1:16" s="24" customFormat="1" ht="27" customHeight="1" x14ac:dyDescent="0.15">
      <c r="A68" s="2034">
        <v>1</v>
      </c>
      <c r="B68" s="2035"/>
      <c r="C68" s="2030"/>
      <c r="D68" s="749"/>
      <c r="E68" s="749"/>
      <c r="F68" s="749"/>
      <c r="G68" s="2031"/>
      <c r="H68" s="2030"/>
      <c r="I68" s="749"/>
      <c r="J68" s="749"/>
      <c r="K68" s="749"/>
      <c r="L68" s="2031"/>
      <c r="M68" s="2032"/>
      <c r="N68" s="2033"/>
      <c r="O68" s="99" t="s">
        <v>169</v>
      </c>
    </row>
    <row r="69" spans="1:16" s="24" customFormat="1" ht="27" customHeight="1" x14ac:dyDescent="0.15">
      <c r="A69" s="1821">
        <v>2</v>
      </c>
      <c r="B69" s="1822"/>
      <c r="C69" s="1863"/>
      <c r="D69" s="1864"/>
      <c r="E69" s="1864"/>
      <c r="F69" s="1864"/>
      <c r="G69" s="1865"/>
      <c r="H69" s="1863"/>
      <c r="I69" s="1864"/>
      <c r="J69" s="1864"/>
      <c r="K69" s="1864"/>
      <c r="L69" s="1865"/>
      <c r="M69" s="1830"/>
      <c r="N69" s="1831"/>
      <c r="O69" s="100" t="s">
        <v>169</v>
      </c>
    </row>
    <row r="70" spans="1:16" s="24" customFormat="1" ht="27" customHeight="1" x14ac:dyDescent="0.15">
      <c r="A70" s="1848">
        <v>3</v>
      </c>
      <c r="B70" s="1849"/>
      <c r="C70" s="1863"/>
      <c r="D70" s="1864"/>
      <c r="E70" s="1864"/>
      <c r="F70" s="1864"/>
      <c r="G70" s="1865"/>
      <c r="H70" s="1863"/>
      <c r="I70" s="1864"/>
      <c r="J70" s="1864"/>
      <c r="K70" s="1864"/>
      <c r="L70" s="1865"/>
      <c r="M70" s="1830"/>
      <c r="N70" s="1831"/>
      <c r="O70" s="100" t="s">
        <v>169</v>
      </c>
    </row>
    <row r="71" spans="1:16" s="24" customFormat="1" ht="27" customHeight="1" x14ac:dyDescent="0.15">
      <c r="A71" s="1848">
        <v>4</v>
      </c>
      <c r="B71" s="1849"/>
      <c r="C71" s="847"/>
      <c r="D71" s="848"/>
      <c r="E71" s="848"/>
      <c r="F71" s="848"/>
      <c r="G71" s="1823"/>
      <c r="H71" s="847"/>
      <c r="I71" s="848"/>
      <c r="J71" s="848"/>
      <c r="K71" s="848"/>
      <c r="L71" s="1823"/>
      <c r="M71" s="1830"/>
      <c r="N71" s="1831"/>
      <c r="O71" s="100" t="s">
        <v>169</v>
      </c>
    </row>
    <row r="72" spans="1:16" s="24" customFormat="1" ht="27" customHeight="1" x14ac:dyDescent="0.15">
      <c r="A72" s="1848">
        <v>5</v>
      </c>
      <c r="B72" s="1849"/>
      <c r="C72" s="847"/>
      <c r="D72" s="848"/>
      <c r="E72" s="848"/>
      <c r="F72" s="848"/>
      <c r="G72" s="1823"/>
      <c r="H72" s="847"/>
      <c r="I72" s="848"/>
      <c r="J72" s="848"/>
      <c r="K72" s="848"/>
      <c r="L72" s="1823"/>
      <c r="M72" s="1830"/>
      <c r="N72" s="1831"/>
      <c r="O72" s="100" t="s">
        <v>169</v>
      </c>
    </row>
    <row r="73" spans="1:16" s="24" customFormat="1" ht="27" customHeight="1" x14ac:dyDescent="0.15">
      <c r="A73" s="1848">
        <v>6</v>
      </c>
      <c r="B73" s="1849"/>
      <c r="C73" s="847"/>
      <c r="D73" s="848"/>
      <c r="E73" s="848"/>
      <c r="F73" s="848"/>
      <c r="G73" s="1823"/>
      <c r="H73" s="847"/>
      <c r="I73" s="848"/>
      <c r="J73" s="848"/>
      <c r="K73" s="848"/>
      <c r="L73" s="1823"/>
      <c r="M73" s="1830"/>
      <c r="N73" s="1831"/>
      <c r="O73" s="100" t="s">
        <v>169</v>
      </c>
    </row>
    <row r="74" spans="1:16" s="24" customFormat="1" ht="27" customHeight="1" x14ac:dyDescent="0.15">
      <c r="A74" s="1848">
        <v>7</v>
      </c>
      <c r="B74" s="1849"/>
      <c r="C74" s="847"/>
      <c r="D74" s="848"/>
      <c r="E74" s="848"/>
      <c r="F74" s="848"/>
      <c r="G74" s="1823"/>
      <c r="H74" s="847"/>
      <c r="I74" s="848"/>
      <c r="J74" s="848"/>
      <c r="K74" s="848"/>
      <c r="L74" s="1823"/>
      <c r="M74" s="1830"/>
      <c r="N74" s="1831"/>
      <c r="O74" s="100" t="s">
        <v>169</v>
      </c>
    </row>
    <row r="75" spans="1:16" s="24" customFormat="1" ht="27" customHeight="1" x14ac:dyDescent="0.15">
      <c r="A75" s="1848">
        <v>8</v>
      </c>
      <c r="B75" s="1849"/>
      <c r="C75" s="847"/>
      <c r="D75" s="848"/>
      <c r="E75" s="848"/>
      <c r="F75" s="848"/>
      <c r="G75" s="1823"/>
      <c r="H75" s="847"/>
      <c r="I75" s="848"/>
      <c r="J75" s="848"/>
      <c r="K75" s="848"/>
      <c r="L75" s="1823"/>
      <c r="M75" s="1830"/>
      <c r="N75" s="1831"/>
      <c r="O75" s="100" t="s">
        <v>169</v>
      </c>
    </row>
    <row r="76" spans="1:16" s="24" customFormat="1" ht="27" customHeight="1" x14ac:dyDescent="0.15">
      <c r="A76" s="1848">
        <v>9</v>
      </c>
      <c r="B76" s="1849"/>
      <c r="C76" s="847"/>
      <c r="D76" s="848"/>
      <c r="E76" s="848"/>
      <c r="F76" s="848"/>
      <c r="G76" s="1823"/>
      <c r="H76" s="847"/>
      <c r="I76" s="848"/>
      <c r="J76" s="848"/>
      <c r="K76" s="848"/>
      <c r="L76" s="1823"/>
      <c r="M76" s="1830"/>
      <c r="N76" s="1831"/>
      <c r="O76" s="100" t="s">
        <v>169</v>
      </c>
    </row>
    <row r="77" spans="1:16" s="24" customFormat="1" ht="27" customHeight="1" x14ac:dyDescent="0.15">
      <c r="A77" s="1838">
        <v>10</v>
      </c>
      <c r="B77" s="1839"/>
      <c r="C77" s="853"/>
      <c r="D77" s="854"/>
      <c r="E77" s="854"/>
      <c r="F77" s="854"/>
      <c r="G77" s="1840"/>
      <c r="H77" s="1850"/>
      <c r="I77" s="1851"/>
      <c r="J77" s="1851"/>
      <c r="K77" s="1851"/>
      <c r="L77" s="1852"/>
      <c r="M77" s="1853"/>
      <c r="N77" s="1854"/>
      <c r="O77" s="80" t="s">
        <v>169</v>
      </c>
    </row>
    <row r="78" spans="1:16" s="24" customFormat="1" ht="27" customHeight="1" x14ac:dyDescent="0.15">
      <c r="A78" s="1855" t="s">
        <v>640</v>
      </c>
      <c r="B78" s="1856"/>
      <c r="C78" s="1857" t="s">
        <v>173</v>
      </c>
      <c r="D78" s="1858"/>
      <c r="E78" s="1858"/>
      <c r="F78" s="1858"/>
      <c r="G78" s="1859"/>
      <c r="H78" s="1860" t="s">
        <v>172</v>
      </c>
      <c r="I78" s="1861"/>
      <c r="J78" s="1861"/>
      <c r="K78" s="1861"/>
      <c r="L78" s="1856"/>
      <c r="M78" s="1860" t="s">
        <v>171</v>
      </c>
      <c r="N78" s="1861"/>
      <c r="O78" s="1862"/>
      <c r="P78" s="158"/>
    </row>
    <row r="79" spans="1:16" s="24" customFormat="1" ht="27" customHeight="1" x14ac:dyDescent="0.15">
      <c r="A79" s="1824">
        <v>1</v>
      </c>
      <c r="B79" s="1825"/>
      <c r="C79" s="847"/>
      <c r="D79" s="848"/>
      <c r="E79" s="848"/>
      <c r="F79" s="848"/>
      <c r="G79" s="1823"/>
      <c r="H79" s="847"/>
      <c r="I79" s="848"/>
      <c r="J79" s="848"/>
      <c r="K79" s="848"/>
      <c r="L79" s="1823"/>
      <c r="M79" s="1826"/>
      <c r="N79" s="1827"/>
      <c r="O79" s="157" t="s">
        <v>169</v>
      </c>
    </row>
    <row r="80" spans="1:16" s="24" customFormat="1" ht="27" customHeight="1" x14ac:dyDescent="0.15">
      <c r="A80" s="1828">
        <v>2</v>
      </c>
      <c r="B80" s="1829"/>
      <c r="C80" s="847"/>
      <c r="D80" s="848"/>
      <c r="E80" s="848"/>
      <c r="F80" s="848"/>
      <c r="G80" s="1823"/>
      <c r="H80" s="847"/>
      <c r="I80" s="848"/>
      <c r="J80" s="848"/>
      <c r="K80" s="848"/>
      <c r="L80" s="1823"/>
      <c r="M80" s="1830"/>
      <c r="N80" s="1831"/>
      <c r="O80" s="100" t="s">
        <v>169</v>
      </c>
    </row>
    <row r="81" spans="1:15" s="24" customFormat="1" ht="27" customHeight="1" x14ac:dyDescent="0.15">
      <c r="A81" s="1832">
        <v>3</v>
      </c>
      <c r="B81" s="1822"/>
      <c r="C81" s="847"/>
      <c r="D81" s="848"/>
      <c r="E81" s="848"/>
      <c r="F81" s="848"/>
      <c r="G81" s="1823"/>
      <c r="H81" s="847"/>
      <c r="I81" s="848"/>
      <c r="J81" s="848"/>
      <c r="K81" s="848"/>
      <c r="L81" s="1823"/>
      <c r="M81" s="1830"/>
      <c r="N81" s="1831"/>
      <c r="O81" s="100" t="s">
        <v>169</v>
      </c>
    </row>
    <row r="82" spans="1:15" s="54" customFormat="1" ht="27" customHeight="1" x14ac:dyDescent="0.15">
      <c r="A82" s="1821">
        <v>4</v>
      </c>
      <c r="B82" s="1822"/>
      <c r="C82" s="847"/>
      <c r="D82" s="848"/>
      <c r="E82" s="848"/>
      <c r="F82" s="848"/>
      <c r="G82" s="1823"/>
      <c r="H82" s="847"/>
      <c r="I82" s="848"/>
      <c r="J82" s="848"/>
      <c r="K82" s="848"/>
      <c r="L82" s="1823"/>
      <c r="M82" s="1830"/>
      <c r="N82" s="1831"/>
      <c r="O82" s="100" t="s">
        <v>169</v>
      </c>
    </row>
    <row r="83" spans="1:15" s="54" customFormat="1" ht="27" customHeight="1" x14ac:dyDescent="0.15">
      <c r="A83" s="1821">
        <v>5</v>
      </c>
      <c r="B83" s="1822"/>
      <c r="C83" s="847"/>
      <c r="D83" s="848"/>
      <c r="E83" s="848"/>
      <c r="F83" s="848"/>
      <c r="G83" s="1823"/>
      <c r="H83" s="847"/>
      <c r="I83" s="848"/>
      <c r="J83" s="848"/>
      <c r="K83" s="848"/>
      <c r="L83" s="1823"/>
      <c r="M83" s="1830"/>
      <c r="N83" s="1831"/>
      <c r="O83" s="100" t="s">
        <v>169</v>
      </c>
    </row>
    <row r="84" spans="1:15" s="24" customFormat="1" ht="27" customHeight="1" x14ac:dyDescent="0.15">
      <c r="A84" s="1821">
        <v>6</v>
      </c>
      <c r="B84" s="1822"/>
      <c r="C84" s="847"/>
      <c r="D84" s="848"/>
      <c r="E84" s="848"/>
      <c r="F84" s="848"/>
      <c r="G84" s="1823"/>
      <c r="H84" s="847"/>
      <c r="I84" s="848"/>
      <c r="J84" s="848"/>
      <c r="K84" s="848"/>
      <c r="L84" s="1823"/>
      <c r="M84" s="1830"/>
      <c r="N84" s="1831"/>
      <c r="O84" s="100" t="s">
        <v>169</v>
      </c>
    </row>
    <row r="85" spans="1:15" s="24" customFormat="1" ht="27" customHeight="1" x14ac:dyDescent="0.15">
      <c r="A85" s="1821">
        <v>7</v>
      </c>
      <c r="B85" s="1822"/>
      <c r="C85" s="847"/>
      <c r="D85" s="848"/>
      <c r="E85" s="848"/>
      <c r="F85" s="848"/>
      <c r="G85" s="1823"/>
      <c r="H85" s="847"/>
      <c r="I85" s="848"/>
      <c r="J85" s="848"/>
      <c r="K85" s="848"/>
      <c r="L85" s="1823"/>
      <c r="M85" s="1830"/>
      <c r="N85" s="1831"/>
      <c r="O85" s="100" t="s">
        <v>169</v>
      </c>
    </row>
    <row r="86" spans="1:15" s="24" customFormat="1" ht="27" customHeight="1" x14ac:dyDescent="0.15">
      <c r="A86" s="1848">
        <v>8</v>
      </c>
      <c r="B86" s="1849"/>
      <c r="C86" s="847"/>
      <c r="D86" s="848"/>
      <c r="E86" s="848"/>
      <c r="F86" s="848"/>
      <c r="G86" s="1823"/>
      <c r="H86" s="847"/>
      <c r="I86" s="848"/>
      <c r="J86" s="848"/>
      <c r="K86" s="848"/>
      <c r="L86" s="1823"/>
      <c r="M86" s="1830"/>
      <c r="N86" s="1831"/>
      <c r="O86" s="100" t="s">
        <v>169</v>
      </c>
    </row>
    <row r="87" spans="1:15" s="24" customFormat="1" ht="27" customHeight="1" x14ac:dyDescent="0.15">
      <c r="A87" s="1828">
        <v>9</v>
      </c>
      <c r="B87" s="1829"/>
      <c r="C87" s="847"/>
      <c r="D87" s="848"/>
      <c r="E87" s="848"/>
      <c r="F87" s="848"/>
      <c r="G87" s="1823"/>
      <c r="H87" s="847"/>
      <c r="I87" s="848"/>
      <c r="J87" s="848"/>
      <c r="K87" s="848"/>
      <c r="L87" s="1823"/>
      <c r="M87" s="1830"/>
      <c r="N87" s="1831"/>
      <c r="O87" s="100" t="s">
        <v>169</v>
      </c>
    </row>
    <row r="88" spans="1:15" s="24" customFormat="1" ht="27" customHeight="1" x14ac:dyDescent="0.15">
      <c r="A88" s="1838">
        <v>10</v>
      </c>
      <c r="B88" s="1839"/>
      <c r="C88" s="853"/>
      <c r="D88" s="854"/>
      <c r="E88" s="854"/>
      <c r="F88" s="854"/>
      <c r="G88" s="1840"/>
      <c r="H88" s="853"/>
      <c r="I88" s="854"/>
      <c r="J88" s="854"/>
      <c r="K88" s="854"/>
      <c r="L88" s="1840"/>
      <c r="M88" s="1841"/>
      <c r="N88" s="1842"/>
      <c r="O88" s="101" t="s">
        <v>169</v>
      </c>
    </row>
    <row r="89" spans="1:15" s="24" customFormat="1" ht="30" customHeight="1" x14ac:dyDescent="0.15">
      <c r="A89" s="1843" t="s">
        <v>665</v>
      </c>
      <c r="B89" s="1844"/>
      <c r="C89" s="1844"/>
      <c r="D89" s="1844"/>
      <c r="E89" s="1844"/>
      <c r="F89" s="1844"/>
      <c r="G89" s="1844"/>
      <c r="H89" s="1844"/>
      <c r="I89" s="1844"/>
      <c r="J89" s="1844"/>
      <c r="K89" s="1844"/>
      <c r="L89" s="1845"/>
      <c r="M89" s="1846">
        <f>SUM(M68:N77)</f>
        <v>0</v>
      </c>
      <c r="N89" s="1847"/>
      <c r="O89" s="102" t="s">
        <v>169</v>
      </c>
    </row>
    <row r="90" spans="1:15" s="24" customFormat="1" ht="30" customHeight="1" x14ac:dyDescent="0.15">
      <c r="A90" s="1647" t="s">
        <v>666</v>
      </c>
      <c r="B90" s="1648"/>
      <c r="C90" s="1648"/>
      <c r="D90" s="1648"/>
      <c r="E90" s="1648"/>
      <c r="F90" s="1648"/>
      <c r="G90" s="1648"/>
      <c r="H90" s="1648"/>
      <c r="I90" s="1648"/>
      <c r="J90" s="1648"/>
      <c r="K90" s="1648"/>
      <c r="L90" s="1835"/>
      <c r="M90" s="1836">
        <f>SUM(M79:N88)</f>
        <v>0</v>
      </c>
      <c r="N90" s="1837"/>
      <c r="O90" s="103" t="s">
        <v>169</v>
      </c>
    </row>
    <row r="91" spans="1:15" s="54" customFormat="1" ht="21" customHeight="1" x14ac:dyDescent="0.15">
      <c r="A91" s="104" t="s">
        <v>248</v>
      </c>
      <c r="N91" s="25"/>
    </row>
  </sheetData>
  <sheetProtection insertColumns="0" selectLockedCells="1"/>
  <mergeCells count="239">
    <mergeCell ref="A67:B67"/>
    <mergeCell ref="C67:G67"/>
    <mergeCell ref="H67:L67"/>
    <mergeCell ref="M67:O67"/>
    <mergeCell ref="C68:G68"/>
    <mergeCell ref="H68:L68"/>
    <mergeCell ref="M68:N68"/>
    <mergeCell ref="A68:B68"/>
    <mergeCell ref="C69:G69"/>
    <mergeCell ref="H69:L69"/>
    <mergeCell ref="M69:N69"/>
    <mergeCell ref="A69:B69"/>
    <mergeCell ref="A31:X31"/>
    <mergeCell ref="A32:X32"/>
    <mergeCell ref="A34:E34"/>
    <mergeCell ref="A36:X36"/>
    <mergeCell ref="A37:E40"/>
    <mergeCell ref="S37:T37"/>
    <mergeCell ref="S38:T38"/>
    <mergeCell ref="S39:T39"/>
    <mergeCell ref="S40:T40"/>
    <mergeCell ref="V37:W37"/>
    <mergeCell ref="V38:W38"/>
    <mergeCell ref="V39:W39"/>
    <mergeCell ref="V40:W40"/>
    <mergeCell ref="F37:R37"/>
    <mergeCell ref="F38:R38"/>
    <mergeCell ref="F39:R39"/>
    <mergeCell ref="F40:R40"/>
    <mergeCell ref="F34:X34"/>
    <mergeCell ref="J30:M30"/>
    <mergeCell ref="N30:X30"/>
    <mergeCell ref="Q24:S24"/>
    <mergeCell ref="A25:E25"/>
    <mergeCell ref="G25:H25"/>
    <mergeCell ref="I25:J25"/>
    <mergeCell ref="K25:L25"/>
    <mergeCell ref="M25:N25"/>
    <mergeCell ref="O25:P25"/>
    <mergeCell ref="Q25:S25"/>
    <mergeCell ref="G24:H24"/>
    <mergeCell ref="I24:J24"/>
    <mergeCell ref="K24:L24"/>
    <mergeCell ref="M24:N24"/>
    <mergeCell ref="O24:P24"/>
    <mergeCell ref="A20:B24"/>
    <mergeCell ref="M22:N22"/>
    <mergeCell ref="O22:P22"/>
    <mergeCell ref="Q22:S22"/>
    <mergeCell ref="G23:H23"/>
    <mergeCell ref="I23:J23"/>
    <mergeCell ref="C30:I30"/>
    <mergeCell ref="M23:N23"/>
    <mergeCell ref="O23:P23"/>
    <mergeCell ref="Q23:S23"/>
    <mergeCell ref="G22:H22"/>
    <mergeCell ref="I22:J22"/>
    <mergeCell ref="K22:L22"/>
    <mergeCell ref="O20:P20"/>
    <mergeCell ref="Q20:S20"/>
    <mergeCell ref="G21:H21"/>
    <mergeCell ref="I21:J21"/>
    <mergeCell ref="K21:L21"/>
    <mergeCell ref="M21:N21"/>
    <mergeCell ref="O21:P21"/>
    <mergeCell ref="Q21:S21"/>
    <mergeCell ref="G20:H20"/>
    <mergeCell ref="I20:J20"/>
    <mergeCell ref="K20:L20"/>
    <mergeCell ref="M20:N20"/>
    <mergeCell ref="G19:H19"/>
    <mergeCell ref="I19:J19"/>
    <mergeCell ref="K19:L19"/>
    <mergeCell ref="M19:N19"/>
    <mergeCell ref="O19:P19"/>
    <mergeCell ref="Q19:S19"/>
    <mergeCell ref="G18:H18"/>
    <mergeCell ref="I18:J18"/>
    <mergeCell ref="K18:L18"/>
    <mergeCell ref="M18:N18"/>
    <mergeCell ref="O18:P18"/>
    <mergeCell ref="A14:B19"/>
    <mergeCell ref="G14:H14"/>
    <mergeCell ref="I14:J14"/>
    <mergeCell ref="K14:L14"/>
    <mergeCell ref="M14:N14"/>
    <mergeCell ref="O14:P14"/>
    <mergeCell ref="Q14:S14"/>
    <mergeCell ref="C15:C18"/>
    <mergeCell ref="G15:H15"/>
    <mergeCell ref="Q16:S16"/>
    <mergeCell ref="G17:H17"/>
    <mergeCell ref="I17:J17"/>
    <mergeCell ref="K17:L17"/>
    <mergeCell ref="M17:N17"/>
    <mergeCell ref="O17:P17"/>
    <mergeCell ref="Q17:S17"/>
    <mergeCell ref="I15:J15"/>
    <mergeCell ref="K15:L15"/>
    <mergeCell ref="M15:N15"/>
    <mergeCell ref="O15:P15"/>
    <mergeCell ref="Q15:S15"/>
    <mergeCell ref="M16:N16"/>
    <mergeCell ref="O16:P16"/>
    <mergeCell ref="Q18:S18"/>
    <mergeCell ref="T1:X1"/>
    <mergeCell ref="T3:X3"/>
    <mergeCell ref="A4:X4"/>
    <mergeCell ref="A6:D6"/>
    <mergeCell ref="E6:X6"/>
    <mergeCell ref="A7:D9"/>
    <mergeCell ref="E7:Q9"/>
    <mergeCell ref="R7:T7"/>
    <mergeCell ref="U7:X7"/>
    <mergeCell ref="R8:T8"/>
    <mergeCell ref="U8:X8"/>
    <mergeCell ref="R9:T9"/>
    <mergeCell ref="T2:X2"/>
    <mergeCell ref="H70:L70"/>
    <mergeCell ref="M70:N70"/>
    <mergeCell ref="A71:B71"/>
    <mergeCell ref="C71:G71"/>
    <mergeCell ref="H71:L71"/>
    <mergeCell ref="M71:N71"/>
    <mergeCell ref="A72:B72"/>
    <mergeCell ref="C72:G72"/>
    <mergeCell ref="H72:L72"/>
    <mergeCell ref="M72:N72"/>
    <mergeCell ref="A70:B70"/>
    <mergeCell ref="C70:G70"/>
    <mergeCell ref="A73:B73"/>
    <mergeCell ref="C73:G73"/>
    <mergeCell ref="H73:L73"/>
    <mergeCell ref="M73:N73"/>
    <mergeCell ref="A74:B74"/>
    <mergeCell ref="C74:G74"/>
    <mergeCell ref="H74:L74"/>
    <mergeCell ref="M74:N74"/>
    <mergeCell ref="A75:B75"/>
    <mergeCell ref="C75:G75"/>
    <mergeCell ref="H75:L75"/>
    <mergeCell ref="M75:N75"/>
    <mergeCell ref="A82:B82"/>
    <mergeCell ref="C82:G82"/>
    <mergeCell ref="H82:L82"/>
    <mergeCell ref="M82:N82"/>
    <mergeCell ref="A76:B76"/>
    <mergeCell ref="C76:G76"/>
    <mergeCell ref="H76:L76"/>
    <mergeCell ref="M76:N76"/>
    <mergeCell ref="A77:B77"/>
    <mergeCell ref="C77:G77"/>
    <mergeCell ref="H77:L77"/>
    <mergeCell ref="M77:N77"/>
    <mergeCell ref="A78:B78"/>
    <mergeCell ref="C78:G78"/>
    <mergeCell ref="H78:L78"/>
    <mergeCell ref="M78:O78"/>
    <mergeCell ref="A84:B84"/>
    <mergeCell ref="C84:G84"/>
    <mergeCell ref="H84:L84"/>
    <mergeCell ref="M84:N84"/>
    <mergeCell ref="A85:B85"/>
    <mergeCell ref="C85:G85"/>
    <mergeCell ref="H85:L85"/>
    <mergeCell ref="M85:N85"/>
    <mergeCell ref="A86:B86"/>
    <mergeCell ref="C86:G86"/>
    <mergeCell ref="H86:L86"/>
    <mergeCell ref="M86:N86"/>
    <mergeCell ref="A90:L90"/>
    <mergeCell ref="M90:N90"/>
    <mergeCell ref="A87:B87"/>
    <mergeCell ref="C87:G87"/>
    <mergeCell ref="H87:L87"/>
    <mergeCell ref="M87:N87"/>
    <mergeCell ref="A88:B88"/>
    <mergeCell ref="C88:G88"/>
    <mergeCell ref="H88:L88"/>
    <mergeCell ref="M88:N88"/>
    <mergeCell ref="A89:L89"/>
    <mergeCell ref="M89:N89"/>
    <mergeCell ref="M46:U48"/>
    <mergeCell ref="A28:X28"/>
    <mergeCell ref="A30:B30"/>
    <mergeCell ref="A83:B83"/>
    <mergeCell ref="C83:G83"/>
    <mergeCell ref="H83:L83"/>
    <mergeCell ref="A79:B79"/>
    <mergeCell ref="C79:G79"/>
    <mergeCell ref="H79:L79"/>
    <mergeCell ref="M79:N79"/>
    <mergeCell ref="A80:B80"/>
    <mergeCell ref="C80:G80"/>
    <mergeCell ref="H80:L80"/>
    <mergeCell ref="M80:N80"/>
    <mergeCell ref="A81:B81"/>
    <mergeCell ref="C81:G81"/>
    <mergeCell ref="H81:L81"/>
    <mergeCell ref="M81:N81"/>
    <mergeCell ref="M83:N83"/>
    <mergeCell ref="E49:U51"/>
    <mergeCell ref="E52:U54"/>
    <mergeCell ref="A42:U43"/>
    <mergeCell ref="E58:U60"/>
    <mergeCell ref="E61:U63"/>
    <mergeCell ref="A56:I57"/>
    <mergeCell ref="A46:D48"/>
    <mergeCell ref="A49:D51"/>
    <mergeCell ref="A52:D54"/>
    <mergeCell ref="E46:I48"/>
    <mergeCell ref="J46:L48"/>
    <mergeCell ref="A58:D60"/>
    <mergeCell ref="A61:D63"/>
    <mergeCell ref="A44:F45"/>
    <mergeCell ref="A13:B13"/>
    <mergeCell ref="G13:H13"/>
    <mergeCell ref="I13:J13"/>
    <mergeCell ref="K13:L13"/>
    <mergeCell ref="G16:H16"/>
    <mergeCell ref="I16:J16"/>
    <mergeCell ref="K16:L16"/>
    <mergeCell ref="K23:L23"/>
    <mergeCell ref="A26:X26"/>
    <mergeCell ref="C13:F13"/>
    <mergeCell ref="C14:F14"/>
    <mergeCell ref="D15:F15"/>
    <mergeCell ref="D16:F16"/>
    <mergeCell ref="D17:F17"/>
    <mergeCell ref="D18:F18"/>
    <mergeCell ref="C19:F19"/>
    <mergeCell ref="C20:F20"/>
    <mergeCell ref="C21:F21"/>
    <mergeCell ref="C22:F22"/>
    <mergeCell ref="C23:F23"/>
    <mergeCell ref="C24:F24"/>
    <mergeCell ref="M13:N13"/>
    <mergeCell ref="O13:P13"/>
    <mergeCell ref="Q13:S13"/>
  </mergeCells>
  <phoneticPr fontId="18"/>
  <conditionalFormatting sqref="E6:X9">
    <cfRule type="cellIs" dxfId="265" priority="2" operator="equal">
      <formula>0</formula>
    </cfRule>
  </conditionalFormatting>
  <conditionalFormatting sqref="T3:X3">
    <cfRule type="cellIs" dxfId="264" priority="1" operator="equal">
      <formula>0</formula>
    </cfRule>
  </conditionalFormatting>
  <dataValidations count="6">
    <dataValidation allowBlank="1" showInputMessage="1" showErrorMessage="1" prompt="本様式３．教材費の内訳より自動計算されます" sqref="G20:H20" xr:uid="{00000000-0002-0000-0600-000000000000}"/>
    <dataValidation allowBlank="1" showInputMessage="1" showErrorMessage="1" prompt="費用の決定にあたり、参考とした例がある場合に記載。（社内基準で定めている場合は、その旨を記載。）" sqref="N30:X30" xr:uid="{00000000-0002-0000-0600-000001000000}"/>
    <dataValidation allowBlank="1" showInputMessage="1" showErrorMessage="1" prompt="受講料に占めるそれぞれの内訳（ベースとなる考え方）を記載。" sqref="S37:T37 S39:T39" xr:uid="{00000000-0002-0000-0600-000002000000}"/>
    <dataValidation type="list" allowBlank="1" showInputMessage="1" showErrorMessage="1" sqref="E46" xr:uid="{00000000-0002-0000-0600-000003000000}">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00000000-0002-0000-0600-000004000000}"/>
    <dataValidation allowBlank="1" showInputMessage="1" showErrorMessage="1" prompt="本様式４．教材費の内訳より自動計算されます" sqref="G16:H16" xr:uid="{00000000-0002-0000-0600-000005000000}"/>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リスト!$AO$1:$AO$3</xm:f>
          </x14:formula1>
          <xm:sqref>C30:I30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188</vt:i4>
      </vt:variant>
    </vt:vector>
  </HeadingPairs>
  <TitlesOfParts>
    <vt:vector size="234" baseType="lpstr">
      <vt:lpstr>リスト</vt:lpstr>
      <vt:lpstr>リスト (2)</vt:lpstr>
      <vt:lpstr>目次</vt:lpstr>
      <vt:lpstr>申請書・総括票（共通）</vt:lpstr>
      <vt:lpstr>総括票（専門実践教育訓練給付金）</vt:lpstr>
      <vt:lpstr>施設別教育訓練講座票</vt:lpstr>
      <vt:lpstr>個票ｰ2001</vt:lpstr>
      <vt:lpstr>【参照用】ロール対応表ｰ2001</vt:lpstr>
      <vt:lpstr>訓練経費内訳票-2001</vt:lpstr>
      <vt:lpstr>講座運営管理状況_講師等経歴書-2001</vt:lpstr>
      <vt:lpstr>個票ｰ2002</vt:lpstr>
      <vt:lpstr>【参照用】ロール対応表ｰ2002</vt:lpstr>
      <vt:lpstr>訓練経費内訳票-2002 </vt:lpstr>
      <vt:lpstr>講座運営管理状況_講師等経歴書-2002</vt:lpstr>
      <vt:lpstr>個票ｰ2003</vt:lpstr>
      <vt:lpstr>【参照用】ロール対応表ｰ2003</vt:lpstr>
      <vt:lpstr>訓練経費内訳票-2003</vt:lpstr>
      <vt:lpstr>講座運営管理状況_講師等経歴書-2003</vt:lpstr>
      <vt:lpstr>個票ｰ2004</vt:lpstr>
      <vt:lpstr>【参照用】ロール対応表ｰ2004</vt:lpstr>
      <vt:lpstr>訓練経費内訳票-2004</vt:lpstr>
      <vt:lpstr>講座運営管理状況_講師等経歴書-2004</vt:lpstr>
      <vt:lpstr>個票ｰ2005</vt:lpstr>
      <vt:lpstr>【参照用】ロール対応表ｰ2005</vt:lpstr>
      <vt:lpstr>訓練経費内訳票-2005</vt:lpstr>
      <vt:lpstr>講座運営管理状況_講師等経歴書-2005</vt:lpstr>
      <vt:lpstr>個票ｰ2006</vt:lpstr>
      <vt:lpstr>【参照用】ロール対応表ｰ2006</vt:lpstr>
      <vt:lpstr>訓練経費内訳票-2006</vt:lpstr>
      <vt:lpstr>講座運営管理状況_講師等経歴書-2006</vt:lpstr>
      <vt:lpstr>個票ｰ2007</vt:lpstr>
      <vt:lpstr>【参照用】ロール対応表ｰ2007</vt:lpstr>
      <vt:lpstr>訓練経費内訳票-2007</vt:lpstr>
      <vt:lpstr>講座運営管理状況_講師等経歴書-2007</vt:lpstr>
      <vt:lpstr>個票ｰ2008</vt:lpstr>
      <vt:lpstr>【参照用】ロール対応表ｰ2008</vt:lpstr>
      <vt:lpstr>訓練経費内訳票-2008</vt:lpstr>
      <vt:lpstr>講座運営管理状況_講師等経歴書-2008</vt:lpstr>
      <vt:lpstr>個票ｰ2009</vt:lpstr>
      <vt:lpstr>【参照用】ロール対応表ｰ2009</vt:lpstr>
      <vt:lpstr>訓練経費内訳票-2009</vt:lpstr>
      <vt:lpstr>講座運営管理状況_講師等経歴書-2009</vt:lpstr>
      <vt:lpstr>個票ｰ2010</vt:lpstr>
      <vt:lpstr>【参照用】ロール対応表ｰ2010</vt:lpstr>
      <vt:lpstr>訓練経費内訳票-2010</vt:lpstr>
      <vt:lpstr>講座運営管理状況_講師等経歴書-2010</vt:lpstr>
      <vt:lpstr>AI・データサイエンス</vt:lpstr>
      <vt:lpstr>dummy</vt:lpstr>
      <vt:lpstr>個票ｰ2002!IoT</vt:lpstr>
      <vt:lpstr>個票ｰ2003!IoT</vt:lpstr>
      <vt:lpstr>個票ｰ2004!IoT</vt:lpstr>
      <vt:lpstr>個票ｰ2005!IoT</vt:lpstr>
      <vt:lpstr>個票ｰ2006!IoT</vt:lpstr>
      <vt:lpstr>個票ｰ2007!IoT</vt:lpstr>
      <vt:lpstr>個票ｰ2008!IoT</vt:lpstr>
      <vt:lpstr>個票ｰ2009!IoT</vt:lpstr>
      <vt:lpstr>個票ｰ2010!IoT</vt:lpstr>
      <vt:lpstr>施設別教育訓練講座票!IoT</vt:lpstr>
      <vt:lpstr>'申請書・総括票（共通）'!IoT</vt:lpstr>
      <vt:lpstr>IoT</vt:lpstr>
      <vt:lpstr>【参照用】ロール対応表ｰ2001!Print_Area</vt:lpstr>
      <vt:lpstr>【参照用】ロール対応表ｰ2002!Print_Area</vt:lpstr>
      <vt:lpstr>【参照用】ロール対応表ｰ2003!Print_Area</vt:lpstr>
      <vt:lpstr>【参照用】ロール対応表ｰ2004!Print_Area</vt:lpstr>
      <vt:lpstr>【参照用】ロール対応表ｰ2005!Print_Area</vt:lpstr>
      <vt:lpstr>【参照用】ロール対応表ｰ2006!Print_Area</vt:lpstr>
      <vt:lpstr>【参照用】ロール対応表ｰ2007!Print_Area</vt:lpstr>
      <vt:lpstr>【参照用】ロール対応表ｰ2008!Print_Area</vt:lpstr>
      <vt:lpstr>【参照用】ロール対応表ｰ2009!Print_Area</vt:lpstr>
      <vt:lpstr>【参照用】ロール対応表ｰ2010!Print_Area</vt:lpstr>
      <vt:lpstr>'訓練経費内訳票-2001'!Print_Area</vt:lpstr>
      <vt:lpstr>'訓練経費内訳票-2002 '!Print_Area</vt:lpstr>
      <vt:lpstr>'訓練経費内訳票-2003'!Print_Area</vt:lpstr>
      <vt:lpstr>'訓練経費内訳票-2004'!Print_Area</vt:lpstr>
      <vt:lpstr>'訓練経費内訳票-2005'!Print_Area</vt:lpstr>
      <vt:lpstr>'訓練経費内訳票-2006'!Print_Area</vt:lpstr>
      <vt:lpstr>'訓練経費内訳票-2007'!Print_Area</vt:lpstr>
      <vt:lpstr>'訓練経費内訳票-2008'!Print_Area</vt:lpstr>
      <vt:lpstr>'訓練経費内訳票-2009'!Print_Area</vt:lpstr>
      <vt:lpstr>'訓練経費内訳票-2010'!Print_Area</vt:lpstr>
      <vt:lpstr>個票ｰ2001!Print_Area</vt:lpstr>
      <vt:lpstr>個票ｰ2002!Print_Area</vt:lpstr>
      <vt:lpstr>個票ｰ2003!Print_Area</vt:lpstr>
      <vt:lpstr>個票ｰ2004!Print_Area</vt:lpstr>
      <vt:lpstr>個票ｰ2005!Print_Area</vt:lpstr>
      <vt:lpstr>個票ｰ2006!Print_Area</vt:lpstr>
      <vt:lpstr>個票ｰ2007!Print_Area</vt:lpstr>
      <vt:lpstr>個票ｰ2008!Print_Area</vt:lpstr>
      <vt:lpstr>個票ｰ2009!Print_Area</vt:lpstr>
      <vt:lpstr>個票ｰ2010!Print_Area</vt:lpstr>
      <vt:lpstr>'講座運営管理状況_講師等経歴書-2001'!Print_Area</vt:lpstr>
      <vt:lpstr>'講座運営管理状況_講師等経歴書-2002'!Print_Area</vt:lpstr>
      <vt:lpstr>'講座運営管理状況_講師等経歴書-2003'!Print_Area</vt:lpstr>
      <vt:lpstr>'講座運営管理状況_講師等経歴書-2004'!Print_Area</vt:lpstr>
      <vt:lpstr>'講座運営管理状況_講師等経歴書-2005'!Print_Area</vt:lpstr>
      <vt:lpstr>'講座運営管理状況_講師等経歴書-2006'!Print_Area</vt:lpstr>
      <vt:lpstr>'講座運営管理状況_講師等経歴書-2007'!Print_Area</vt:lpstr>
      <vt:lpstr>'講座運営管理状況_講師等経歴書-2008'!Print_Area</vt:lpstr>
      <vt:lpstr>'講座運営管理状況_講師等経歴書-2009'!Print_Area</vt:lpstr>
      <vt:lpstr>'講座運営管理状況_講師等経歴書-2010'!Print_Area</vt:lpstr>
      <vt:lpstr>施設別教育訓練講座票!Print_Area</vt:lpstr>
      <vt:lpstr>'申請書・総括票（共通）'!Print_Area</vt:lpstr>
      <vt:lpstr>'総括票（専門実践教育訓練給付金）'!Print_Area</vt:lpstr>
      <vt:lpstr>目次!Print_Area</vt:lpstr>
      <vt:lpstr>'訓練経費内訳票-2001'!Print_Titles</vt:lpstr>
      <vt:lpstr>'訓練経費内訳票-2002 '!Print_Titles</vt:lpstr>
      <vt:lpstr>'訓練経費内訳票-2003'!Print_Titles</vt:lpstr>
      <vt:lpstr>'訓練経費内訳票-2004'!Print_Titles</vt:lpstr>
      <vt:lpstr>'訓練経費内訳票-2005'!Print_Titles</vt:lpstr>
      <vt:lpstr>'訓練経費内訳票-2006'!Print_Titles</vt:lpstr>
      <vt:lpstr>'訓練経費内訳票-2007'!Print_Titles</vt:lpstr>
      <vt:lpstr>'訓練経費内訳票-2008'!Print_Titles</vt:lpstr>
      <vt:lpstr>'訓練経費内訳票-2009'!Print_Titles</vt:lpstr>
      <vt:lpstr>'訓練経費内訳票-2010'!Print_Titles</vt:lpstr>
      <vt:lpstr>'リスト (2)'!セキュリティ</vt:lpstr>
      <vt:lpstr>個票ｰ2001!セキュリティ</vt:lpstr>
      <vt:lpstr>個票ｰ2002!セキュリティ</vt:lpstr>
      <vt:lpstr>個票ｰ2003!セキュリティ</vt:lpstr>
      <vt:lpstr>個票ｰ2004!セキュリティ</vt:lpstr>
      <vt:lpstr>個票ｰ2005!セキュリティ</vt:lpstr>
      <vt:lpstr>個票ｰ2006!セキュリティ</vt:lpstr>
      <vt:lpstr>個票ｰ2007!セキュリティ</vt:lpstr>
      <vt:lpstr>個票ｰ2008!セキュリティ</vt:lpstr>
      <vt:lpstr>個票ｰ2009!セキュリティ</vt:lpstr>
      <vt:lpstr>個票ｰ2010!セキュリティ</vt:lpstr>
      <vt:lpstr>個票ｰ2001!セキュリティマネジメント</vt:lpstr>
      <vt:lpstr>個票ｰ2002!セキュリティマネジメント</vt:lpstr>
      <vt:lpstr>個票ｰ2003!セキュリティマネジメント</vt:lpstr>
      <vt:lpstr>個票ｰ2004!セキュリティマネジメント</vt:lpstr>
      <vt:lpstr>個票ｰ2005!セキュリティマネジメント</vt:lpstr>
      <vt:lpstr>個票ｰ2006!セキュリティマネジメント</vt:lpstr>
      <vt:lpstr>個票ｰ2007!セキュリティマネジメント</vt:lpstr>
      <vt:lpstr>個票ｰ2008!セキュリティマネジメント</vt:lpstr>
      <vt:lpstr>個票ｰ2009!セキュリティマネジメント</vt:lpstr>
      <vt:lpstr>個票ｰ2010!セキュリティマネジメント</vt:lpstr>
      <vt:lpstr>セキュリティマネジメント</vt:lpstr>
      <vt:lpstr>個票ｰ2001!セキュリティ技術</vt:lpstr>
      <vt:lpstr>個票ｰ2002!セキュリティ技術</vt:lpstr>
      <vt:lpstr>個票ｰ2003!セキュリティ技術</vt:lpstr>
      <vt:lpstr>個票ｰ2004!セキュリティ技術</vt:lpstr>
      <vt:lpstr>個票ｰ2005!セキュリティ技術</vt:lpstr>
      <vt:lpstr>個票ｰ2006!セキュリティ技術</vt:lpstr>
      <vt:lpstr>個票ｰ2007!セキュリティ技術</vt:lpstr>
      <vt:lpstr>個票ｰ2008!セキュリティ技術</vt:lpstr>
      <vt:lpstr>個票ｰ2009!セキュリティ技術</vt:lpstr>
      <vt:lpstr>個票ｰ2010!セキュリティ技術</vt:lpstr>
      <vt:lpstr>セキュリティ技術</vt:lpstr>
      <vt:lpstr>ソフトウェア開発</vt:lpstr>
      <vt:lpstr>ダミー</vt:lpstr>
      <vt:lpstr>データ</vt:lpstr>
      <vt:lpstr>データ・AIの戦略的活用</vt:lpstr>
      <vt:lpstr>個票ｰ2001!データエンジニアリング</vt:lpstr>
      <vt:lpstr>個票ｰ2002!データエンジニアリング</vt:lpstr>
      <vt:lpstr>個票ｰ2003!データエンジニアリング</vt:lpstr>
      <vt:lpstr>個票ｰ2004!データエンジニアリング</vt:lpstr>
      <vt:lpstr>個票ｰ2005!データエンジニアリング</vt:lpstr>
      <vt:lpstr>個票ｰ2006!データエンジニアリング</vt:lpstr>
      <vt:lpstr>個票ｰ2007!データエンジニアリング</vt:lpstr>
      <vt:lpstr>個票ｰ2008!データエンジニアリング</vt:lpstr>
      <vt:lpstr>個票ｰ2009!データエンジニアリング</vt:lpstr>
      <vt:lpstr>個票ｰ2010!データエンジニアリング</vt:lpstr>
      <vt:lpstr>データエンジニアリング</vt:lpstr>
      <vt:lpstr>データ活用</vt:lpstr>
      <vt:lpstr>テクノロジー</vt:lpstr>
      <vt:lpstr>個票ｰ2001!デザイン</vt:lpstr>
      <vt:lpstr>個票ｰ2002!デザイン</vt:lpstr>
      <vt:lpstr>個票ｰ2003!デザイン</vt:lpstr>
      <vt:lpstr>個票ｰ2004!デザイン</vt:lpstr>
      <vt:lpstr>個票ｰ2005!デザイン</vt:lpstr>
      <vt:lpstr>個票ｰ2006!デザイン</vt:lpstr>
      <vt:lpstr>個票ｰ2007!デザイン</vt:lpstr>
      <vt:lpstr>個票ｰ2008!デザイン</vt:lpstr>
      <vt:lpstr>個票ｰ2009!デザイン</vt:lpstr>
      <vt:lpstr>個票ｰ2010!デザイン</vt:lpstr>
      <vt:lpstr>デザイン</vt:lpstr>
      <vt:lpstr>個票ｰ2001!デジタルテクノロジー</vt:lpstr>
      <vt:lpstr>個票ｰ2002!デジタルテクノロジー</vt:lpstr>
      <vt:lpstr>個票ｰ2003!デジタルテクノロジー</vt:lpstr>
      <vt:lpstr>個票ｰ2004!デジタルテクノロジー</vt:lpstr>
      <vt:lpstr>個票ｰ2005!デジタルテクノロジー</vt:lpstr>
      <vt:lpstr>個票ｰ2006!デジタルテクノロジー</vt:lpstr>
      <vt:lpstr>個票ｰ2007!デジタルテクノロジー</vt:lpstr>
      <vt:lpstr>個票ｰ2008!デジタルテクノロジー</vt:lpstr>
      <vt:lpstr>個票ｰ2009!デジタルテクノロジー</vt:lpstr>
      <vt:lpstr>個票ｰ2010!デジタルテクノロジー</vt:lpstr>
      <vt:lpstr>デジタルテクノロジー</vt:lpstr>
      <vt:lpstr>個票ｰ2001!ビジネスモデル・プロセス</vt:lpstr>
      <vt:lpstr>個票ｰ2002!ビジネスモデル・プロセス</vt:lpstr>
      <vt:lpstr>個票ｰ2003!ビジネスモデル・プロセス</vt:lpstr>
      <vt:lpstr>個票ｰ2004!ビジネスモデル・プロセス</vt:lpstr>
      <vt:lpstr>個票ｰ2005!ビジネスモデル・プロセス</vt:lpstr>
      <vt:lpstr>個票ｰ2006!ビジネスモデル・プロセス</vt:lpstr>
      <vt:lpstr>個票ｰ2007!ビジネスモデル・プロセス</vt:lpstr>
      <vt:lpstr>個票ｰ2008!ビジネスモデル・プロセス</vt:lpstr>
      <vt:lpstr>個票ｰ2009!ビジネスモデル・プロセス</vt:lpstr>
      <vt:lpstr>個票ｰ2010!ビジネスモデル・プロセス</vt:lpstr>
      <vt:lpstr>ビジネスモデル・プロセス</vt:lpstr>
      <vt:lpstr>ビジネス変革</vt:lpstr>
      <vt:lpstr>リストA</vt:lpstr>
      <vt:lpstr>リストB</vt:lpstr>
      <vt:lpstr>個票ｰ2001!戦略・マネジメント・システム</vt:lpstr>
      <vt:lpstr>個票ｰ2002!戦略・マネジメント・システム</vt:lpstr>
      <vt:lpstr>個票ｰ2003!戦略・マネジメント・システム</vt:lpstr>
      <vt:lpstr>個票ｰ2004!戦略・マネジメント・システム</vt:lpstr>
      <vt:lpstr>個票ｰ2005!戦略・マネジメント・システム</vt:lpstr>
      <vt:lpstr>個票ｰ2006!戦略・マネジメント・システム</vt:lpstr>
      <vt:lpstr>個票ｰ2007!戦略・マネジメント・システム</vt:lpstr>
      <vt:lpstr>個票ｰ2008!戦略・マネジメント・システム</vt:lpstr>
      <vt:lpstr>個票ｰ2009!戦略・マネジメント・システム</vt:lpstr>
      <vt:lpstr>個票ｰ2010!戦略・マネジメント・システム</vt:lpstr>
      <vt:lpstr>戦略・マネジメントシステム</vt:lpstr>
      <vt:lpstr>個票ｰ2001!通学</vt:lpstr>
      <vt:lpstr>個票ｰ2002!通学</vt:lpstr>
      <vt:lpstr>個票ｰ2003!通学</vt:lpstr>
      <vt:lpstr>個票ｰ2004!通学</vt:lpstr>
      <vt:lpstr>個票ｰ2005!通学</vt:lpstr>
      <vt:lpstr>個票ｰ2006!通学</vt:lpstr>
      <vt:lpstr>個票ｰ2007!通学</vt:lpstr>
      <vt:lpstr>個票ｰ2008!通学</vt:lpstr>
      <vt:lpstr>個票ｰ2009!通学</vt:lpstr>
      <vt:lpstr>個票ｰ2010!通学</vt:lpstr>
      <vt:lpstr>個票ｰ2001!通信</vt:lpstr>
      <vt:lpstr>個票ｰ2002!通信</vt:lpstr>
      <vt:lpstr>個票ｰ2003!通信</vt:lpstr>
      <vt:lpstr>個票ｰ2004!通信</vt:lpstr>
      <vt:lpstr>個票ｰ2005!通信</vt:lpstr>
      <vt:lpstr>個票ｰ2006!通信</vt:lpstr>
      <vt:lpstr>個票ｰ2007!通信</vt:lpstr>
      <vt:lpstr>個票ｰ2008!通信</vt:lpstr>
      <vt:lpstr>個票ｰ2009!通信</vt:lpstr>
      <vt:lpstr>個票ｰ2010!通信</vt:lpstr>
      <vt:lpstr>別表１</vt:lpstr>
      <vt:lpstr>'リスト (2)'!別表１の名称</vt:lpstr>
      <vt:lpstr>別表１の名称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2022-03-08T06:23:37Z</dcterms:created>
  <dcterms:modified xsi:type="dcterms:W3CDTF">2024-04-18T01:50:38Z</dcterms:modified>
</cp:coreProperties>
</file>