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2403600_保険局　医療費適正化対策推進室\26.8以降～\18　補助金\01 実施要綱・交付要綱\01 特定健康診査・保健指導\R05事務連絡\ＨＰ掲載案\３　健保組合\"/>
    </mc:Choice>
  </mc:AlternateContent>
  <xr:revisionPtr revIDLastSave="0" documentId="13_ncr:1_{5108DBED-1152-42A5-BD88-B26432F49F68}" xr6:coauthVersionLast="47" xr6:coauthVersionMax="47" xr10:uidLastSave="{00000000-0000-0000-0000-000000000000}"/>
  <bookViews>
    <workbookView xWindow="-120" yWindow="-120" windowWidth="29040" windowHeight="15840" tabRatio="884" activeTab="1" xr2:uid="{00000000-000D-0000-FFFF-FFFF00000000}"/>
  </bookViews>
  <sheets>
    <sheet name="別紙概要" sheetId="7" r:id="rId1"/>
    <sheet name="別紙様式第３" sheetId="10" r:id="rId2"/>
    <sheet name="記入例①課税売上割合95％以上" sheetId="14" r:id="rId3"/>
    <sheet name="記入例②一括比例方式" sheetId="15" r:id="rId4"/>
    <sheet name="記入例②個別対応方式" sheetId="16" r:id="rId5"/>
    <sheet name="記入例③返還無" sheetId="17" r:id="rId6"/>
  </sheets>
  <definedNames>
    <definedName name="_xlnm.Print_Area" localSheetId="2">'記入例①課税売上割合95％以上'!$A$1:$AL$90</definedName>
    <definedName name="_xlnm.Print_Area" localSheetId="3">記入例②一括比例方式!$A$1:$AL$90</definedName>
    <definedName name="_xlnm.Print_Area" localSheetId="4">記入例②個別対応方式!$A$1:$AL$90</definedName>
    <definedName name="_xlnm.Print_Area" localSheetId="5">記入例③返還無!$A$1:$AL$90</definedName>
    <definedName name="_xlnm.Print_Area" localSheetId="0">別紙概要!$A$1:$AL$90</definedName>
    <definedName name="_xlnm.Print_Area" localSheetId="1">別紙様式第３!$A$44:$AC$85</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0" i="10" l="1"/>
  <c r="G57" i="10" l="1"/>
  <c r="U48" i="10" l="1"/>
  <c r="D86" i="14" l="1"/>
  <c r="D80" i="14"/>
  <c r="D73" i="14"/>
  <c r="D86" i="15"/>
  <c r="D80" i="15"/>
  <c r="P67" i="15"/>
  <c r="D73" i="16"/>
  <c r="P67" i="16"/>
  <c r="D86" i="17"/>
  <c r="D80" i="17"/>
  <c r="D73" i="17"/>
  <c r="P67" i="17"/>
  <c r="D86" i="7"/>
  <c r="D80" i="7"/>
  <c r="D73" i="7"/>
  <c r="P67" i="7"/>
  <c r="C54" i="10"/>
  <c r="X84" i="7" l="1"/>
  <c r="C38" i="17" l="1"/>
  <c r="C52" i="17" s="1"/>
  <c r="U39" i="17"/>
  <c r="AF52" i="17"/>
  <c r="D54" i="17"/>
  <c r="C58" i="17"/>
  <c r="K58" i="17"/>
  <c r="R58" i="17"/>
  <c r="Z58" i="17"/>
  <c r="C62" i="17"/>
  <c r="C67" i="17"/>
  <c r="C71" i="17"/>
  <c r="X71" i="17"/>
  <c r="C78" i="17"/>
  <c r="C84" i="17"/>
  <c r="X84" i="17"/>
  <c r="G89" i="17"/>
  <c r="U39" i="16"/>
  <c r="C38" i="16" s="1"/>
  <c r="C58" i="16"/>
  <c r="K58" i="16"/>
  <c r="R58" i="16"/>
  <c r="X84" i="16" s="1"/>
  <c r="C62" i="16"/>
  <c r="C67" i="16"/>
  <c r="C71" i="16"/>
  <c r="X71" i="16"/>
  <c r="C78" i="16"/>
  <c r="C84" i="16"/>
  <c r="U39" i="15"/>
  <c r="C62" i="15" s="1"/>
  <c r="C58" i="15"/>
  <c r="K58" i="15"/>
  <c r="R58" i="15"/>
  <c r="C67" i="15"/>
  <c r="C71" i="15"/>
  <c r="C78" i="15"/>
  <c r="C84" i="15"/>
  <c r="X84" i="15"/>
  <c r="G89" i="15"/>
  <c r="U39" i="14"/>
  <c r="C38" i="14" s="1"/>
  <c r="C58" i="14"/>
  <c r="Z58" i="14" s="1"/>
  <c r="K58" i="14"/>
  <c r="C67" i="14"/>
  <c r="P67" i="14" s="1"/>
  <c r="C71" i="14"/>
  <c r="X71" i="14"/>
  <c r="C78" i="14"/>
  <c r="C84" i="14"/>
  <c r="X84" i="14"/>
  <c r="G89" i="14"/>
  <c r="D73" i="15" l="1"/>
  <c r="C38" i="15"/>
  <c r="Z58" i="16"/>
  <c r="D86" i="16"/>
  <c r="D80" i="16"/>
  <c r="G89" i="16" s="1"/>
  <c r="Z58" i="15"/>
  <c r="AF52" i="16"/>
  <c r="C52" i="16"/>
  <c r="D54" i="16" s="1"/>
  <c r="X71" i="15"/>
  <c r="C52" i="14"/>
  <c r="AF52" i="14"/>
  <c r="D54" i="14"/>
  <c r="C62" i="14"/>
  <c r="C52" i="15" l="1"/>
  <c r="D54" i="15" s="1"/>
  <c r="AF52" i="15"/>
  <c r="C58" i="7"/>
  <c r="C78" i="7"/>
  <c r="C84" i="7"/>
  <c r="R58" i="7" l="1"/>
  <c r="K58" i="7"/>
  <c r="U39" i="7"/>
  <c r="C38" i="7" s="1"/>
  <c r="C67" i="7"/>
  <c r="C71" i="7"/>
  <c r="Z58" i="7" l="1"/>
  <c r="X71" i="7"/>
  <c r="T29" i="10"/>
  <c r="G89" i="7"/>
  <c r="T71" i="10" l="1"/>
  <c r="U47" i="10"/>
  <c r="U46" i="10"/>
  <c r="T25" i="10"/>
  <c r="T67" i="10" s="1"/>
  <c r="C62" i="7" l="1"/>
  <c r="C52" i="7" l="1"/>
  <c r="AF52" i="7"/>
  <c r="D54"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L9" authorId="0" shapeId="0" xr:uid="{00000000-0006-0000-0000-000001000000}">
      <text>
        <r>
          <rPr>
            <sz val="9"/>
            <color indexed="81"/>
            <rFont val="MS P ゴシック"/>
            <family val="3"/>
            <charset val="128"/>
          </rPr>
          <t>確定通知書に記載の額</t>
        </r>
      </text>
    </comment>
    <comment ref="C52" authorId="0" shapeId="0" xr:uid="{00000000-0006-0000-0000-000002000000}">
      <text>
        <r>
          <rPr>
            <sz val="9"/>
            <color indexed="81"/>
            <rFont val="MS P ゴシック"/>
            <family val="3"/>
            <charset val="128"/>
          </rPr>
          <t>特定収入の合計　(2)の額</t>
        </r>
      </text>
    </comment>
    <comment ref="K52" authorId="0" shapeId="0" xr:uid="{00000000-0006-0000-0000-000003000000}">
      <text>
        <r>
          <rPr>
            <sz val="9"/>
            <color indexed="81"/>
            <rFont val="MS P ゴシック"/>
            <family val="3"/>
            <charset val="128"/>
          </rPr>
          <t>税抜課税売上高</t>
        </r>
      </text>
    </comment>
    <comment ref="R52" authorId="0" shapeId="0" xr:uid="{00000000-0006-0000-0000-000004000000}">
      <text>
        <r>
          <rPr>
            <sz val="9"/>
            <color indexed="81"/>
            <rFont val="MS P ゴシック"/>
            <family val="3"/>
            <charset val="128"/>
          </rPr>
          <t>免税売上高</t>
        </r>
      </text>
    </comment>
    <comment ref="Y52" authorId="0" shapeId="0" xr:uid="{00000000-0006-0000-0000-000005000000}">
      <text>
        <r>
          <rPr>
            <sz val="9"/>
            <color indexed="81"/>
            <rFont val="MS P ゴシック"/>
            <family val="3"/>
            <charset val="128"/>
          </rPr>
          <t>非課税売上高</t>
        </r>
      </text>
    </comment>
    <comment ref="AF52" authorId="0" shapeId="0" xr:uid="{00000000-0006-0000-0000-000006000000}">
      <text>
        <r>
          <rPr>
            <sz val="9"/>
            <color indexed="81"/>
            <rFont val="MS P ゴシック"/>
            <family val="3"/>
            <charset val="128"/>
          </rPr>
          <t>特定収入の合計　(2)の額</t>
        </r>
      </text>
    </comment>
    <comment ref="C58" authorId="0" shapeId="0" xr:uid="{00000000-0006-0000-0000-000007000000}">
      <text>
        <r>
          <rPr>
            <sz val="9"/>
            <color indexed="81"/>
            <rFont val="MS P ゴシック"/>
            <family val="3"/>
            <charset val="128"/>
          </rPr>
          <t>①課税期間の課税売上高(税抜)</t>
        </r>
      </text>
    </comment>
    <comment ref="K58" authorId="0" shapeId="0" xr:uid="{00000000-0006-0000-0000-000008000000}">
      <text>
        <r>
          <rPr>
            <sz val="9"/>
            <color indexed="81"/>
            <rFont val="MS P ゴシック"/>
            <family val="3"/>
            <charset val="128"/>
          </rPr>
          <t>税抜課税売上高</t>
        </r>
      </text>
    </comment>
    <comment ref="R58" authorId="0" shapeId="0" xr:uid="{00000000-0006-0000-0000-000009000000}">
      <text>
        <r>
          <rPr>
            <sz val="9"/>
            <color indexed="81"/>
            <rFont val="MS P ゴシック"/>
            <family val="3"/>
            <charset val="128"/>
          </rPr>
          <t>非課税売上高</t>
        </r>
      </text>
    </comment>
    <comment ref="C67" authorId="0" shapeId="0" xr:uid="{00000000-0006-0000-0000-00000A000000}">
      <text>
        <r>
          <rPr>
            <sz val="9"/>
            <color indexed="81"/>
            <rFont val="MS P ゴシック"/>
            <family val="3"/>
            <charset val="128"/>
          </rPr>
          <t>補助金の額</t>
        </r>
      </text>
    </comment>
    <comment ref="C71" authorId="0" shapeId="0" xr:uid="{00000000-0006-0000-0000-00000B000000}">
      <text>
        <r>
          <rPr>
            <sz val="9"/>
            <color indexed="81"/>
            <rFont val="MS P ゴシック"/>
            <family val="3"/>
            <charset val="128"/>
          </rPr>
          <t>補助金の額</t>
        </r>
      </text>
    </comment>
    <comment ref="K71" authorId="0" shapeId="0" xr:uid="{00000000-0006-0000-0000-00000C000000}">
      <text>
        <r>
          <rPr>
            <sz val="9"/>
            <color indexed="81"/>
            <rFont val="MS P ゴシック"/>
            <family val="3"/>
            <charset val="128"/>
          </rPr>
          <t>補助対象経費のうち課税仕入額</t>
        </r>
      </text>
    </comment>
    <comment ref="R71" authorId="0" shapeId="0" xr:uid="{00000000-0006-0000-0000-00000D000000}">
      <text>
        <r>
          <rPr>
            <sz val="9"/>
            <color indexed="81"/>
            <rFont val="MS P ゴシック"/>
            <family val="3"/>
            <charset val="128"/>
          </rPr>
          <t>補助対象経費</t>
        </r>
      </text>
    </comment>
    <comment ref="X71" authorId="0" shapeId="0" xr:uid="{00000000-0006-0000-0000-00000E000000}">
      <text>
        <r>
          <rPr>
            <sz val="9"/>
            <color indexed="81"/>
            <rFont val="MS P ゴシック"/>
            <family val="3"/>
            <charset val="128"/>
          </rPr>
          <t>課税売上割合</t>
        </r>
      </text>
    </comment>
    <comment ref="C78" authorId="0" shapeId="0" xr:uid="{00000000-0006-0000-0000-00000F000000}">
      <text>
        <r>
          <rPr>
            <sz val="9"/>
            <color indexed="81"/>
            <rFont val="MS P ゴシック"/>
            <family val="3"/>
            <charset val="128"/>
          </rPr>
          <t>補助金の額</t>
        </r>
      </text>
    </comment>
    <comment ref="K78" authorId="0" shapeId="0" xr:uid="{00000000-0006-0000-0000-000010000000}">
      <text>
        <r>
          <rPr>
            <sz val="9"/>
            <color indexed="81"/>
            <rFont val="MS P ゴシック"/>
            <family val="3"/>
            <charset val="128"/>
          </rPr>
          <t>補助対象経費のうち課税売上のみに要するもの</t>
        </r>
      </text>
    </comment>
    <comment ref="R78" authorId="0" shapeId="0" xr:uid="{00000000-0006-0000-0000-000011000000}">
      <text>
        <r>
          <rPr>
            <sz val="9"/>
            <color indexed="81"/>
            <rFont val="MS P ゴシック"/>
            <family val="3"/>
            <charset val="128"/>
          </rPr>
          <t>補助対象経費</t>
        </r>
      </text>
    </comment>
    <comment ref="C84" authorId="0" shapeId="0" xr:uid="{00000000-0006-0000-0000-000012000000}">
      <text>
        <r>
          <rPr>
            <sz val="9"/>
            <color indexed="81"/>
            <rFont val="MS P ゴシック"/>
            <family val="3"/>
            <charset val="128"/>
          </rPr>
          <t>補助金の額</t>
        </r>
      </text>
    </comment>
    <comment ref="K84" authorId="0" shapeId="0" xr:uid="{00000000-0006-0000-0000-000013000000}">
      <text>
        <r>
          <rPr>
            <sz val="9"/>
            <color indexed="81"/>
            <rFont val="MS P ゴシック"/>
            <family val="3"/>
            <charset val="128"/>
          </rPr>
          <t>補助対象経費のうち課税売上と非課税売上に共通して要するもの</t>
        </r>
      </text>
    </comment>
    <comment ref="R84" authorId="0" shapeId="0" xr:uid="{00000000-0006-0000-0000-000014000000}">
      <text>
        <r>
          <rPr>
            <sz val="9"/>
            <color indexed="81"/>
            <rFont val="MS P ゴシック"/>
            <family val="3"/>
            <charset val="128"/>
          </rPr>
          <t>補助対象経費</t>
        </r>
      </text>
    </comment>
    <comment ref="X84" authorId="0" shapeId="0" xr:uid="{00000000-0006-0000-0000-000015000000}">
      <text>
        <r>
          <rPr>
            <sz val="9"/>
            <color indexed="81"/>
            <rFont val="MS P ゴシック"/>
            <family val="3"/>
            <charset val="128"/>
          </rPr>
          <t>課税売上割合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L9" authorId="0" shapeId="0" xr:uid="{00000000-0006-0000-0200-000001000000}">
      <text>
        <r>
          <rPr>
            <sz val="9"/>
            <color indexed="81"/>
            <rFont val="MS P ゴシック"/>
            <family val="3"/>
            <charset val="128"/>
          </rPr>
          <t>確定通知書に記載の額</t>
        </r>
      </text>
    </comment>
    <comment ref="C52" authorId="0" shapeId="0" xr:uid="{00000000-0006-0000-0200-000002000000}">
      <text>
        <r>
          <rPr>
            <sz val="9"/>
            <color indexed="81"/>
            <rFont val="MS P ゴシック"/>
            <family val="3"/>
            <charset val="128"/>
          </rPr>
          <t>特定収入の合計　(2)の額</t>
        </r>
      </text>
    </comment>
    <comment ref="K52" authorId="0" shapeId="0" xr:uid="{00000000-0006-0000-0200-000003000000}">
      <text>
        <r>
          <rPr>
            <sz val="9"/>
            <color indexed="81"/>
            <rFont val="MS P ゴシック"/>
            <family val="3"/>
            <charset val="128"/>
          </rPr>
          <t>税抜課税売上高</t>
        </r>
      </text>
    </comment>
    <comment ref="R52" authorId="0" shapeId="0" xr:uid="{00000000-0006-0000-0200-000004000000}">
      <text>
        <r>
          <rPr>
            <sz val="9"/>
            <color indexed="81"/>
            <rFont val="MS P ゴシック"/>
            <family val="3"/>
            <charset val="128"/>
          </rPr>
          <t>免税売上高</t>
        </r>
      </text>
    </comment>
    <comment ref="Y52" authorId="0" shapeId="0" xr:uid="{00000000-0006-0000-0200-000005000000}">
      <text>
        <r>
          <rPr>
            <sz val="9"/>
            <color indexed="81"/>
            <rFont val="MS P ゴシック"/>
            <family val="3"/>
            <charset val="128"/>
          </rPr>
          <t>非課税売上高</t>
        </r>
      </text>
    </comment>
    <comment ref="AF52" authorId="0" shapeId="0" xr:uid="{00000000-0006-0000-0200-000006000000}">
      <text>
        <r>
          <rPr>
            <sz val="9"/>
            <color indexed="81"/>
            <rFont val="MS P ゴシック"/>
            <family val="3"/>
            <charset val="128"/>
          </rPr>
          <t>特定収入の合計　(2)の額</t>
        </r>
      </text>
    </comment>
    <comment ref="C58" authorId="0" shapeId="0" xr:uid="{00000000-0006-0000-0200-000007000000}">
      <text>
        <r>
          <rPr>
            <sz val="9"/>
            <color indexed="81"/>
            <rFont val="MS P ゴシック"/>
            <family val="3"/>
            <charset val="128"/>
          </rPr>
          <t>①課税期間の課税売上高(税抜)</t>
        </r>
      </text>
    </comment>
    <comment ref="K58" authorId="0" shapeId="0" xr:uid="{00000000-0006-0000-0200-000008000000}">
      <text>
        <r>
          <rPr>
            <sz val="9"/>
            <color indexed="81"/>
            <rFont val="MS P ゴシック"/>
            <family val="3"/>
            <charset val="128"/>
          </rPr>
          <t>税抜課税売上高</t>
        </r>
      </text>
    </comment>
    <comment ref="R58" authorId="0" shapeId="0" xr:uid="{00000000-0006-0000-0200-000009000000}">
      <text>
        <r>
          <rPr>
            <sz val="9"/>
            <color indexed="81"/>
            <rFont val="MS P ゴシック"/>
            <family val="3"/>
            <charset val="128"/>
          </rPr>
          <t>非課税売上高</t>
        </r>
      </text>
    </comment>
    <comment ref="C67" authorId="0" shapeId="0" xr:uid="{00000000-0006-0000-0200-00000A000000}">
      <text>
        <r>
          <rPr>
            <sz val="9"/>
            <color indexed="81"/>
            <rFont val="MS P ゴシック"/>
            <family val="3"/>
            <charset val="128"/>
          </rPr>
          <t>補助金の額</t>
        </r>
      </text>
    </comment>
    <comment ref="C71" authorId="0" shapeId="0" xr:uid="{00000000-0006-0000-0200-00000B000000}">
      <text>
        <r>
          <rPr>
            <sz val="9"/>
            <color indexed="81"/>
            <rFont val="MS P ゴシック"/>
            <family val="3"/>
            <charset val="128"/>
          </rPr>
          <t>補助金の額</t>
        </r>
      </text>
    </comment>
    <comment ref="K71" authorId="0" shapeId="0" xr:uid="{00000000-0006-0000-0200-00000C000000}">
      <text>
        <r>
          <rPr>
            <sz val="9"/>
            <color indexed="81"/>
            <rFont val="MS P ゴシック"/>
            <family val="3"/>
            <charset val="128"/>
          </rPr>
          <t>補助対象経費のうち課税仕入額</t>
        </r>
      </text>
    </comment>
    <comment ref="R71" authorId="0" shapeId="0" xr:uid="{00000000-0006-0000-0200-00000D000000}">
      <text>
        <r>
          <rPr>
            <sz val="9"/>
            <color indexed="81"/>
            <rFont val="MS P ゴシック"/>
            <family val="3"/>
            <charset val="128"/>
          </rPr>
          <t>補助対象経費</t>
        </r>
      </text>
    </comment>
    <comment ref="X71" authorId="0" shapeId="0" xr:uid="{00000000-0006-0000-0200-00000E000000}">
      <text>
        <r>
          <rPr>
            <sz val="9"/>
            <color indexed="81"/>
            <rFont val="MS P ゴシック"/>
            <family val="3"/>
            <charset val="128"/>
          </rPr>
          <t>課税売上割合</t>
        </r>
      </text>
    </comment>
    <comment ref="C78" authorId="0" shapeId="0" xr:uid="{00000000-0006-0000-0200-00000F000000}">
      <text>
        <r>
          <rPr>
            <sz val="9"/>
            <color indexed="81"/>
            <rFont val="MS P ゴシック"/>
            <family val="3"/>
            <charset val="128"/>
          </rPr>
          <t>補助金の額</t>
        </r>
      </text>
    </comment>
    <comment ref="K78" authorId="0" shapeId="0" xr:uid="{00000000-0006-0000-0200-000010000000}">
      <text>
        <r>
          <rPr>
            <sz val="9"/>
            <color indexed="81"/>
            <rFont val="MS P ゴシック"/>
            <family val="3"/>
            <charset val="128"/>
          </rPr>
          <t>補助対象経費のうち課税売上のみに要するもの</t>
        </r>
      </text>
    </comment>
    <comment ref="R78" authorId="0" shapeId="0" xr:uid="{00000000-0006-0000-0200-000011000000}">
      <text>
        <r>
          <rPr>
            <sz val="9"/>
            <color indexed="81"/>
            <rFont val="MS P ゴシック"/>
            <family val="3"/>
            <charset val="128"/>
          </rPr>
          <t>補助対象経費</t>
        </r>
      </text>
    </comment>
    <comment ref="C84" authorId="0" shapeId="0" xr:uid="{00000000-0006-0000-0200-000012000000}">
      <text>
        <r>
          <rPr>
            <sz val="9"/>
            <color indexed="81"/>
            <rFont val="MS P ゴシック"/>
            <family val="3"/>
            <charset val="128"/>
          </rPr>
          <t>補助金の額</t>
        </r>
      </text>
    </comment>
    <comment ref="K84" authorId="0" shapeId="0" xr:uid="{00000000-0006-0000-0200-000013000000}">
      <text>
        <r>
          <rPr>
            <sz val="9"/>
            <color indexed="81"/>
            <rFont val="MS P ゴシック"/>
            <family val="3"/>
            <charset val="128"/>
          </rPr>
          <t>補助対象経費のうち課税売上と非課税売上に共通して要するもの</t>
        </r>
      </text>
    </comment>
    <comment ref="R84" authorId="0" shapeId="0" xr:uid="{00000000-0006-0000-0200-000014000000}">
      <text>
        <r>
          <rPr>
            <sz val="9"/>
            <color indexed="81"/>
            <rFont val="MS P ゴシック"/>
            <family val="3"/>
            <charset val="128"/>
          </rPr>
          <t>補助対象経費</t>
        </r>
      </text>
    </comment>
    <comment ref="X84" authorId="0" shapeId="0" xr:uid="{00000000-0006-0000-0200-000015000000}">
      <text>
        <r>
          <rPr>
            <sz val="9"/>
            <color indexed="81"/>
            <rFont val="MS P ゴシック"/>
            <family val="3"/>
            <charset val="128"/>
          </rPr>
          <t>課税売上割合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L9" authorId="0" shapeId="0" xr:uid="{00000000-0006-0000-0300-000001000000}">
      <text>
        <r>
          <rPr>
            <sz val="9"/>
            <color indexed="81"/>
            <rFont val="MS P ゴシック"/>
            <family val="3"/>
            <charset val="128"/>
          </rPr>
          <t>確定通知書に記載の額</t>
        </r>
      </text>
    </comment>
    <comment ref="C52" authorId="0" shapeId="0" xr:uid="{00000000-0006-0000-0300-000002000000}">
      <text>
        <r>
          <rPr>
            <sz val="9"/>
            <color indexed="81"/>
            <rFont val="MS P ゴシック"/>
            <family val="3"/>
            <charset val="128"/>
          </rPr>
          <t>特定収入の合計　(2)の額</t>
        </r>
      </text>
    </comment>
    <comment ref="K52" authorId="0" shapeId="0" xr:uid="{00000000-0006-0000-0300-000003000000}">
      <text>
        <r>
          <rPr>
            <sz val="9"/>
            <color indexed="81"/>
            <rFont val="MS P ゴシック"/>
            <family val="3"/>
            <charset val="128"/>
          </rPr>
          <t>税抜課税売上高</t>
        </r>
      </text>
    </comment>
    <comment ref="R52" authorId="0" shapeId="0" xr:uid="{00000000-0006-0000-0300-000004000000}">
      <text>
        <r>
          <rPr>
            <sz val="9"/>
            <color indexed="81"/>
            <rFont val="MS P ゴシック"/>
            <family val="3"/>
            <charset val="128"/>
          </rPr>
          <t>免税売上高</t>
        </r>
      </text>
    </comment>
    <comment ref="Y52" authorId="0" shapeId="0" xr:uid="{00000000-0006-0000-0300-000005000000}">
      <text>
        <r>
          <rPr>
            <sz val="9"/>
            <color indexed="81"/>
            <rFont val="MS P ゴシック"/>
            <family val="3"/>
            <charset val="128"/>
          </rPr>
          <t>非課税売上高</t>
        </r>
      </text>
    </comment>
    <comment ref="AF52" authorId="0" shapeId="0" xr:uid="{00000000-0006-0000-0300-000006000000}">
      <text>
        <r>
          <rPr>
            <sz val="9"/>
            <color indexed="81"/>
            <rFont val="MS P ゴシック"/>
            <family val="3"/>
            <charset val="128"/>
          </rPr>
          <t>特定収入の合計　(2)の額</t>
        </r>
      </text>
    </comment>
    <comment ref="C58" authorId="0" shapeId="0" xr:uid="{00000000-0006-0000-0300-000007000000}">
      <text>
        <r>
          <rPr>
            <sz val="9"/>
            <color indexed="81"/>
            <rFont val="MS P ゴシック"/>
            <family val="3"/>
            <charset val="128"/>
          </rPr>
          <t>①課税期間の課税売上高(税抜)</t>
        </r>
      </text>
    </comment>
    <comment ref="K58" authorId="0" shapeId="0" xr:uid="{00000000-0006-0000-0300-000008000000}">
      <text>
        <r>
          <rPr>
            <sz val="9"/>
            <color indexed="81"/>
            <rFont val="MS P ゴシック"/>
            <family val="3"/>
            <charset val="128"/>
          </rPr>
          <t>税抜課税売上高</t>
        </r>
      </text>
    </comment>
    <comment ref="R58" authorId="0" shapeId="0" xr:uid="{00000000-0006-0000-0300-000009000000}">
      <text>
        <r>
          <rPr>
            <sz val="9"/>
            <color indexed="81"/>
            <rFont val="MS P ゴシック"/>
            <family val="3"/>
            <charset val="128"/>
          </rPr>
          <t>非課税売上高</t>
        </r>
      </text>
    </comment>
    <comment ref="C67" authorId="0" shapeId="0" xr:uid="{00000000-0006-0000-0300-00000A000000}">
      <text>
        <r>
          <rPr>
            <sz val="9"/>
            <color indexed="81"/>
            <rFont val="MS P ゴシック"/>
            <family val="3"/>
            <charset val="128"/>
          </rPr>
          <t>補助金の額</t>
        </r>
      </text>
    </comment>
    <comment ref="C71" authorId="0" shapeId="0" xr:uid="{00000000-0006-0000-0300-00000B000000}">
      <text>
        <r>
          <rPr>
            <sz val="9"/>
            <color indexed="81"/>
            <rFont val="MS P ゴシック"/>
            <family val="3"/>
            <charset val="128"/>
          </rPr>
          <t>補助金の額</t>
        </r>
      </text>
    </comment>
    <comment ref="K71" authorId="0" shapeId="0" xr:uid="{00000000-0006-0000-0300-00000C000000}">
      <text>
        <r>
          <rPr>
            <sz val="9"/>
            <color indexed="81"/>
            <rFont val="MS P ゴシック"/>
            <family val="3"/>
            <charset val="128"/>
          </rPr>
          <t>補助対象経費のうち課税仕入額</t>
        </r>
      </text>
    </comment>
    <comment ref="R71" authorId="0" shapeId="0" xr:uid="{00000000-0006-0000-0300-00000D000000}">
      <text>
        <r>
          <rPr>
            <sz val="9"/>
            <color indexed="81"/>
            <rFont val="MS P ゴシック"/>
            <family val="3"/>
            <charset val="128"/>
          </rPr>
          <t>補助対象経費</t>
        </r>
      </text>
    </comment>
    <comment ref="X71" authorId="0" shapeId="0" xr:uid="{00000000-0006-0000-0300-00000E000000}">
      <text>
        <r>
          <rPr>
            <sz val="9"/>
            <color indexed="81"/>
            <rFont val="MS P ゴシック"/>
            <family val="3"/>
            <charset val="128"/>
          </rPr>
          <t>課税売上割合</t>
        </r>
      </text>
    </comment>
    <comment ref="C78" authorId="0" shapeId="0" xr:uid="{00000000-0006-0000-0300-00000F000000}">
      <text>
        <r>
          <rPr>
            <sz val="9"/>
            <color indexed="81"/>
            <rFont val="MS P ゴシック"/>
            <family val="3"/>
            <charset val="128"/>
          </rPr>
          <t>補助金の額</t>
        </r>
      </text>
    </comment>
    <comment ref="K78" authorId="0" shapeId="0" xr:uid="{00000000-0006-0000-0300-000010000000}">
      <text>
        <r>
          <rPr>
            <sz val="9"/>
            <color indexed="81"/>
            <rFont val="MS P ゴシック"/>
            <family val="3"/>
            <charset val="128"/>
          </rPr>
          <t>補助対象経費のうち課税売上のみに要するもの</t>
        </r>
      </text>
    </comment>
    <comment ref="R78" authorId="0" shapeId="0" xr:uid="{00000000-0006-0000-0300-000011000000}">
      <text>
        <r>
          <rPr>
            <sz val="9"/>
            <color indexed="81"/>
            <rFont val="MS P ゴシック"/>
            <family val="3"/>
            <charset val="128"/>
          </rPr>
          <t>補助対象経費</t>
        </r>
      </text>
    </comment>
    <comment ref="C84" authorId="0" shapeId="0" xr:uid="{00000000-0006-0000-0300-000012000000}">
      <text>
        <r>
          <rPr>
            <sz val="9"/>
            <color indexed="81"/>
            <rFont val="MS P ゴシック"/>
            <family val="3"/>
            <charset val="128"/>
          </rPr>
          <t>補助金の額</t>
        </r>
      </text>
    </comment>
    <comment ref="K84" authorId="0" shapeId="0" xr:uid="{00000000-0006-0000-0300-000013000000}">
      <text>
        <r>
          <rPr>
            <sz val="9"/>
            <color indexed="81"/>
            <rFont val="MS P ゴシック"/>
            <family val="3"/>
            <charset val="128"/>
          </rPr>
          <t>補助対象経費のうち課税売上と非課税売上に共通して要するもの</t>
        </r>
      </text>
    </comment>
    <comment ref="R84" authorId="0" shapeId="0" xr:uid="{00000000-0006-0000-0300-000014000000}">
      <text>
        <r>
          <rPr>
            <sz val="9"/>
            <color indexed="81"/>
            <rFont val="MS P ゴシック"/>
            <family val="3"/>
            <charset val="128"/>
          </rPr>
          <t>補助対象経費</t>
        </r>
      </text>
    </comment>
    <comment ref="X84" authorId="0" shapeId="0" xr:uid="{00000000-0006-0000-0300-000015000000}">
      <text>
        <r>
          <rPr>
            <sz val="9"/>
            <color indexed="81"/>
            <rFont val="MS P ゴシック"/>
            <family val="3"/>
            <charset val="128"/>
          </rPr>
          <t>課税売上割合</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L9" authorId="0" shapeId="0" xr:uid="{00000000-0006-0000-0400-000001000000}">
      <text>
        <r>
          <rPr>
            <sz val="9"/>
            <color indexed="81"/>
            <rFont val="MS P ゴシック"/>
            <family val="3"/>
            <charset val="128"/>
          </rPr>
          <t>確定通知書に記載の額</t>
        </r>
      </text>
    </comment>
    <comment ref="C52" authorId="0" shapeId="0" xr:uid="{00000000-0006-0000-0400-000002000000}">
      <text>
        <r>
          <rPr>
            <sz val="9"/>
            <color indexed="81"/>
            <rFont val="MS P ゴシック"/>
            <family val="3"/>
            <charset val="128"/>
          </rPr>
          <t>特定収入の合計　(2)の額</t>
        </r>
      </text>
    </comment>
    <comment ref="K52" authorId="0" shapeId="0" xr:uid="{00000000-0006-0000-0400-000003000000}">
      <text>
        <r>
          <rPr>
            <sz val="9"/>
            <color indexed="81"/>
            <rFont val="MS P ゴシック"/>
            <family val="3"/>
            <charset val="128"/>
          </rPr>
          <t>税抜課税売上高</t>
        </r>
      </text>
    </comment>
    <comment ref="R52" authorId="0" shapeId="0" xr:uid="{00000000-0006-0000-0400-000004000000}">
      <text>
        <r>
          <rPr>
            <sz val="9"/>
            <color indexed="81"/>
            <rFont val="MS P ゴシック"/>
            <family val="3"/>
            <charset val="128"/>
          </rPr>
          <t>免税売上高</t>
        </r>
      </text>
    </comment>
    <comment ref="Y52" authorId="0" shapeId="0" xr:uid="{00000000-0006-0000-0400-000005000000}">
      <text>
        <r>
          <rPr>
            <sz val="9"/>
            <color indexed="81"/>
            <rFont val="MS P ゴシック"/>
            <family val="3"/>
            <charset val="128"/>
          </rPr>
          <t>非課税売上高</t>
        </r>
      </text>
    </comment>
    <comment ref="AF52" authorId="0" shapeId="0" xr:uid="{00000000-0006-0000-0400-000006000000}">
      <text>
        <r>
          <rPr>
            <sz val="9"/>
            <color indexed="81"/>
            <rFont val="MS P ゴシック"/>
            <family val="3"/>
            <charset val="128"/>
          </rPr>
          <t>特定収入の合計　(2)の額</t>
        </r>
      </text>
    </comment>
    <comment ref="C58" authorId="0" shapeId="0" xr:uid="{00000000-0006-0000-0400-000007000000}">
      <text>
        <r>
          <rPr>
            <sz val="9"/>
            <color indexed="81"/>
            <rFont val="MS P ゴシック"/>
            <family val="3"/>
            <charset val="128"/>
          </rPr>
          <t>①課税期間の課税売上高(税抜)</t>
        </r>
      </text>
    </comment>
    <comment ref="K58" authorId="0" shapeId="0" xr:uid="{00000000-0006-0000-0400-000008000000}">
      <text>
        <r>
          <rPr>
            <sz val="9"/>
            <color indexed="81"/>
            <rFont val="MS P ゴシック"/>
            <family val="3"/>
            <charset val="128"/>
          </rPr>
          <t>税抜課税売上高</t>
        </r>
      </text>
    </comment>
    <comment ref="R58" authorId="0" shapeId="0" xr:uid="{00000000-0006-0000-0400-000009000000}">
      <text>
        <r>
          <rPr>
            <sz val="9"/>
            <color indexed="81"/>
            <rFont val="MS P ゴシック"/>
            <family val="3"/>
            <charset val="128"/>
          </rPr>
          <t>非課税売上高</t>
        </r>
      </text>
    </comment>
    <comment ref="C67" authorId="0" shapeId="0" xr:uid="{00000000-0006-0000-0400-00000A000000}">
      <text>
        <r>
          <rPr>
            <sz val="9"/>
            <color indexed="81"/>
            <rFont val="MS P ゴシック"/>
            <family val="3"/>
            <charset val="128"/>
          </rPr>
          <t>補助金の額</t>
        </r>
      </text>
    </comment>
    <comment ref="C71" authorId="0" shapeId="0" xr:uid="{00000000-0006-0000-0400-00000B000000}">
      <text>
        <r>
          <rPr>
            <sz val="9"/>
            <color indexed="81"/>
            <rFont val="MS P ゴシック"/>
            <family val="3"/>
            <charset val="128"/>
          </rPr>
          <t>補助金の額</t>
        </r>
      </text>
    </comment>
    <comment ref="K71" authorId="0" shapeId="0" xr:uid="{00000000-0006-0000-0400-00000C000000}">
      <text>
        <r>
          <rPr>
            <sz val="9"/>
            <color indexed="81"/>
            <rFont val="MS P ゴシック"/>
            <family val="3"/>
            <charset val="128"/>
          </rPr>
          <t>補助対象経費のうち課税仕入額</t>
        </r>
      </text>
    </comment>
    <comment ref="R71" authorId="0" shapeId="0" xr:uid="{00000000-0006-0000-0400-00000D000000}">
      <text>
        <r>
          <rPr>
            <sz val="9"/>
            <color indexed="81"/>
            <rFont val="MS P ゴシック"/>
            <family val="3"/>
            <charset val="128"/>
          </rPr>
          <t>補助対象経費</t>
        </r>
      </text>
    </comment>
    <comment ref="X71" authorId="0" shapeId="0" xr:uid="{00000000-0006-0000-0400-00000E000000}">
      <text>
        <r>
          <rPr>
            <sz val="9"/>
            <color indexed="81"/>
            <rFont val="MS P ゴシック"/>
            <family val="3"/>
            <charset val="128"/>
          </rPr>
          <t>課税売上割合</t>
        </r>
      </text>
    </comment>
    <comment ref="C78" authorId="0" shapeId="0" xr:uid="{00000000-0006-0000-0400-00000F000000}">
      <text>
        <r>
          <rPr>
            <sz val="9"/>
            <color indexed="81"/>
            <rFont val="MS P ゴシック"/>
            <family val="3"/>
            <charset val="128"/>
          </rPr>
          <t>補助金の額</t>
        </r>
      </text>
    </comment>
    <comment ref="K78" authorId="0" shapeId="0" xr:uid="{00000000-0006-0000-0400-000010000000}">
      <text>
        <r>
          <rPr>
            <sz val="9"/>
            <color indexed="81"/>
            <rFont val="MS P ゴシック"/>
            <family val="3"/>
            <charset val="128"/>
          </rPr>
          <t>補助対象経費のうち課税売上のみに要するもの</t>
        </r>
      </text>
    </comment>
    <comment ref="R78" authorId="0" shapeId="0" xr:uid="{00000000-0006-0000-0400-000011000000}">
      <text>
        <r>
          <rPr>
            <sz val="9"/>
            <color indexed="81"/>
            <rFont val="MS P ゴシック"/>
            <family val="3"/>
            <charset val="128"/>
          </rPr>
          <t>補助対象経費</t>
        </r>
      </text>
    </comment>
    <comment ref="C84" authorId="0" shapeId="0" xr:uid="{00000000-0006-0000-0400-000012000000}">
      <text>
        <r>
          <rPr>
            <sz val="9"/>
            <color indexed="81"/>
            <rFont val="MS P ゴシック"/>
            <family val="3"/>
            <charset val="128"/>
          </rPr>
          <t>補助金の額</t>
        </r>
      </text>
    </comment>
    <comment ref="K84" authorId="0" shapeId="0" xr:uid="{00000000-0006-0000-0400-000013000000}">
      <text>
        <r>
          <rPr>
            <sz val="9"/>
            <color indexed="81"/>
            <rFont val="MS P ゴシック"/>
            <family val="3"/>
            <charset val="128"/>
          </rPr>
          <t>補助対象経費のうち課税売上と非課税売上に共通して要するもの</t>
        </r>
      </text>
    </comment>
    <comment ref="R84" authorId="0" shapeId="0" xr:uid="{00000000-0006-0000-0400-000014000000}">
      <text>
        <r>
          <rPr>
            <sz val="9"/>
            <color indexed="81"/>
            <rFont val="MS P ゴシック"/>
            <family val="3"/>
            <charset val="128"/>
          </rPr>
          <t>補助対象経費</t>
        </r>
      </text>
    </comment>
    <comment ref="X84" authorId="0" shapeId="0" xr:uid="{00000000-0006-0000-0400-000015000000}">
      <text>
        <r>
          <rPr>
            <sz val="9"/>
            <color indexed="81"/>
            <rFont val="MS P ゴシック"/>
            <family val="3"/>
            <charset val="128"/>
          </rPr>
          <t>課税売上割合</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L9" authorId="0" shapeId="0" xr:uid="{00000000-0006-0000-0500-000001000000}">
      <text>
        <r>
          <rPr>
            <sz val="9"/>
            <color indexed="81"/>
            <rFont val="MS P ゴシック"/>
            <family val="3"/>
            <charset val="128"/>
          </rPr>
          <t>確定通知書に記載の額</t>
        </r>
      </text>
    </comment>
    <comment ref="C52" authorId="0" shapeId="0" xr:uid="{00000000-0006-0000-0500-000002000000}">
      <text>
        <r>
          <rPr>
            <sz val="9"/>
            <color indexed="81"/>
            <rFont val="MS P ゴシック"/>
            <family val="3"/>
            <charset val="128"/>
          </rPr>
          <t>特定収入の合計　(2)の額</t>
        </r>
      </text>
    </comment>
    <comment ref="K52" authorId="0" shapeId="0" xr:uid="{00000000-0006-0000-0500-000003000000}">
      <text>
        <r>
          <rPr>
            <sz val="9"/>
            <color indexed="81"/>
            <rFont val="MS P ゴシック"/>
            <family val="3"/>
            <charset val="128"/>
          </rPr>
          <t>税抜課税売上高</t>
        </r>
      </text>
    </comment>
    <comment ref="R52" authorId="0" shapeId="0" xr:uid="{00000000-0006-0000-0500-000004000000}">
      <text>
        <r>
          <rPr>
            <sz val="9"/>
            <color indexed="81"/>
            <rFont val="MS P ゴシック"/>
            <family val="3"/>
            <charset val="128"/>
          </rPr>
          <t>免税売上高</t>
        </r>
      </text>
    </comment>
    <comment ref="Y52" authorId="0" shapeId="0" xr:uid="{00000000-0006-0000-0500-000005000000}">
      <text>
        <r>
          <rPr>
            <sz val="9"/>
            <color indexed="81"/>
            <rFont val="MS P ゴシック"/>
            <family val="3"/>
            <charset val="128"/>
          </rPr>
          <t>非課税売上高</t>
        </r>
      </text>
    </comment>
    <comment ref="AF52" authorId="0" shapeId="0" xr:uid="{00000000-0006-0000-0500-000006000000}">
      <text>
        <r>
          <rPr>
            <sz val="9"/>
            <color indexed="81"/>
            <rFont val="MS P ゴシック"/>
            <family val="3"/>
            <charset val="128"/>
          </rPr>
          <t>特定収入の合計　(2)の額</t>
        </r>
      </text>
    </comment>
    <comment ref="C58" authorId="0" shapeId="0" xr:uid="{00000000-0006-0000-0500-000007000000}">
      <text>
        <r>
          <rPr>
            <sz val="9"/>
            <color indexed="81"/>
            <rFont val="MS P ゴシック"/>
            <family val="3"/>
            <charset val="128"/>
          </rPr>
          <t>①課税期間の課税売上高(税抜)</t>
        </r>
      </text>
    </comment>
    <comment ref="K58" authorId="0" shapeId="0" xr:uid="{00000000-0006-0000-0500-000008000000}">
      <text>
        <r>
          <rPr>
            <sz val="9"/>
            <color indexed="81"/>
            <rFont val="MS P ゴシック"/>
            <family val="3"/>
            <charset val="128"/>
          </rPr>
          <t>税抜課税売上高</t>
        </r>
      </text>
    </comment>
    <comment ref="R58" authorId="0" shapeId="0" xr:uid="{00000000-0006-0000-0500-000009000000}">
      <text>
        <r>
          <rPr>
            <sz val="9"/>
            <color indexed="81"/>
            <rFont val="MS P ゴシック"/>
            <family val="3"/>
            <charset val="128"/>
          </rPr>
          <t>非課税売上高</t>
        </r>
      </text>
    </comment>
    <comment ref="C67" authorId="0" shapeId="0" xr:uid="{00000000-0006-0000-0500-00000A000000}">
      <text>
        <r>
          <rPr>
            <sz val="9"/>
            <color indexed="81"/>
            <rFont val="MS P ゴシック"/>
            <family val="3"/>
            <charset val="128"/>
          </rPr>
          <t>補助金の額</t>
        </r>
      </text>
    </comment>
    <comment ref="C71" authorId="0" shapeId="0" xr:uid="{00000000-0006-0000-0500-00000B000000}">
      <text>
        <r>
          <rPr>
            <sz val="9"/>
            <color indexed="81"/>
            <rFont val="MS P ゴシック"/>
            <family val="3"/>
            <charset val="128"/>
          </rPr>
          <t>補助金の額</t>
        </r>
      </text>
    </comment>
    <comment ref="K71" authorId="0" shapeId="0" xr:uid="{00000000-0006-0000-0500-00000C000000}">
      <text>
        <r>
          <rPr>
            <sz val="9"/>
            <color indexed="81"/>
            <rFont val="MS P ゴシック"/>
            <family val="3"/>
            <charset val="128"/>
          </rPr>
          <t>補助対象経費のうち課税仕入額</t>
        </r>
      </text>
    </comment>
    <comment ref="R71" authorId="0" shapeId="0" xr:uid="{00000000-0006-0000-0500-00000D000000}">
      <text>
        <r>
          <rPr>
            <sz val="9"/>
            <color indexed="81"/>
            <rFont val="MS P ゴシック"/>
            <family val="3"/>
            <charset val="128"/>
          </rPr>
          <t>補助対象経費</t>
        </r>
      </text>
    </comment>
    <comment ref="X71" authorId="0" shapeId="0" xr:uid="{00000000-0006-0000-0500-00000E000000}">
      <text>
        <r>
          <rPr>
            <sz val="9"/>
            <color indexed="81"/>
            <rFont val="MS P ゴシック"/>
            <family val="3"/>
            <charset val="128"/>
          </rPr>
          <t>課税売上割合</t>
        </r>
      </text>
    </comment>
    <comment ref="C78" authorId="0" shapeId="0" xr:uid="{00000000-0006-0000-0500-00000F000000}">
      <text>
        <r>
          <rPr>
            <sz val="9"/>
            <color indexed="81"/>
            <rFont val="MS P ゴシック"/>
            <family val="3"/>
            <charset val="128"/>
          </rPr>
          <t>補助金の額</t>
        </r>
      </text>
    </comment>
    <comment ref="K78" authorId="0" shapeId="0" xr:uid="{00000000-0006-0000-0500-000010000000}">
      <text>
        <r>
          <rPr>
            <sz val="9"/>
            <color indexed="81"/>
            <rFont val="MS P ゴシック"/>
            <family val="3"/>
            <charset val="128"/>
          </rPr>
          <t>補助対象経費のうち課税売上のみに要するもの</t>
        </r>
      </text>
    </comment>
    <comment ref="R78" authorId="0" shapeId="0" xr:uid="{00000000-0006-0000-0500-000011000000}">
      <text>
        <r>
          <rPr>
            <sz val="9"/>
            <color indexed="81"/>
            <rFont val="MS P ゴシック"/>
            <family val="3"/>
            <charset val="128"/>
          </rPr>
          <t>補助対象経費</t>
        </r>
      </text>
    </comment>
    <comment ref="C84" authorId="0" shapeId="0" xr:uid="{00000000-0006-0000-0500-000012000000}">
      <text>
        <r>
          <rPr>
            <sz val="9"/>
            <color indexed="81"/>
            <rFont val="MS P ゴシック"/>
            <family val="3"/>
            <charset val="128"/>
          </rPr>
          <t>補助金の額</t>
        </r>
      </text>
    </comment>
    <comment ref="K84" authorId="0" shapeId="0" xr:uid="{00000000-0006-0000-0500-000013000000}">
      <text>
        <r>
          <rPr>
            <sz val="9"/>
            <color indexed="81"/>
            <rFont val="MS P ゴシック"/>
            <family val="3"/>
            <charset val="128"/>
          </rPr>
          <t>補助対象経費のうち課税売上と非課税売上に共通して要するもの</t>
        </r>
      </text>
    </comment>
    <comment ref="R84" authorId="0" shapeId="0" xr:uid="{00000000-0006-0000-0500-000014000000}">
      <text>
        <r>
          <rPr>
            <sz val="9"/>
            <color indexed="81"/>
            <rFont val="MS P ゴシック"/>
            <family val="3"/>
            <charset val="128"/>
          </rPr>
          <t>補助対象経費</t>
        </r>
      </text>
    </comment>
    <comment ref="X84" authorId="0" shapeId="0" xr:uid="{00000000-0006-0000-0500-000015000000}">
      <text>
        <r>
          <rPr>
            <sz val="9"/>
            <color indexed="81"/>
            <rFont val="MS P ゴシック"/>
            <family val="3"/>
            <charset val="128"/>
          </rPr>
          <t>課税売上割合</t>
        </r>
      </text>
    </comment>
  </commentList>
</comments>
</file>

<file path=xl/sharedStrings.xml><?xml version="1.0" encoding="utf-8"?>
<sst xmlns="http://schemas.openxmlformats.org/spreadsheetml/2006/main" count="673" uniqueCount="211">
  <si>
    <t>別紙概要</t>
    <rPh sb="0" eb="2">
      <t>ベッシ</t>
    </rPh>
    <rPh sb="2" eb="4">
      <t>ガイヨウ</t>
    </rPh>
    <phoneticPr fontId="2"/>
  </si>
  <si>
    <t>（組合コード）</t>
    <rPh sb="1" eb="3">
      <t>クミアイ</t>
    </rPh>
    <phoneticPr fontId="2"/>
  </si>
  <si>
    <t>１</t>
    <phoneticPr fontId="2"/>
  </si>
  <si>
    <t>保険者名</t>
    <rPh sb="0" eb="3">
      <t>ホケンジャ</t>
    </rPh>
    <rPh sb="3" eb="4">
      <t>メイ</t>
    </rPh>
    <phoneticPr fontId="2"/>
  </si>
  <si>
    <t>２</t>
    <phoneticPr fontId="2"/>
  </si>
  <si>
    <t>補助金交付年度</t>
    <phoneticPr fontId="2"/>
  </si>
  <si>
    <t>３</t>
    <phoneticPr fontId="2"/>
  </si>
  <si>
    <t>補助金確定額</t>
    <rPh sb="0" eb="3">
      <t>ホジョキン</t>
    </rPh>
    <rPh sb="3" eb="5">
      <t>カクテイ</t>
    </rPh>
    <rPh sb="5" eb="6">
      <t>ガク</t>
    </rPh>
    <phoneticPr fontId="2"/>
  </si>
  <si>
    <t>４</t>
    <phoneticPr fontId="2"/>
  </si>
  <si>
    <t>課税売上割合95％以上</t>
    <rPh sb="0" eb="2">
      <t>カゼイ</t>
    </rPh>
    <rPh sb="2" eb="3">
      <t>ウ</t>
    </rPh>
    <rPh sb="3" eb="4">
      <t>ア</t>
    </rPh>
    <rPh sb="4" eb="6">
      <t>ワリアイ</t>
    </rPh>
    <rPh sb="9" eb="11">
      <t>イジョウ</t>
    </rPh>
    <phoneticPr fontId="2"/>
  </si>
  <si>
    <t>５</t>
    <phoneticPr fontId="2"/>
  </si>
  <si>
    <t>（４で返還無の場合）返還無の理由</t>
    <rPh sb="3" eb="5">
      <t>ヘンカン</t>
    </rPh>
    <rPh sb="5" eb="6">
      <t>ナ</t>
    </rPh>
    <rPh sb="7" eb="9">
      <t>バアイ</t>
    </rPh>
    <rPh sb="10" eb="12">
      <t>ヘンカン</t>
    </rPh>
    <rPh sb="12" eb="13">
      <t>ナ</t>
    </rPh>
    <rPh sb="14" eb="16">
      <t>リユウ</t>
    </rPh>
    <phoneticPr fontId="2"/>
  </si>
  <si>
    <t>該当する□にチェック（✓）を入れてください。</t>
    <rPh sb="0" eb="2">
      <t>ガイトウ</t>
    </rPh>
    <rPh sb="14" eb="15">
      <t>イ</t>
    </rPh>
    <phoneticPr fontId="2"/>
  </si>
  <si>
    <t>特定収入割合が５％を超えるため、補助金に係る消費税及び地方消費税の仕入控除額がない。</t>
    <rPh sb="0" eb="2">
      <t>トクテイ</t>
    </rPh>
    <rPh sb="2" eb="4">
      <t>シュウニュウ</t>
    </rPh>
    <rPh sb="4" eb="6">
      <t>ワリアイ</t>
    </rPh>
    <rPh sb="10" eb="11">
      <t>コ</t>
    </rPh>
    <rPh sb="16" eb="19">
      <t>ホジョキン</t>
    </rPh>
    <rPh sb="20" eb="21">
      <t>カカ</t>
    </rPh>
    <rPh sb="22" eb="25">
      <t>ショウヒゼイ</t>
    </rPh>
    <rPh sb="25" eb="26">
      <t>オヨ</t>
    </rPh>
    <rPh sb="27" eb="29">
      <t>チホウ</t>
    </rPh>
    <rPh sb="29" eb="32">
      <t>ショウヒゼイ</t>
    </rPh>
    <rPh sb="33" eb="35">
      <t>シイ</t>
    </rPh>
    <rPh sb="35" eb="37">
      <t>コウジョ</t>
    </rPh>
    <rPh sb="37" eb="38">
      <t>ガク</t>
    </rPh>
    <phoneticPr fontId="2"/>
  </si>
  <si>
    <t>消費税の申告義務がないため、補助金に係る消費税及び地方消費税の仕入控除額がない。</t>
    <rPh sb="0" eb="3">
      <t>ショウヒゼイ</t>
    </rPh>
    <rPh sb="4" eb="6">
      <t>シンコク</t>
    </rPh>
    <rPh sb="6" eb="8">
      <t>ギム</t>
    </rPh>
    <rPh sb="14" eb="17">
      <t>ホジョキン</t>
    </rPh>
    <rPh sb="18" eb="19">
      <t>カカ</t>
    </rPh>
    <rPh sb="20" eb="23">
      <t>ショウヒゼイ</t>
    </rPh>
    <rPh sb="23" eb="24">
      <t>オヨ</t>
    </rPh>
    <rPh sb="25" eb="27">
      <t>チホウ</t>
    </rPh>
    <rPh sb="27" eb="30">
      <t>ショウヒゼイ</t>
    </rPh>
    <rPh sb="31" eb="33">
      <t>シイ</t>
    </rPh>
    <rPh sb="33" eb="35">
      <t>コウジョ</t>
    </rPh>
    <rPh sb="35" eb="36">
      <t>ガク</t>
    </rPh>
    <phoneticPr fontId="2"/>
  </si>
  <si>
    <t>有</t>
    <rPh sb="0" eb="1">
      <t>ア</t>
    </rPh>
    <phoneticPr fontId="2"/>
  </si>
  <si>
    <t>無</t>
    <rPh sb="0" eb="1">
      <t>ナ</t>
    </rPh>
    <phoneticPr fontId="2"/>
  </si>
  <si>
    <t>年度</t>
    <rPh sb="0" eb="2">
      <t>ネンド</t>
    </rPh>
    <phoneticPr fontId="2"/>
  </si>
  <si>
    <t>６</t>
    <phoneticPr fontId="2"/>
  </si>
  <si>
    <t>（４で返還有の場合）補助金返還額の概要</t>
    <rPh sb="3" eb="5">
      <t>ヘンカン</t>
    </rPh>
    <rPh sb="5" eb="6">
      <t>ア</t>
    </rPh>
    <rPh sb="7" eb="9">
      <t>バアイ</t>
    </rPh>
    <rPh sb="10" eb="13">
      <t>ホジョキン</t>
    </rPh>
    <rPh sb="13" eb="16">
      <t>ヘンカンガク</t>
    </rPh>
    <rPh sb="17" eb="19">
      <t>ガイヨウ</t>
    </rPh>
    <phoneticPr fontId="2"/>
  </si>
  <si>
    <t>（内訳）</t>
    <rPh sb="1" eb="3">
      <t>ウチワケ</t>
    </rPh>
    <phoneticPr fontId="2"/>
  </si>
  <si>
    <t>健康保険組合特定健康診査・保健指導国庫補助金</t>
    <rPh sb="0" eb="2">
      <t>ケンコウ</t>
    </rPh>
    <rPh sb="2" eb="4">
      <t>ホケン</t>
    </rPh>
    <rPh sb="4" eb="6">
      <t>クミアイ</t>
    </rPh>
    <rPh sb="6" eb="8">
      <t>トクテイ</t>
    </rPh>
    <rPh sb="8" eb="10">
      <t>ケンコウ</t>
    </rPh>
    <rPh sb="10" eb="12">
      <t>シンサ</t>
    </rPh>
    <rPh sb="13" eb="15">
      <t>ホケン</t>
    </rPh>
    <rPh sb="15" eb="17">
      <t>シドウ</t>
    </rPh>
    <rPh sb="17" eb="19">
      <t>コッコ</t>
    </rPh>
    <rPh sb="19" eb="22">
      <t>ホジョキン</t>
    </rPh>
    <phoneticPr fontId="2"/>
  </si>
  <si>
    <t>(1)計算方法</t>
    <rPh sb="3" eb="5">
      <t>ケイサン</t>
    </rPh>
    <rPh sb="5" eb="7">
      <t>ホウホウ</t>
    </rPh>
    <phoneticPr fontId="2"/>
  </si>
  <si>
    <t>(2)特定収入額及び内訳</t>
    <rPh sb="3" eb="5">
      <t>トクテイ</t>
    </rPh>
    <rPh sb="5" eb="7">
      <t>シュウニュウ</t>
    </rPh>
    <rPh sb="7" eb="8">
      <t>ガク</t>
    </rPh>
    <rPh sb="8" eb="9">
      <t>オヨ</t>
    </rPh>
    <rPh sb="10" eb="12">
      <t>ウチワケ</t>
    </rPh>
    <phoneticPr fontId="2"/>
  </si>
  <si>
    <t>円</t>
    <rPh sb="0" eb="1">
      <t>エン</t>
    </rPh>
    <phoneticPr fontId="2"/>
  </si>
  <si>
    <t>その他</t>
    <rPh sb="2" eb="3">
      <t>タ</t>
    </rPh>
    <phoneticPr fontId="2"/>
  </si>
  <si>
    <t>(3)特定収入割合</t>
    <rPh sb="7" eb="9">
      <t>ワリアイ</t>
    </rPh>
    <phoneticPr fontId="2"/>
  </si>
  <si>
    <t>／</t>
    <phoneticPr fontId="2"/>
  </si>
  <si>
    <t>（</t>
    <phoneticPr fontId="2"/>
  </si>
  <si>
    <t>＋</t>
    <phoneticPr fontId="2"/>
  </si>
  <si>
    <t>＋</t>
    <phoneticPr fontId="2"/>
  </si>
  <si>
    <t>＝</t>
    <phoneticPr fontId="2"/>
  </si>
  <si>
    <t>％</t>
    <phoneticPr fontId="2"/>
  </si>
  <si>
    <t>(5)当該補助金のうち課税仕入れ等にのみ使途が特定されている金額</t>
    <rPh sb="3" eb="5">
      <t>トウガイ</t>
    </rPh>
    <rPh sb="5" eb="8">
      <t>ホジョキン</t>
    </rPh>
    <rPh sb="11" eb="13">
      <t>カゼイ</t>
    </rPh>
    <rPh sb="13" eb="15">
      <t>シイ</t>
    </rPh>
    <rPh sb="16" eb="17">
      <t>トウ</t>
    </rPh>
    <rPh sb="20" eb="22">
      <t>シト</t>
    </rPh>
    <rPh sb="23" eb="25">
      <t>トクテイ</t>
    </rPh>
    <rPh sb="30" eb="32">
      <t>キンガク</t>
    </rPh>
    <phoneticPr fontId="2"/>
  </si>
  <si>
    <t>(6)補助金返還額</t>
    <rPh sb="3" eb="6">
      <t>ホジョキン</t>
    </rPh>
    <rPh sb="6" eb="9">
      <t>ヘンカンガク</t>
    </rPh>
    <phoneticPr fontId="2"/>
  </si>
  <si>
    <t>）</t>
    <phoneticPr fontId="2"/>
  </si>
  <si>
    <t>（端数切り捨て）</t>
    <rPh sb="1" eb="3">
      <t>ハスウ</t>
    </rPh>
    <rPh sb="3" eb="4">
      <t>キ</t>
    </rPh>
    <rPh sb="5" eb="6">
      <t>ス</t>
    </rPh>
    <phoneticPr fontId="2"/>
  </si>
  <si>
    <t>✓</t>
  </si>
  <si>
    <t>　</t>
  </si>
  <si>
    <t>円</t>
    <rPh sb="0" eb="1">
      <t>エン</t>
    </rPh>
    <phoneticPr fontId="2"/>
  </si>
  <si>
    <t>その他</t>
    <rPh sb="2" eb="3">
      <t>タ</t>
    </rPh>
    <phoneticPr fontId="2"/>
  </si>
  <si>
    <t>〇〇健康保険組合</t>
    <rPh sb="2" eb="4">
      <t>ケンコウ</t>
    </rPh>
    <rPh sb="4" eb="6">
      <t>ホケン</t>
    </rPh>
    <rPh sb="6" eb="8">
      <t>クミアイ</t>
    </rPh>
    <phoneticPr fontId="2"/>
  </si>
  <si>
    <t>別紙様式第３</t>
    <rPh sb="0" eb="2">
      <t>ベッシ</t>
    </rPh>
    <rPh sb="2" eb="4">
      <t>ヨウシキ</t>
    </rPh>
    <rPh sb="4" eb="5">
      <t>ダイ</t>
    </rPh>
    <phoneticPr fontId="2"/>
  </si>
  <si>
    <t>健康保険組合</t>
    <rPh sb="0" eb="2">
      <t>ケンコウ</t>
    </rPh>
    <rPh sb="2" eb="4">
      <t>ホケン</t>
    </rPh>
    <rPh sb="4" eb="6">
      <t>クミアイ</t>
    </rPh>
    <phoneticPr fontId="2"/>
  </si>
  <si>
    <t>理事長</t>
    <rPh sb="0" eb="3">
      <t>リジチョウ</t>
    </rPh>
    <phoneticPr fontId="2"/>
  </si>
  <si>
    <t>年度消費税及び地方消費税仕入控除税額報告書</t>
    <phoneticPr fontId="2"/>
  </si>
  <si>
    <t>３　添付書類</t>
    <rPh sb="2" eb="4">
      <t>テンプ</t>
    </rPh>
    <rPh sb="4" eb="6">
      <t>ショルイ</t>
    </rPh>
    <phoneticPr fontId="2"/>
  </si>
  <si>
    <t>　記載内容を確認するための書類（確定申告書の写し、課税売上割合等が把握できる資料、特定収入の割合を確認できる資料）を添付する。
（注）　別添参考となる書類（２の金額の積算の内訳等）</t>
    <rPh sb="1" eb="3">
      <t>キサイ</t>
    </rPh>
    <rPh sb="3" eb="5">
      <t>ナイヨウ</t>
    </rPh>
    <rPh sb="6" eb="8">
      <t>カクニン</t>
    </rPh>
    <rPh sb="13" eb="15">
      <t>ショルイ</t>
    </rPh>
    <rPh sb="16" eb="18">
      <t>カクテイ</t>
    </rPh>
    <rPh sb="18" eb="21">
      <t>シンコクショ</t>
    </rPh>
    <rPh sb="22" eb="23">
      <t>ウツ</t>
    </rPh>
    <rPh sb="25" eb="27">
      <t>カゼイ</t>
    </rPh>
    <rPh sb="27" eb="28">
      <t>ウ</t>
    </rPh>
    <rPh sb="28" eb="29">
      <t>ア</t>
    </rPh>
    <rPh sb="29" eb="31">
      <t>ワリアイ</t>
    </rPh>
    <rPh sb="31" eb="32">
      <t>トウ</t>
    </rPh>
    <rPh sb="33" eb="35">
      <t>ハアク</t>
    </rPh>
    <rPh sb="38" eb="40">
      <t>シリョウ</t>
    </rPh>
    <rPh sb="41" eb="43">
      <t>トクテイ</t>
    </rPh>
    <rPh sb="43" eb="45">
      <t>シュウニュウ</t>
    </rPh>
    <rPh sb="46" eb="48">
      <t>ワリアイ</t>
    </rPh>
    <rPh sb="49" eb="51">
      <t>カクニン</t>
    </rPh>
    <rPh sb="54" eb="56">
      <t>シリョウ</t>
    </rPh>
    <rPh sb="58" eb="60">
      <t>テンプ</t>
    </rPh>
    <rPh sb="68" eb="70">
      <t>ベッテン</t>
    </rPh>
    <rPh sb="70" eb="72">
      <t>サンコウ</t>
    </rPh>
    <rPh sb="75" eb="77">
      <t>ショルイ</t>
    </rPh>
    <rPh sb="80" eb="82">
      <t>キンガク</t>
    </rPh>
    <rPh sb="83" eb="85">
      <t>セキサン</t>
    </rPh>
    <rPh sb="86" eb="88">
      <t>ウチワケ</t>
    </rPh>
    <rPh sb="88" eb="89">
      <t>トウ</t>
    </rPh>
    <phoneticPr fontId="2"/>
  </si>
  <si>
    <t>以下の５項目を入力。</t>
    <rPh sb="0" eb="2">
      <t>イカ</t>
    </rPh>
    <rPh sb="4" eb="6">
      <t>コウモク</t>
    </rPh>
    <rPh sb="7" eb="9">
      <t>ニュウリョク</t>
    </rPh>
    <phoneticPr fontId="7"/>
  </si>
  <si>
    <t>①</t>
    <phoneticPr fontId="7"/>
  </si>
  <si>
    <t>５桁の組合コード</t>
    <rPh sb="1" eb="2">
      <t>ケタ</t>
    </rPh>
    <rPh sb="3" eb="5">
      <t>クミアイ</t>
    </rPh>
    <phoneticPr fontId="7"/>
  </si>
  <si>
    <t>②</t>
    <phoneticPr fontId="7"/>
  </si>
  <si>
    <t>文書番号</t>
    <rPh sb="0" eb="2">
      <t>ブンショ</t>
    </rPh>
    <rPh sb="2" eb="4">
      <t>バンゴウ</t>
    </rPh>
    <phoneticPr fontId="7"/>
  </si>
  <si>
    <t>健康保険組合名</t>
    <rPh sb="0" eb="2">
      <t>ケンコウ</t>
    </rPh>
    <rPh sb="2" eb="4">
      <t>ホケン</t>
    </rPh>
    <rPh sb="4" eb="6">
      <t>クミアイ</t>
    </rPh>
    <rPh sb="6" eb="7">
      <t>メイ</t>
    </rPh>
    <phoneticPr fontId="7"/>
  </si>
  <si>
    <t>理事長の氏名</t>
    <rPh sb="0" eb="3">
      <t>リジチョウ</t>
    </rPh>
    <rPh sb="4" eb="6">
      <t>シメイ</t>
    </rPh>
    <phoneticPr fontId="7"/>
  </si>
  <si>
    <t>申請対象年度</t>
    <rPh sb="0" eb="2">
      <t>シンセイ</t>
    </rPh>
    <rPh sb="2" eb="4">
      <t>タイショウ</t>
    </rPh>
    <rPh sb="4" eb="6">
      <t>ネンド</t>
    </rPh>
    <phoneticPr fontId="7"/>
  </si>
  <si>
    <t>※</t>
    <phoneticPr fontId="7"/>
  </si>
  <si>
    <t>③</t>
    <phoneticPr fontId="7"/>
  </si>
  <si>
    <t>④</t>
    <phoneticPr fontId="7"/>
  </si>
  <si>
    <t>⑤</t>
    <phoneticPr fontId="7"/>
  </si>
  <si>
    <t>⑥</t>
    <phoneticPr fontId="7"/>
  </si>
  <si>
    <t>　 ②番号</t>
    <phoneticPr fontId="2"/>
  </si>
  <si>
    <t>　 ①組合コード</t>
    <phoneticPr fontId="2"/>
  </si>
  <si>
    <t>　 ③年月日</t>
    <phoneticPr fontId="2"/>
  </si>
  <si>
    <t>⑤</t>
    <phoneticPr fontId="2"/>
  </si>
  <si>
    <t>⑥</t>
    <phoneticPr fontId="2"/>
  </si>
  <si>
    <t>※金額は他ワークシート中の「別紙概要」を入力後に自動入力されます。</t>
    <rPh sb="1" eb="3">
      <t>キンガク</t>
    </rPh>
    <rPh sb="4" eb="5">
      <t>ホカ</t>
    </rPh>
    <rPh sb="11" eb="12">
      <t>チュウ</t>
    </rPh>
    <rPh sb="14" eb="16">
      <t>ベッシ</t>
    </rPh>
    <rPh sb="16" eb="18">
      <t>ガイヨウ</t>
    </rPh>
    <rPh sb="20" eb="22">
      <t>ニュウリョク</t>
    </rPh>
    <rPh sb="22" eb="23">
      <t>ゴ</t>
    </rPh>
    <rPh sb="24" eb="26">
      <t>ジドウ</t>
    </rPh>
    <rPh sb="26" eb="28">
      <t>ニュウリョク</t>
    </rPh>
    <phoneticPr fontId="2"/>
  </si>
  <si>
    <t>↓</t>
    <phoneticPr fontId="7"/>
  </si>
  <si>
    <t>以下が印刷されます。（提出用となります。）</t>
    <rPh sb="0" eb="2">
      <t>イカ</t>
    </rPh>
    <rPh sb="3" eb="5">
      <t>インサツ</t>
    </rPh>
    <rPh sb="11" eb="13">
      <t>テイシュツ</t>
    </rPh>
    <rPh sb="13" eb="14">
      <t>ヨウ</t>
    </rPh>
    <phoneticPr fontId="7"/>
  </si>
  <si>
    <t>↓</t>
    <phoneticPr fontId="7"/>
  </si>
  <si>
    <t>○○補助金</t>
    <rPh sb="2" eb="5">
      <t>ホジョキン</t>
    </rPh>
    <phoneticPr fontId="2"/>
  </si>
  <si>
    <t>△△△</t>
    <phoneticPr fontId="2"/>
  </si>
  <si>
    <t>○○○○</t>
    <phoneticPr fontId="2"/>
  </si>
  <si>
    <t>１　補助金等に係る予算の執行の適正化に関する法律第15条に基づく額の確定額又は事業実績報告による精算額</t>
    <rPh sb="2" eb="5">
      <t>ホジョキン</t>
    </rPh>
    <rPh sb="5" eb="6">
      <t>トウ</t>
    </rPh>
    <rPh sb="7" eb="8">
      <t>カカ</t>
    </rPh>
    <rPh sb="9" eb="11">
      <t>ヨサン</t>
    </rPh>
    <rPh sb="12" eb="14">
      <t>シッコウ</t>
    </rPh>
    <rPh sb="15" eb="18">
      <t>テキセイカ</t>
    </rPh>
    <rPh sb="19" eb="20">
      <t>カン</t>
    </rPh>
    <rPh sb="22" eb="24">
      <t>ホウリツ</t>
    </rPh>
    <rPh sb="24" eb="25">
      <t>ダイ</t>
    </rPh>
    <rPh sb="27" eb="28">
      <t>ジョウ</t>
    </rPh>
    <rPh sb="29" eb="30">
      <t>モト</t>
    </rPh>
    <rPh sb="32" eb="33">
      <t>ガク</t>
    </rPh>
    <rPh sb="36" eb="37">
      <t>ガク</t>
    </rPh>
    <rPh sb="37" eb="38">
      <t>マタ</t>
    </rPh>
    <rPh sb="39" eb="41">
      <t>ジギョウ</t>
    </rPh>
    <rPh sb="41" eb="43">
      <t>ジッセキ</t>
    </rPh>
    <rPh sb="43" eb="45">
      <t>ホウコク</t>
    </rPh>
    <rPh sb="48" eb="51">
      <t>セイサンガク</t>
    </rPh>
    <phoneticPr fontId="2"/>
  </si>
  <si>
    <t>２　消費税及び地方消費税の申告により確定した消費税及び地方消費税に係る仕入控除税額（要国庫補助金返還額）</t>
    <rPh sb="2" eb="5">
      <t>ショウヒゼイ</t>
    </rPh>
    <rPh sb="5" eb="6">
      <t>オヨ</t>
    </rPh>
    <rPh sb="7" eb="9">
      <t>チホウ</t>
    </rPh>
    <rPh sb="9" eb="12">
      <t>ショウヒゼイ</t>
    </rPh>
    <rPh sb="13" eb="15">
      <t>シンコク</t>
    </rPh>
    <rPh sb="18" eb="20">
      <t>カクテイ</t>
    </rPh>
    <rPh sb="22" eb="25">
      <t>ショウヒゼイ</t>
    </rPh>
    <rPh sb="25" eb="26">
      <t>オヨ</t>
    </rPh>
    <rPh sb="27" eb="29">
      <t>チホウ</t>
    </rPh>
    <rPh sb="29" eb="32">
      <t>ショウヒゼイ</t>
    </rPh>
    <rPh sb="35" eb="37">
      <t>シイ</t>
    </rPh>
    <rPh sb="37" eb="39">
      <t>コウジョ</t>
    </rPh>
    <rPh sb="39" eb="41">
      <t>ゼイガク</t>
    </rPh>
    <rPh sb="42" eb="43">
      <t>ヨウ</t>
    </rPh>
    <rPh sb="43" eb="45">
      <t>コッコ</t>
    </rPh>
    <rPh sb="45" eb="48">
      <t>ホジョキン</t>
    </rPh>
    <rPh sb="48" eb="51">
      <t>ヘンカンガク</t>
    </rPh>
    <phoneticPr fontId="2"/>
  </si>
  <si>
    <t>１　補助金等に係る予算の執行の適正化に関する法律第15条に基づく額の</t>
    <rPh sb="2" eb="5">
      <t>ホジョキン</t>
    </rPh>
    <rPh sb="5" eb="6">
      <t>トウ</t>
    </rPh>
    <rPh sb="7" eb="8">
      <t>カカ</t>
    </rPh>
    <rPh sb="9" eb="11">
      <t>ヨサン</t>
    </rPh>
    <rPh sb="12" eb="14">
      <t>シッコウ</t>
    </rPh>
    <rPh sb="15" eb="18">
      <t>テキセイカ</t>
    </rPh>
    <rPh sb="19" eb="20">
      <t>カン</t>
    </rPh>
    <rPh sb="22" eb="24">
      <t>ホウリツ</t>
    </rPh>
    <rPh sb="24" eb="25">
      <t>ダイ</t>
    </rPh>
    <rPh sb="27" eb="28">
      <t>ジョウ</t>
    </rPh>
    <rPh sb="29" eb="30">
      <t>モト</t>
    </rPh>
    <rPh sb="32" eb="33">
      <t>ガク</t>
    </rPh>
    <phoneticPr fontId="2"/>
  </si>
  <si>
    <t xml:space="preserve">  確定額又は事業実績報告による精算額</t>
    <phoneticPr fontId="2"/>
  </si>
  <si>
    <t xml:space="preserve">２　消費税及び地方消費税の申告により確定した消費税及び地方消費税に
</t>
    <rPh sb="2" eb="5">
      <t>ショウヒゼイ</t>
    </rPh>
    <rPh sb="5" eb="6">
      <t>オヨ</t>
    </rPh>
    <rPh sb="7" eb="9">
      <t>チホウ</t>
    </rPh>
    <rPh sb="9" eb="12">
      <t>ショウヒゼイ</t>
    </rPh>
    <rPh sb="13" eb="15">
      <t>シンコク</t>
    </rPh>
    <rPh sb="18" eb="20">
      <t>カクテイ</t>
    </rPh>
    <rPh sb="22" eb="25">
      <t>ショウヒゼイ</t>
    </rPh>
    <rPh sb="25" eb="26">
      <t>オヨ</t>
    </rPh>
    <rPh sb="27" eb="29">
      <t>チホウ</t>
    </rPh>
    <rPh sb="29" eb="32">
      <t>ショウヒゼイ</t>
    </rPh>
    <phoneticPr fontId="2"/>
  </si>
  <si>
    <t xml:space="preserve">  係る仕入控除税額（要国庫補助金返還額）</t>
    <phoneticPr fontId="2"/>
  </si>
  <si>
    <t>（注）　別添参考となる書類（２の金額の積算の内訳等）</t>
    <phoneticPr fontId="2"/>
  </si>
  <si>
    <t xml:space="preserve">　記載内容を確認するための書類（確定申告書の写し、課税売上割合等が
</t>
    <rPh sb="1" eb="3">
      <t>キサイ</t>
    </rPh>
    <rPh sb="3" eb="5">
      <t>ナイヨウ</t>
    </rPh>
    <rPh sb="6" eb="8">
      <t>カクニン</t>
    </rPh>
    <rPh sb="13" eb="15">
      <t>ショルイ</t>
    </rPh>
    <rPh sb="16" eb="18">
      <t>カクテイ</t>
    </rPh>
    <rPh sb="18" eb="21">
      <t>シンコクショ</t>
    </rPh>
    <rPh sb="22" eb="23">
      <t>ウツ</t>
    </rPh>
    <rPh sb="25" eb="27">
      <t>カゼイ</t>
    </rPh>
    <rPh sb="27" eb="28">
      <t>ウ</t>
    </rPh>
    <rPh sb="28" eb="29">
      <t>ア</t>
    </rPh>
    <rPh sb="29" eb="31">
      <t>ワリアイ</t>
    </rPh>
    <rPh sb="31" eb="32">
      <t>トウ</t>
    </rPh>
    <phoneticPr fontId="2"/>
  </si>
  <si>
    <t>把握できる資料、特定収入の割合を確認できる資料）を添付する。</t>
    <phoneticPr fontId="2"/>
  </si>
  <si>
    <t>(1)で「一括比例配分方式」の場合</t>
    <rPh sb="15" eb="17">
      <t>バアイ</t>
    </rPh>
    <phoneticPr fontId="2"/>
  </si>
  <si>
    <t>(1)で「個別対応方式［共通対応］」の場合</t>
    <rPh sb="19" eb="21">
      <t>バアイ</t>
    </rPh>
    <phoneticPr fontId="2"/>
  </si>
  <si>
    <t>ア</t>
    <phoneticPr fontId="2"/>
  </si>
  <si>
    <t>イ</t>
    <phoneticPr fontId="2"/>
  </si>
  <si>
    <t>ウ</t>
    <phoneticPr fontId="2"/>
  </si>
  <si>
    <t>円</t>
    <rPh sb="0" eb="1">
      <t>エン</t>
    </rPh>
    <phoneticPr fontId="2"/>
  </si>
  <si>
    <t>×</t>
    <phoneticPr fontId="2"/>
  </si>
  <si>
    <t>／</t>
    <phoneticPr fontId="2"/>
  </si>
  <si>
    <t>×</t>
    <phoneticPr fontId="2"/>
  </si>
  <si>
    <t>＝</t>
    <phoneticPr fontId="2"/>
  </si>
  <si>
    <t>＝</t>
    <phoneticPr fontId="2"/>
  </si>
  <si>
    <t>Ａ</t>
    <phoneticPr fontId="2"/>
  </si>
  <si>
    <t>課税売上のみに対応するもの</t>
    <rPh sb="0" eb="2">
      <t>カゼイ</t>
    </rPh>
    <rPh sb="2" eb="3">
      <t>ウ</t>
    </rPh>
    <rPh sb="3" eb="4">
      <t>ア</t>
    </rPh>
    <rPh sb="7" eb="9">
      <t>タイオウ</t>
    </rPh>
    <phoneticPr fontId="2"/>
  </si>
  <si>
    <t>Ｂ</t>
    <phoneticPr fontId="2"/>
  </si>
  <si>
    <t>課税売上と非課税売上に共通して対応するもの</t>
    <rPh sb="0" eb="2">
      <t>カゼイ</t>
    </rPh>
    <rPh sb="2" eb="3">
      <t>ウ</t>
    </rPh>
    <rPh sb="3" eb="4">
      <t>ア</t>
    </rPh>
    <rPh sb="5" eb="8">
      <t>ヒカゼイ</t>
    </rPh>
    <rPh sb="8" eb="9">
      <t>ウ</t>
    </rPh>
    <rPh sb="9" eb="10">
      <t>ア</t>
    </rPh>
    <rPh sb="11" eb="13">
      <t>キョウツウ</t>
    </rPh>
    <rPh sb="15" eb="17">
      <t>タイオウ</t>
    </rPh>
    <phoneticPr fontId="2"/>
  </si>
  <si>
    <t>(1)で「課税売上割合95％以上」の場合</t>
    <phoneticPr fontId="2"/>
  </si>
  <si>
    <t>Ａ＋Ｂ＝</t>
    <phoneticPr fontId="2"/>
  </si>
  <si>
    <t>）</t>
    <phoneticPr fontId="2"/>
  </si>
  <si>
    <t>一括比例配分方式</t>
    <rPh sb="0" eb="2">
      <t>イッカツ</t>
    </rPh>
    <rPh sb="2" eb="4">
      <t>ヒレイ</t>
    </rPh>
    <rPh sb="4" eb="6">
      <t>ハイブン</t>
    </rPh>
    <rPh sb="6" eb="8">
      <t>ホウシキ</t>
    </rPh>
    <phoneticPr fontId="2"/>
  </si>
  <si>
    <t>特定収入割合＝特定収入の合計／（税抜課税売上高＋免税売上高＋非課税売上高＋特定収入の合計）</t>
  </si>
  <si>
    <t>課税売上割合（①／②）＝①課税期間の課税売上高（税抜）／②課税期間の総売上高(税抜)（税抜課税売上高＋非課税売上高）</t>
    <rPh sb="43" eb="45">
      <t>ゼイヌ</t>
    </rPh>
    <rPh sb="45" eb="47">
      <t>カゼイ</t>
    </rPh>
    <rPh sb="47" eb="49">
      <t>ウリアゲ</t>
    </rPh>
    <rPh sb="49" eb="50">
      <t>ダカ</t>
    </rPh>
    <rPh sb="51" eb="54">
      <t>ヒカゼイ</t>
    </rPh>
    <rPh sb="54" eb="56">
      <t>ウリアゲ</t>
    </rPh>
    <rPh sb="56" eb="57">
      <t>ダカ</t>
    </rPh>
    <phoneticPr fontId="2"/>
  </si>
  <si>
    <t>消費税の申告の際に、補助対象経費に係る消費税等を個別対応方式において、「非課税売上のみに要するもの」として計上している。</t>
    <phoneticPr fontId="2"/>
  </si>
  <si>
    <t>簡易課税方式により申告したため、補助金に係る消費税及び地方消費税の仕入控除額がない。</t>
    <phoneticPr fontId="2"/>
  </si>
  <si>
    <t>返還(当該補助金に係る仕入控除税額)の有無</t>
    <rPh sb="0" eb="2">
      <t>ヘンカン</t>
    </rPh>
    <rPh sb="3" eb="5">
      <t>トウガイ</t>
    </rPh>
    <rPh sb="5" eb="8">
      <t>ホジョキン</t>
    </rPh>
    <rPh sb="9" eb="10">
      <t>カカ</t>
    </rPh>
    <rPh sb="19" eb="21">
      <t>ウム</t>
    </rPh>
    <phoneticPr fontId="2"/>
  </si>
  <si>
    <r>
      <t>(4)課税売上割合　</t>
    </r>
    <r>
      <rPr>
        <b/>
        <sz val="12"/>
        <color rgb="FFFF0000"/>
        <rFont val="ＭＳ Ｐゴシック"/>
        <family val="3"/>
        <charset val="128"/>
      </rPr>
      <t>＜端数処理は行わないこと＞</t>
    </r>
    <rPh sb="3" eb="5">
      <t>カゼイ</t>
    </rPh>
    <rPh sb="5" eb="6">
      <t>ウ</t>
    </rPh>
    <rPh sb="6" eb="7">
      <t>ア</t>
    </rPh>
    <rPh sb="7" eb="9">
      <t>ワリアイ</t>
    </rPh>
    <rPh sb="11" eb="13">
      <t>ハスウ</t>
    </rPh>
    <rPh sb="13" eb="15">
      <t>ショリ</t>
    </rPh>
    <rPh sb="16" eb="17">
      <t>オコナ</t>
    </rPh>
    <phoneticPr fontId="2"/>
  </si>
  <si>
    <t>Ａ＋Ｂ＝</t>
    <phoneticPr fontId="2"/>
  </si>
  <si>
    <t>Ｂ</t>
    <phoneticPr fontId="2"/>
  </si>
  <si>
    <t>＝</t>
    <phoneticPr fontId="2"/>
  </si>
  <si>
    <t>×</t>
    <phoneticPr fontId="2"/>
  </si>
  <si>
    <t>／</t>
    <phoneticPr fontId="2"/>
  </si>
  <si>
    <t>Ａ</t>
    <phoneticPr fontId="2"/>
  </si>
  <si>
    <t>ウ</t>
    <phoneticPr fontId="2"/>
  </si>
  <si>
    <t>／</t>
    <phoneticPr fontId="2"/>
  </si>
  <si>
    <t>×</t>
    <phoneticPr fontId="2"/>
  </si>
  <si>
    <t>イ</t>
    <phoneticPr fontId="2"/>
  </si>
  <si>
    <t>(1)で「課税売上割合95％以上」の場合</t>
    <phoneticPr fontId="2"/>
  </si>
  <si>
    <t>ア</t>
    <phoneticPr fontId="2"/>
  </si>
  <si>
    <t>％</t>
    <phoneticPr fontId="2"/>
  </si>
  <si>
    <t>）</t>
    <phoneticPr fontId="2"/>
  </si>
  <si>
    <t>＋</t>
    <phoneticPr fontId="2"/>
  </si>
  <si>
    <t>（</t>
    <phoneticPr fontId="2"/>
  </si>
  <si>
    <t>％</t>
    <phoneticPr fontId="2"/>
  </si>
  <si>
    <t>）</t>
    <phoneticPr fontId="2"/>
  </si>
  <si>
    <t>＋</t>
    <phoneticPr fontId="2"/>
  </si>
  <si>
    <t>／</t>
    <phoneticPr fontId="2"/>
  </si>
  <si>
    <t>個別対応方式</t>
    <rPh sb="0" eb="2">
      <t>コベツ</t>
    </rPh>
    <rPh sb="2" eb="4">
      <t>タイオウ</t>
    </rPh>
    <rPh sb="4" eb="6">
      <t>ホウシキ</t>
    </rPh>
    <phoneticPr fontId="2"/>
  </si>
  <si>
    <t>６</t>
    <phoneticPr fontId="2"/>
  </si>
  <si>
    <t>簡易課税方式により申告したため、補助金に係る消費税及び地方消費税の仕入控除額がない。</t>
    <phoneticPr fontId="2"/>
  </si>
  <si>
    <t>消費税の申告の際に、補助対象経費に係る消費税等を個別対応方式において、「非課税売上のみに要するもの」として計上している。</t>
    <phoneticPr fontId="2"/>
  </si>
  <si>
    <t>５</t>
    <phoneticPr fontId="2"/>
  </si>
  <si>
    <t>４</t>
    <phoneticPr fontId="2"/>
  </si>
  <si>
    <t>３</t>
    <phoneticPr fontId="2"/>
  </si>
  <si>
    <t>補助金交付年度</t>
    <phoneticPr fontId="2"/>
  </si>
  <si>
    <t>２</t>
    <phoneticPr fontId="2"/>
  </si>
  <si>
    <t>１</t>
    <phoneticPr fontId="2"/>
  </si>
  <si>
    <t>Ａ＋Ｂ＝</t>
    <phoneticPr fontId="2"/>
  </si>
  <si>
    <t>＝</t>
    <phoneticPr fontId="2"/>
  </si>
  <si>
    <t>／</t>
    <phoneticPr fontId="2"/>
  </si>
  <si>
    <t>Ｂ</t>
    <phoneticPr fontId="2"/>
  </si>
  <si>
    <t>／</t>
    <phoneticPr fontId="2"/>
  </si>
  <si>
    <t>×</t>
    <phoneticPr fontId="2"/>
  </si>
  <si>
    <t>Ａ</t>
    <phoneticPr fontId="2"/>
  </si>
  <si>
    <t>ウ</t>
    <phoneticPr fontId="2"/>
  </si>
  <si>
    <t>＝</t>
    <phoneticPr fontId="2"/>
  </si>
  <si>
    <t>×</t>
    <phoneticPr fontId="2"/>
  </si>
  <si>
    <t>イ</t>
    <phoneticPr fontId="2"/>
  </si>
  <si>
    <t>(1)で「課税売上割合95％以上」の場合</t>
    <phoneticPr fontId="2"/>
  </si>
  <si>
    <t>％</t>
    <phoneticPr fontId="2"/>
  </si>
  <si>
    <t>＝</t>
    <phoneticPr fontId="2"/>
  </si>
  <si>
    <t>）</t>
    <phoneticPr fontId="2"/>
  </si>
  <si>
    <t>＋</t>
    <phoneticPr fontId="2"/>
  </si>
  <si>
    <t>）</t>
    <phoneticPr fontId="2"/>
  </si>
  <si>
    <t>（</t>
    <phoneticPr fontId="2"/>
  </si>
  <si>
    <t>６</t>
    <phoneticPr fontId="2"/>
  </si>
  <si>
    <t>簡易課税方式により申告したため、補助金に係る消費税及び地方消費税の仕入控除額がない。</t>
    <phoneticPr fontId="2"/>
  </si>
  <si>
    <t>４</t>
    <phoneticPr fontId="2"/>
  </si>
  <si>
    <t>補助金交付年度</t>
    <phoneticPr fontId="2"/>
  </si>
  <si>
    <t>２</t>
    <phoneticPr fontId="2"/>
  </si>
  <si>
    <t>１</t>
    <phoneticPr fontId="2"/>
  </si>
  <si>
    <t>Ａ＋Ｂ＝</t>
    <phoneticPr fontId="2"/>
  </si>
  <si>
    <t>＝</t>
    <phoneticPr fontId="2"/>
  </si>
  <si>
    <t>×</t>
    <phoneticPr fontId="2"/>
  </si>
  <si>
    <t>Ａ</t>
    <phoneticPr fontId="2"/>
  </si>
  <si>
    <t>／</t>
    <phoneticPr fontId="2"/>
  </si>
  <si>
    <t>イ</t>
    <phoneticPr fontId="2"/>
  </si>
  <si>
    <t>(1)で「課税売上割合95％以上」の場合</t>
    <phoneticPr fontId="2"/>
  </si>
  <si>
    <t>＋</t>
    <phoneticPr fontId="2"/>
  </si>
  <si>
    <t>消費税の申告の際に、補助対象経費に係る消費税等を個別対応方式において、「非課税売上のみに要するもの」として計上している。</t>
    <phoneticPr fontId="2"/>
  </si>
  <si>
    <t>４</t>
    <phoneticPr fontId="2"/>
  </si>
  <si>
    <t>２</t>
    <phoneticPr fontId="2"/>
  </si>
  <si>
    <t>／</t>
    <phoneticPr fontId="2"/>
  </si>
  <si>
    <t>Ｂ</t>
    <phoneticPr fontId="2"/>
  </si>
  <si>
    <t>＝</t>
    <phoneticPr fontId="2"/>
  </si>
  <si>
    <t>×</t>
    <phoneticPr fontId="2"/>
  </si>
  <si>
    <t>／</t>
    <phoneticPr fontId="2"/>
  </si>
  <si>
    <t>×</t>
    <phoneticPr fontId="2"/>
  </si>
  <si>
    <t>ウ</t>
    <phoneticPr fontId="2"/>
  </si>
  <si>
    <t>(1)で「課税売上割合95％以上」の場合</t>
    <phoneticPr fontId="2"/>
  </si>
  <si>
    <t>ア</t>
    <phoneticPr fontId="2"/>
  </si>
  <si>
    <t>＝</t>
    <phoneticPr fontId="2"/>
  </si>
  <si>
    <t>簡易課税方式により申告したため、補助金に係る消費税及び地方消費税の仕入控除額がない。</t>
    <phoneticPr fontId="2"/>
  </si>
  <si>
    <t>消費税の申告の際に、補助対象経費に係る消費税等を個別対応方式において、「非課税売上のみに要するもの」として計上している。</t>
    <phoneticPr fontId="2"/>
  </si>
  <si>
    <t>３</t>
    <phoneticPr fontId="2"/>
  </si>
  <si>
    <t>補助金交付年度</t>
    <phoneticPr fontId="2"/>
  </si>
  <si>
    <t>１</t>
    <phoneticPr fontId="2"/>
  </si>
  <si>
    <t>申請年月日</t>
    <rPh sb="0" eb="2">
      <t>シンセイ</t>
    </rPh>
    <rPh sb="2" eb="5">
      <t>ネンガッピ</t>
    </rPh>
    <phoneticPr fontId="7"/>
  </si>
  <si>
    <t>厚生労働大臣　殿</t>
    <rPh sb="0" eb="2">
      <t>コウセイ</t>
    </rPh>
    <rPh sb="2" eb="4">
      <t>ロウドウ</t>
    </rPh>
    <rPh sb="4" eb="6">
      <t>ダイジン</t>
    </rPh>
    <rPh sb="7" eb="8">
      <t>トノ</t>
    </rPh>
    <phoneticPr fontId="2"/>
  </si>
  <si>
    <t>令和</t>
  </si>
  <si>
    <t>令和</t>
    <rPh sb="0" eb="2">
      <t>レイワ</t>
    </rPh>
    <phoneticPr fontId="2"/>
  </si>
  <si>
    <t>④</t>
    <phoneticPr fontId="2"/>
  </si>
  <si>
    <t>返還額＝補助金の額×10／110</t>
    <phoneticPr fontId="2"/>
  </si>
  <si>
    <t>×10／110</t>
    <phoneticPr fontId="2"/>
  </si>
  <si>
    <t>返還額＝補助金の額×補助対象経費のうち課税仕入額／補助対象経費×課税売上割合×10／110</t>
    <phoneticPr fontId="2"/>
  </si>
  <si>
    <t>Ａ：返還額＝補助金の額×補助対象経費のうち課税売上のみ要するもの／補助対象経費×10／110</t>
    <phoneticPr fontId="2"/>
  </si>
  <si>
    <t>Ｂ：返還額＝補助金の額×補助対象経費のうち課税売上と非課税売上に共通して要するもの／補助対象経費×課税売上割合×10／110</t>
    <phoneticPr fontId="2"/>
  </si>
  <si>
    <t>返還額＝補助金の額×１０／１１０</t>
  </si>
  <si>
    <t>×１０／１１０</t>
  </si>
  <si>
    <t>返還額＝補助金の額×補助対象経費のうち課税仕入額／補助対象経費×課税売上割合×１０／１１０</t>
  </si>
  <si>
    <t>Ａ：返還額＝補助金の額×補助対象経費のうち課税売上のみ要するもの／補助対象経費×１０／１１０</t>
  </si>
  <si>
    <t>Ｂ：返還額＝補助金の額×補助対象経費のうち課税売上と非課税売上に共通して要するもの／補助対象経費×課税売上割合×１０／１１０</t>
  </si>
  <si>
    <t>１０／１１０</t>
  </si>
  <si>
    <t>令和　年　月　日</t>
    <rPh sb="0" eb="2">
      <t>レイワ</t>
    </rPh>
    <rPh sb="3" eb="4">
      <t>ネン</t>
    </rPh>
    <rPh sb="5" eb="6">
      <t>ガツ</t>
    </rPh>
    <rPh sb="7" eb="8">
      <t>ヒ</t>
    </rPh>
    <phoneticPr fontId="2"/>
  </si>
  <si>
    <t>○</t>
    <phoneticPr fontId="2"/>
  </si>
  <si>
    <t>○</t>
    <phoneticPr fontId="2"/>
  </si>
  <si>
    <t>○</t>
    <phoneticPr fontId="2"/>
  </si>
  <si>
    <t>⑦</t>
    <phoneticPr fontId="2"/>
  </si>
  <si>
    <t>交付決定通知書の発出年月日、</t>
    <rPh sb="0" eb="2">
      <t>コウフ</t>
    </rPh>
    <rPh sb="2" eb="4">
      <t>ケッテイ</t>
    </rPh>
    <rPh sb="4" eb="7">
      <t>ツウチショ</t>
    </rPh>
    <rPh sb="8" eb="10">
      <t>ハッシュツ</t>
    </rPh>
    <rPh sb="10" eb="13">
      <t>ネンガッピ</t>
    </rPh>
    <phoneticPr fontId="2"/>
  </si>
  <si>
    <t>文書番号及び補助金対象年度</t>
    <phoneticPr fontId="2"/>
  </si>
  <si>
    <r>
      <t>　令和　　年　　月　　日厚生労働省発保　　第　　号により交付決定のあった　　</t>
    </r>
    <r>
      <rPr>
        <sz val="11"/>
        <rFont val="ＭＳ 明朝"/>
        <family val="1"/>
        <charset val="128"/>
      </rPr>
      <t>令和</t>
    </r>
    <r>
      <rPr>
        <sz val="11"/>
        <color theme="1"/>
        <rFont val="ＭＳ 明朝"/>
        <family val="1"/>
        <charset val="128"/>
      </rPr>
      <t>　　年度健康保険組合特定健康診査・保健指導国庫補助金について、健康保険組合特定健康診査・保健指導国庫補助金交付要綱６の（７）の規定に基づき、次のとおり報告する。"</t>
    </r>
    <rPh sb="38" eb="40">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</si>
</sst>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00000"/>
    <numFmt numFmtId="177" formatCode="0.000000000_);[Red]\(0.000000000\)"/>
    <numFmt numFmtId="178" formatCode="0.0000000_);[Red]\(0.0000000\)"/>
    <numFmt numFmtId="179" formatCode="[$-411]ggge&quot;年&quot;m&quot;月&quot;d&quot;日&quot;;@"/>
  </numFmts>
  <fonts count="2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indexed="81"/>
      <name val="MS P ゴシック"/>
      <family val="3"/>
      <charset val="128"/>
    </font>
    <font>
      <sz val="11"/>
      <color theme="1"/>
      <name val="ＭＳ 明朝"/>
      <family val="1"/>
      <charset val="128"/>
    </font>
    <font>
      <sz val="11"/>
      <name val="ＭＳ 明朝"/>
      <family val="1"/>
      <charset val="128"/>
    </font>
    <font>
      <b/>
      <sz val="13"/>
      <name val="ＭＳ 明朝"/>
      <family val="1"/>
      <charset val="128"/>
    </font>
    <font>
      <sz val="6"/>
      <name val="ＭＳ Ｐゴシック"/>
      <family val="3"/>
      <charset val="128"/>
    </font>
    <font>
      <sz val="12"/>
      <name val="ＭＳ 明朝"/>
      <family val="1"/>
      <charset val="128"/>
    </font>
    <font>
      <b/>
      <sz val="10"/>
      <name val="ＭＳ 明朝"/>
      <family val="1"/>
      <charset val="128"/>
    </font>
    <font>
      <sz val="10"/>
      <name val="ＭＳ 明朝"/>
      <family val="1"/>
      <charset val="128"/>
    </font>
    <font>
      <b/>
      <sz val="12"/>
      <name val="ＭＳ 明朝"/>
      <family val="1"/>
      <charset val="128"/>
    </font>
    <font>
      <b/>
      <sz val="12"/>
      <color theme="1"/>
      <name val="ＭＳ 明朝"/>
      <family val="1"/>
      <charset val="128"/>
    </font>
    <font>
      <b/>
      <sz val="10"/>
      <color theme="1"/>
      <name val="ＭＳ 明朝"/>
      <family val="1"/>
      <charset val="128"/>
    </font>
    <font>
      <b/>
      <sz val="12"/>
      <color theme="1"/>
      <name val="ＭＳ Ｐゴシック"/>
      <family val="3"/>
      <charset val="128"/>
    </font>
    <font>
      <sz val="12"/>
      <color theme="1"/>
      <name val="ＭＳ Ｐゴシック"/>
      <family val="3"/>
      <charset val="128"/>
    </font>
    <font>
      <sz val="12"/>
      <name val="ＭＳ Ｐゴシック"/>
      <family val="3"/>
      <charset val="128"/>
    </font>
    <font>
      <sz val="9"/>
      <color theme="1"/>
      <name val="ＭＳ Ｐゴシック"/>
      <family val="3"/>
      <charset val="128"/>
    </font>
    <font>
      <b/>
      <sz val="12"/>
      <color rgb="FFFF0000"/>
      <name val="ＭＳ Ｐゴシック"/>
      <family val="3"/>
      <charset val="128"/>
    </font>
    <font>
      <b/>
      <sz val="12"/>
      <color rgb="FFFF0000"/>
      <name val="ＭＳ 明朝"/>
      <family val="1"/>
      <charset val="128"/>
    </font>
    <font>
      <sz val="11"/>
      <color rgb="FFFF000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1">
    <xf numFmtId="0" fontId="0" fillId="0" borderId="0" xfId="0">
      <alignment vertical="center"/>
    </xf>
    <xf numFmtId="0" fontId="4" fillId="0" borderId="0" xfId="0" applyFont="1">
      <alignment vertical="center"/>
    </xf>
    <xf numFmtId="0" fontId="4" fillId="0" borderId="0" xfId="0" applyFont="1" applyBorder="1">
      <alignment vertical="center"/>
    </xf>
    <xf numFmtId="0" fontId="4" fillId="0" borderId="0" xfId="0" applyFont="1" applyAlignment="1">
      <alignment vertical="center"/>
    </xf>
    <xf numFmtId="0" fontId="4" fillId="0" borderId="0" xfId="0" applyFont="1" applyFill="1" applyBorder="1">
      <alignment vertical="center"/>
    </xf>
    <xf numFmtId="0" fontId="4" fillId="0" borderId="0" xfId="0" applyFont="1" applyAlignment="1">
      <alignment horizontal="left" vertical="top"/>
    </xf>
    <xf numFmtId="0" fontId="4" fillId="0" borderId="0" xfId="0" applyFont="1" applyAlignment="1">
      <alignment vertical="top" wrapText="1"/>
    </xf>
    <xf numFmtId="0" fontId="4" fillId="0" borderId="0" xfId="0" applyFont="1" applyFill="1" applyBorder="1" applyAlignment="1">
      <alignment horizontal="center"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16" xfId="0" applyFont="1" applyFill="1" applyBorder="1">
      <alignment vertical="center"/>
    </xf>
    <xf numFmtId="0" fontId="4" fillId="0" borderId="0" xfId="0" applyFont="1" applyBorder="1" applyAlignment="1">
      <alignment vertical="center"/>
    </xf>
    <xf numFmtId="0" fontId="4" fillId="0" borderId="16" xfId="0" applyFont="1" applyBorder="1" applyAlignment="1">
      <alignment vertical="center"/>
    </xf>
    <xf numFmtId="0" fontId="4" fillId="0" borderId="15" xfId="0" applyFont="1" applyBorder="1" applyAlignment="1">
      <alignment vertical="center"/>
    </xf>
    <xf numFmtId="0" fontId="4" fillId="0" borderId="0" xfId="0" applyFont="1" applyBorder="1" applyAlignment="1">
      <alignment vertical="top" wrapText="1"/>
    </xf>
    <xf numFmtId="0" fontId="4" fillId="0" borderId="18" xfId="0" applyFont="1" applyBorder="1">
      <alignment vertical="center"/>
    </xf>
    <xf numFmtId="0" fontId="4" fillId="0" borderId="19" xfId="0" applyFont="1" applyBorder="1">
      <alignment vertical="center"/>
    </xf>
    <xf numFmtId="0" fontId="4" fillId="0" borderId="20" xfId="0" applyFont="1" applyBorder="1">
      <alignment vertical="center"/>
    </xf>
    <xf numFmtId="0" fontId="11" fillId="0" borderId="12" xfId="0" applyFont="1" applyBorder="1" applyProtection="1">
      <alignment vertical="center"/>
    </xf>
    <xf numFmtId="0" fontId="11" fillId="0" borderId="13" xfId="0" applyFont="1" applyBorder="1" applyProtection="1">
      <alignment vertical="center"/>
    </xf>
    <xf numFmtId="49" fontId="11" fillId="0" borderId="15" xfId="0" applyNumberFormat="1" applyFont="1" applyBorder="1" applyProtection="1">
      <alignment vertical="center"/>
    </xf>
    <xf numFmtId="0" fontId="11" fillId="0" borderId="0" xfId="0" applyFont="1" applyBorder="1" applyProtection="1">
      <alignment vertical="center"/>
    </xf>
    <xf numFmtId="0" fontId="11" fillId="0" borderId="15" xfId="0" applyFont="1" applyBorder="1" applyProtection="1">
      <alignment vertical="center"/>
    </xf>
    <xf numFmtId="0" fontId="9" fillId="2" borderId="0" xfId="0" applyFont="1" applyFill="1" applyProtection="1">
      <alignment vertical="center"/>
    </xf>
    <xf numFmtId="0" fontId="13" fillId="2" borderId="0" xfId="0" applyFont="1" applyFill="1" applyProtection="1">
      <alignment vertical="center"/>
    </xf>
    <xf numFmtId="0" fontId="10" fillId="0" borderId="0" xfId="0" applyFont="1" applyProtection="1">
      <alignment vertical="center"/>
    </xf>
    <xf numFmtId="49" fontId="14" fillId="0" borderId="0" xfId="0" applyNumberFormat="1" applyFont="1">
      <alignment vertical="center"/>
    </xf>
    <xf numFmtId="49" fontId="15" fillId="0" borderId="0" xfId="0" applyNumberFormat="1" applyFont="1">
      <alignment vertical="center"/>
    </xf>
    <xf numFmtId="0" fontId="15" fillId="0" borderId="0" xfId="0" applyFont="1">
      <alignment vertical="center"/>
    </xf>
    <xf numFmtId="49" fontId="16" fillId="0" borderId="0" xfId="0" applyNumberFormat="1" applyFont="1" applyBorder="1" applyAlignment="1">
      <alignment vertical="center"/>
    </xf>
    <xf numFmtId="0" fontId="16" fillId="0" borderId="0" xfId="0" applyFont="1" applyBorder="1" applyAlignment="1">
      <alignment vertical="center"/>
    </xf>
    <xf numFmtId="49" fontId="15" fillId="0" borderId="0" xfId="0" applyNumberFormat="1" applyFont="1" applyBorder="1" applyAlignment="1">
      <alignment vertical="center"/>
    </xf>
    <xf numFmtId="0" fontId="14" fillId="0" borderId="0" xfId="0" applyFont="1" applyBorder="1" applyAlignment="1">
      <alignment vertical="center"/>
    </xf>
    <xf numFmtId="0" fontId="15" fillId="0" borderId="0" xfId="0" applyFont="1" applyBorder="1" applyAlignment="1">
      <alignment vertical="center"/>
    </xf>
    <xf numFmtId="0" fontId="15" fillId="0" borderId="0" xfId="0" applyFont="1" applyAlignment="1">
      <alignment horizontal="left" vertical="center"/>
    </xf>
    <xf numFmtId="0" fontId="14" fillId="0" borderId="0" xfId="0" applyFont="1">
      <alignment vertical="center"/>
    </xf>
    <xf numFmtId="0" fontId="15" fillId="0" borderId="0" xfId="0" applyFont="1" applyAlignment="1">
      <alignment vertical="center"/>
    </xf>
    <xf numFmtId="38" fontId="15" fillId="0" borderId="0" xfId="1" applyFont="1" applyBorder="1" applyAlignment="1" applyProtection="1">
      <alignment horizontal="right" vertical="center"/>
      <protection locked="0"/>
    </xf>
    <xf numFmtId="0" fontId="15" fillId="2" borderId="1" xfId="0" applyFont="1" applyFill="1" applyBorder="1" applyProtection="1">
      <alignment vertical="center"/>
      <protection locked="0"/>
    </xf>
    <xf numFmtId="0" fontId="15" fillId="0" borderId="0" xfId="0" applyFont="1" applyBorder="1">
      <alignment vertical="center"/>
    </xf>
    <xf numFmtId="0" fontId="15" fillId="0" borderId="0" xfId="0" applyFont="1" applyAlignment="1">
      <alignment vertical="top" wrapText="1"/>
    </xf>
    <xf numFmtId="0" fontId="15" fillId="0" borderId="0" xfId="0" applyFont="1" applyAlignment="1">
      <alignment horizontal="left" vertical="top" wrapText="1"/>
    </xf>
    <xf numFmtId="0" fontId="15" fillId="0" borderId="0" xfId="0" applyFont="1" applyFill="1" applyBorder="1">
      <alignment vertical="center"/>
    </xf>
    <xf numFmtId="0" fontId="15" fillId="0" borderId="0" xfId="0" applyFont="1" applyFill="1" applyBorder="1" applyAlignment="1" applyProtection="1">
      <alignment horizontal="left" vertical="top" wrapText="1"/>
      <protection locked="0"/>
    </xf>
    <xf numFmtId="0" fontId="15" fillId="2" borderId="0" xfId="0" applyFont="1" applyFill="1" applyBorder="1" applyAlignment="1" applyProtection="1">
      <alignment horizontal="left" vertical="top" wrapText="1"/>
      <protection locked="0"/>
    </xf>
    <xf numFmtId="49" fontId="14" fillId="0" borderId="0" xfId="0" applyNumberFormat="1" applyFont="1" applyProtection="1">
      <alignment vertical="center"/>
    </xf>
    <xf numFmtId="49" fontId="15" fillId="0" borderId="0" xfId="0" applyNumberFormat="1" applyFont="1" applyProtection="1">
      <alignment vertical="center"/>
    </xf>
    <xf numFmtId="0" fontId="15" fillId="0" borderId="0" xfId="0" applyFont="1" applyProtection="1">
      <alignment vertical="center"/>
    </xf>
    <xf numFmtId="49" fontId="17" fillId="0" borderId="0" xfId="0" applyNumberFormat="1" applyFont="1" applyAlignment="1" applyProtection="1">
      <alignment vertical="center" shrinkToFit="1"/>
    </xf>
    <xf numFmtId="0" fontId="15" fillId="0" borderId="0" xfId="0" applyFont="1" applyAlignment="1">
      <alignment vertical="center" shrinkToFit="1"/>
    </xf>
    <xf numFmtId="38" fontId="15" fillId="0" borderId="0" xfId="0" applyNumberFormat="1" applyFont="1" applyFill="1" applyBorder="1" applyAlignment="1" applyProtection="1">
      <alignment horizontal="right" vertical="center" shrinkToFit="1"/>
    </xf>
    <xf numFmtId="0" fontId="15" fillId="0" borderId="0" xfId="0" applyFont="1" applyFill="1" applyBorder="1" applyAlignment="1" applyProtection="1">
      <alignment horizontal="right" vertical="center" shrinkToFit="1"/>
    </xf>
    <xf numFmtId="0" fontId="15" fillId="0" borderId="0" xfId="0" applyFont="1" applyFill="1" applyBorder="1" applyProtection="1">
      <alignment vertical="center"/>
    </xf>
    <xf numFmtId="38" fontId="15" fillId="0" borderId="6" xfId="1" applyFont="1" applyFill="1" applyBorder="1" applyAlignment="1" applyProtection="1">
      <alignment horizontal="right" vertical="center" shrinkToFit="1"/>
    </xf>
    <xf numFmtId="38" fontId="15" fillId="0" borderId="0" xfId="1" applyFont="1" applyFill="1" applyBorder="1" applyAlignment="1" applyProtection="1">
      <alignment horizontal="right" vertical="center" shrinkToFit="1"/>
    </xf>
    <xf numFmtId="0" fontId="15" fillId="0" borderId="0" xfId="0" applyFont="1" applyBorder="1" applyProtection="1">
      <alignment vertical="center"/>
    </xf>
    <xf numFmtId="0" fontId="15" fillId="0" borderId="0" xfId="0" applyFont="1" applyAlignment="1" applyProtection="1">
      <alignment horizontal="right" vertical="center"/>
    </xf>
    <xf numFmtId="38" fontId="15" fillId="0" borderId="0" xfId="1" applyFont="1" applyFill="1" applyBorder="1" applyAlignment="1" applyProtection="1">
      <alignment horizontal="right" vertical="center"/>
    </xf>
    <xf numFmtId="0" fontId="15" fillId="0" borderId="0" xfId="0" applyFont="1" applyAlignment="1" applyProtection="1">
      <alignment vertical="center"/>
    </xf>
    <xf numFmtId="38" fontId="15" fillId="0" borderId="0" xfId="1" applyFont="1" applyBorder="1" applyAlignment="1" applyProtection="1">
      <alignment vertical="center"/>
    </xf>
    <xf numFmtId="0" fontId="15" fillId="0" borderId="0" xfId="0" applyFont="1" applyAlignment="1" applyProtection="1">
      <alignment vertical="center" shrinkToFit="1"/>
    </xf>
    <xf numFmtId="0" fontId="14" fillId="0" borderId="0" xfId="0" applyFont="1" applyProtection="1">
      <alignment vertical="center"/>
    </xf>
    <xf numFmtId="38" fontId="15" fillId="0" borderId="0" xfId="0" applyNumberFormat="1" applyFont="1" applyBorder="1" applyAlignment="1" applyProtection="1">
      <alignment horizontal="right" vertical="center" shrinkToFit="1"/>
    </xf>
    <xf numFmtId="0" fontId="15" fillId="0" borderId="0" xfId="0" applyFont="1" applyBorder="1" applyAlignment="1" applyProtection="1">
      <alignment horizontal="right" vertical="center" shrinkToFit="1"/>
    </xf>
    <xf numFmtId="0" fontId="15" fillId="0" borderId="0" xfId="0" applyFont="1" applyAlignment="1" applyProtection="1">
      <alignment horizontal="left" vertical="center"/>
    </xf>
    <xf numFmtId="0" fontId="15" fillId="0" borderId="0" xfId="0" applyFont="1" applyBorder="1" applyAlignment="1" applyProtection="1">
      <alignment vertical="center" shrinkToFit="1"/>
    </xf>
    <xf numFmtId="38" fontId="15" fillId="0" borderId="0" xfId="1" applyFont="1" applyBorder="1" applyAlignment="1" applyProtection="1">
      <alignment horizontal="right" vertical="center" shrinkToFit="1"/>
    </xf>
    <xf numFmtId="0" fontId="15" fillId="0" borderId="0" xfId="0" applyFont="1" applyBorder="1" applyAlignment="1" applyProtection="1">
      <alignment horizontal="left" vertical="center" shrinkToFit="1"/>
    </xf>
    <xf numFmtId="0" fontId="14" fillId="0" borderId="0" xfId="0" applyFont="1" applyBorder="1" applyAlignment="1" applyProtection="1">
      <alignment vertical="center"/>
    </xf>
    <xf numFmtId="38" fontId="15" fillId="0" borderId="0" xfId="0" applyNumberFormat="1" applyFont="1" applyBorder="1" applyAlignment="1" applyProtection="1">
      <alignment horizontal="center" vertical="center" shrinkToFit="1"/>
    </xf>
    <xf numFmtId="0" fontId="15" fillId="0" borderId="0" xfId="0" applyFont="1" applyAlignment="1">
      <alignment horizontal="left" vertical="top" wrapText="1"/>
    </xf>
    <xf numFmtId="0" fontId="15" fillId="2" borderId="0" xfId="0" applyFont="1" applyFill="1" applyBorder="1" applyAlignment="1" applyProtection="1">
      <alignment horizontal="left" vertical="top" wrapText="1"/>
      <protection locked="0"/>
    </xf>
    <xf numFmtId="0" fontId="15" fillId="0" borderId="0" xfId="0" applyFont="1" applyAlignment="1" applyProtection="1">
      <alignment horizontal="left" vertical="center"/>
    </xf>
    <xf numFmtId="0" fontId="15" fillId="0" borderId="0" xfId="0" applyFont="1" applyBorder="1" applyAlignment="1" applyProtection="1">
      <alignment horizontal="left" vertical="center" shrinkToFit="1"/>
    </xf>
    <xf numFmtId="49" fontId="16" fillId="0" borderId="0" xfId="0" applyNumberFormat="1" applyFont="1" applyBorder="1" applyAlignment="1" applyProtection="1">
      <alignment vertical="center"/>
    </xf>
    <xf numFmtId="0" fontId="16" fillId="0" borderId="0" xfId="0" applyFont="1" applyBorder="1" applyAlignment="1" applyProtection="1">
      <alignment vertical="center"/>
    </xf>
    <xf numFmtId="49" fontId="15" fillId="0" borderId="0" xfId="0" applyNumberFormat="1" applyFont="1" applyBorder="1" applyAlignment="1" applyProtection="1">
      <alignment vertical="center"/>
    </xf>
    <xf numFmtId="0" fontId="15" fillId="0" borderId="0" xfId="0" applyFont="1" applyBorder="1" applyAlignment="1" applyProtection="1">
      <alignment vertical="center"/>
    </xf>
    <xf numFmtId="38" fontId="15" fillId="0" borderId="0" xfId="1" applyFont="1" applyBorder="1" applyAlignment="1" applyProtection="1">
      <alignment horizontal="right" vertical="center"/>
    </xf>
    <xf numFmtId="0" fontId="15" fillId="2" borderId="1" xfId="0" applyFont="1" applyFill="1" applyBorder="1" applyProtection="1">
      <alignment vertical="center"/>
    </xf>
    <xf numFmtId="0" fontId="15" fillId="0" borderId="0" xfId="0" applyFont="1" applyAlignment="1" applyProtection="1">
      <alignment vertical="top" wrapText="1"/>
    </xf>
    <xf numFmtId="0" fontId="15" fillId="0" borderId="0" xfId="0" applyFont="1" applyAlignment="1" applyProtection="1">
      <alignment horizontal="left" vertical="top" wrapText="1"/>
    </xf>
    <xf numFmtId="0" fontId="15" fillId="0" borderId="0" xfId="0" applyFont="1" applyFill="1" applyBorder="1" applyAlignment="1" applyProtection="1">
      <alignment horizontal="left" vertical="top" wrapText="1"/>
    </xf>
    <xf numFmtId="0" fontId="4" fillId="0" borderId="0" xfId="0" applyFont="1" applyFill="1" applyBorder="1" applyAlignment="1" applyProtection="1">
      <alignment vertical="center"/>
      <protection locked="0"/>
    </xf>
    <xf numFmtId="0" fontId="4" fillId="0" borderId="0" xfId="0" applyFont="1" applyFill="1" applyBorder="1" applyAlignment="1">
      <alignment vertical="center"/>
    </xf>
    <xf numFmtId="0" fontId="8" fillId="0" borderId="15" xfId="0" applyFont="1" applyBorder="1" applyProtection="1">
      <alignment vertical="center"/>
    </xf>
    <xf numFmtId="0" fontId="8" fillId="0" borderId="0" xfId="0" applyFont="1" applyBorder="1" applyProtection="1">
      <alignment vertical="center"/>
    </xf>
    <xf numFmtId="0" fontId="6" fillId="0" borderId="13" xfId="0" applyFont="1" applyBorder="1" applyProtection="1">
      <alignment vertical="center"/>
    </xf>
    <xf numFmtId="0" fontId="6" fillId="0" borderId="0" xfId="0" applyFont="1" applyBorder="1" applyProtection="1">
      <alignment vertical="center"/>
    </xf>
    <xf numFmtId="0" fontId="19" fillId="0" borderId="0" xfId="0" applyFont="1" applyBorder="1" applyProtection="1">
      <alignment vertical="center"/>
    </xf>
    <xf numFmtId="0" fontId="19" fillId="0" borderId="19" xfId="0" applyFont="1" applyBorder="1">
      <alignment vertical="center"/>
    </xf>
    <xf numFmtId="0" fontId="20" fillId="0" borderId="19" xfId="0" applyFont="1" applyBorder="1">
      <alignment vertical="center"/>
    </xf>
    <xf numFmtId="0" fontId="15" fillId="0" borderId="0" xfId="0" applyFont="1" applyAlignment="1">
      <alignment horizontal="center" vertical="center" shrinkToFit="1"/>
    </xf>
    <xf numFmtId="38" fontId="15" fillId="0" borderId="2" xfId="0" applyNumberFormat="1" applyFont="1" applyBorder="1" applyAlignment="1" applyProtection="1">
      <alignment horizontal="right" vertical="center" shrinkToFit="1"/>
    </xf>
    <xf numFmtId="38" fontId="15" fillId="0" borderId="3" xfId="0" applyNumberFormat="1" applyFont="1" applyBorder="1" applyAlignment="1" applyProtection="1">
      <alignment horizontal="right" vertical="center" shrinkToFit="1"/>
    </xf>
    <xf numFmtId="38" fontId="15" fillId="0" borderId="4" xfId="0" applyNumberFormat="1" applyFont="1" applyBorder="1" applyAlignment="1" applyProtection="1">
      <alignment horizontal="right" vertical="center" shrinkToFit="1"/>
    </xf>
    <xf numFmtId="0" fontId="15" fillId="0" borderId="0" xfId="0" applyFont="1" applyAlignment="1">
      <alignment horizontal="left" vertical="top" wrapText="1"/>
    </xf>
    <xf numFmtId="0" fontId="15" fillId="2" borderId="5" xfId="0" applyFont="1" applyFill="1" applyBorder="1" applyAlignment="1" applyProtection="1">
      <alignment horizontal="left" vertical="top" wrapText="1"/>
      <protection locked="0"/>
    </xf>
    <xf numFmtId="0" fontId="15" fillId="2" borderId="6" xfId="0" applyFont="1" applyFill="1" applyBorder="1" applyAlignment="1" applyProtection="1">
      <alignment horizontal="left" vertical="top" wrapText="1"/>
      <protection locked="0"/>
    </xf>
    <xf numFmtId="0" fontId="15" fillId="2" borderId="7" xfId="0" applyFont="1" applyFill="1" applyBorder="1" applyAlignment="1" applyProtection="1">
      <alignment horizontal="left" vertical="top" wrapText="1"/>
      <protection locked="0"/>
    </xf>
    <xf numFmtId="0" fontId="15" fillId="2" borderId="21" xfId="0" applyFont="1" applyFill="1" applyBorder="1" applyAlignment="1" applyProtection="1">
      <alignment horizontal="left" vertical="top" wrapText="1"/>
      <protection locked="0"/>
    </xf>
    <xf numFmtId="0" fontId="15" fillId="2" borderId="0" xfId="0" applyFont="1" applyFill="1" applyBorder="1" applyAlignment="1" applyProtection="1">
      <alignment horizontal="left" vertical="top" wrapText="1"/>
      <protection locked="0"/>
    </xf>
    <xf numFmtId="0" fontId="15" fillId="2" borderId="11" xfId="0" applyFont="1" applyFill="1" applyBorder="1" applyAlignment="1" applyProtection="1">
      <alignment horizontal="left" vertical="top" wrapText="1"/>
      <protection locked="0"/>
    </xf>
    <xf numFmtId="0" fontId="15" fillId="2" borderId="9" xfId="0" applyFont="1" applyFill="1" applyBorder="1" applyAlignment="1" applyProtection="1">
      <alignment horizontal="left" vertical="top" wrapText="1"/>
      <protection locked="0"/>
    </xf>
    <xf numFmtId="0" fontId="15" fillId="2" borderId="8" xfId="0" applyFont="1" applyFill="1" applyBorder="1" applyAlignment="1" applyProtection="1">
      <alignment horizontal="left" vertical="top" wrapText="1"/>
      <protection locked="0"/>
    </xf>
    <xf numFmtId="0" fontId="15" fillId="2" borderId="10" xfId="0" applyFont="1" applyFill="1" applyBorder="1" applyAlignment="1" applyProtection="1">
      <alignment horizontal="left" vertical="top" wrapText="1"/>
      <protection locked="0"/>
    </xf>
    <xf numFmtId="38" fontId="15" fillId="0" borderId="1" xfId="0" applyNumberFormat="1" applyFont="1" applyBorder="1" applyAlignment="1" applyProtection="1">
      <alignment horizontal="right" vertical="center" shrinkToFit="1"/>
    </xf>
    <xf numFmtId="0" fontId="15" fillId="0" borderId="1" xfId="0" applyFont="1" applyBorder="1" applyAlignment="1" applyProtection="1">
      <alignment horizontal="right" vertical="center" shrinkToFit="1"/>
    </xf>
    <xf numFmtId="38" fontId="15" fillId="2" borderId="2" xfId="1" applyFont="1" applyFill="1" applyBorder="1" applyAlignment="1" applyProtection="1">
      <alignment horizontal="right" vertical="center" shrinkToFit="1"/>
      <protection locked="0"/>
    </xf>
    <xf numFmtId="38" fontId="15" fillId="2" borderId="3" xfId="1" applyFont="1" applyFill="1" applyBorder="1" applyAlignment="1" applyProtection="1">
      <alignment horizontal="right" vertical="center" shrinkToFit="1"/>
      <protection locked="0"/>
    </xf>
    <xf numFmtId="38" fontId="15" fillId="2" borderId="4" xfId="1" applyFont="1" applyFill="1" applyBorder="1" applyAlignment="1" applyProtection="1">
      <alignment horizontal="right" vertical="center" shrinkToFit="1"/>
      <protection locked="0"/>
    </xf>
    <xf numFmtId="178" fontId="15" fillId="2" borderId="2" xfId="1" applyNumberFormat="1" applyFont="1" applyFill="1" applyBorder="1" applyAlignment="1" applyProtection="1">
      <alignment horizontal="right" vertical="center" shrinkToFit="1"/>
      <protection locked="0"/>
    </xf>
    <xf numFmtId="178" fontId="15" fillId="2" borderId="3" xfId="1" applyNumberFormat="1" applyFont="1" applyFill="1" applyBorder="1" applyAlignment="1" applyProtection="1">
      <alignment horizontal="right" vertical="center" shrinkToFit="1"/>
      <protection locked="0"/>
    </xf>
    <xf numFmtId="178" fontId="15" fillId="2" borderId="4" xfId="1" applyNumberFormat="1" applyFont="1" applyFill="1" applyBorder="1" applyAlignment="1" applyProtection="1">
      <alignment horizontal="right" vertical="center" shrinkToFit="1"/>
      <protection locked="0"/>
    </xf>
    <xf numFmtId="38" fontId="15" fillId="0" borderId="2" xfId="0" applyNumberFormat="1" applyFont="1" applyBorder="1" applyAlignment="1" applyProtection="1">
      <alignment horizontal="right" vertical="center" shrinkToFit="1"/>
      <protection locked="0"/>
    </xf>
    <xf numFmtId="38" fontId="15" fillId="0" borderId="3" xfId="0" applyNumberFormat="1" applyFont="1" applyBorder="1" applyAlignment="1" applyProtection="1">
      <alignment horizontal="right" vertical="center" shrinkToFit="1"/>
      <protection locked="0"/>
    </xf>
    <xf numFmtId="38" fontId="15" fillId="0" borderId="4" xfId="0" applyNumberFormat="1" applyFont="1" applyBorder="1" applyAlignment="1" applyProtection="1">
      <alignment horizontal="right" vertical="center" shrinkToFit="1"/>
      <protection locked="0"/>
    </xf>
    <xf numFmtId="176" fontId="15" fillId="0" borderId="0" xfId="0" applyNumberFormat="1" applyFont="1" applyAlignment="1">
      <alignment horizontal="center" vertical="center"/>
    </xf>
    <xf numFmtId="177" fontId="15" fillId="2" borderId="2" xfId="1" applyNumberFormat="1" applyFont="1" applyFill="1" applyBorder="1" applyAlignment="1" applyProtection="1">
      <alignment horizontal="right" vertical="center" shrinkToFit="1"/>
      <protection locked="0"/>
    </xf>
    <xf numFmtId="177" fontId="15" fillId="2" borderId="3" xfId="1" applyNumberFormat="1" applyFont="1" applyFill="1" applyBorder="1" applyAlignment="1" applyProtection="1">
      <alignment horizontal="right" vertical="center" shrinkToFit="1"/>
      <protection locked="0"/>
    </xf>
    <xf numFmtId="177" fontId="15" fillId="2" borderId="4" xfId="1" applyNumberFormat="1" applyFont="1" applyFill="1" applyBorder="1" applyAlignment="1" applyProtection="1">
      <alignment horizontal="right" vertical="center" shrinkToFit="1"/>
      <protection locked="0"/>
    </xf>
    <xf numFmtId="0" fontId="15" fillId="0" borderId="0" xfId="0" applyFont="1" applyAlignment="1" applyProtection="1">
      <alignment horizontal="left" vertical="center"/>
    </xf>
    <xf numFmtId="38" fontId="15" fillId="0" borderId="2" xfId="1" applyFont="1" applyBorder="1" applyAlignment="1" applyProtection="1">
      <alignment horizontal="right" vertical="center" shrinkToFit="1"/>
    </xf>
    <xf numFmtId="38" fontId="15" fillId="0" borderId="3" xfId="1" applyFont="1" applyBorder="1" applyAlignment="1" applyProtection="1">
      <alignment horizontal="right" vertical="center" shrinkToFit="1"/>
    </xf>
    <xf numFmtId="38" fontId="15" fillId="0" borderId="4" xfId="1" applyFont="1" applyBorder="1" applyAlignment="1" applyProtection="1">
      <alignment horizontal="right" vertical="center" shrinkToFit="1"/>
    </xf>
    <xf numFmtId="0" fontId="15" fillId="0" borderId="0" xfId="0" applyFont="1" applyBorder="1" applyAlignment="1" applyProtection="1">
      <alignment horizontal="left" vertical="center" shrinkToFit="1"/>
    </xf>
    <xf numFmtId="0" fontId="15" fillId="0" borderId="21" xfId="0" applyFont="1" applyBorder="1" applyAlignment="1" applyProtection="1">
      <alignment horizontal="left" vertical="center"/>
    </xf>
    <xf numFmtId="0" fontId="15" fillId="0" borderId="0" xfId="0" applyFont="1" applyBorder="1" applyAlignment="1" applyProtection="1">
      <alignment horizontal="left" vertical="center"/>
    </xf>
    <xf numFmtId="38" fontId="15" fillId="2" borderId="1" xfId="0" applyNumberFormat="1" applyFont="1" applyFill="1" applyBorder="1" applyAlignment="1" applyProtection="1">
      <alignment horizontal="right" vertical="center" shrinkToFit="1"/>
      <protection locked="0"/>
    </xf>
    <xf numFmtId="0" fontId="15" fillId="2" borderId="1" xfId="0" applyFont="1" applyFill="1" applyBorder="1" applyAlignment="1" applyProtection="1">
      <alignment horizontal="right" vertical="center" shrinkToFit="1"/>
      <protection locked="0"/>
    </xf>
    <xf numFmtId="38" fontId="15" fillId="2" borderId="1" xfId="1" applyFont="1" applyFill="1" applyBorder="1" applyAlignment="1" applyProtection="1">
      <alignment horizontal="right" vertical="center" shrinkToFit="1"/>
      <protection locked="0"/>
    </xf>
    <xf numFmtId="0" fontId="17" fillId="0" borderId="0" xfId="0" applyFont="1" applyAlignment="1" applyProtection="1">
      <alignment horizontal="left" vertical="center" shrinkToFit="1"/>
    </xf>
    <xf numFmtId="0" fontId="15" fillId="0" borderId="1" xfId="1" applyNumberFormat="1" applyFont="1" applyBorder="1" applyAlignment="1" applyProtection="1">
      <alignment horizontal="right" vertical="center" shrinkToFit="1"/>
      <protection locked="0"/>
    </xf>
    <xf numFmtId="0" fontId="15" fillId="2" borderId="1" xfId="0" applyFont="1" applyFill="1" applyBorder="1" applyAlignment="1" applyProtection="1">
      <alignment horizontal="left" vertical="center" shrinkToFit="1"/>
      <protection locked="0"/>
    </xf>
    <xf numFmtId="38" fontId="15" fillId="0" borderId="1" xfId="1" applyFont="1" applyFill="1" applyBorder="1" applyAlignment="1" applyProtection="1">
      <alignment horizontal="right" vertical="center" shrinkToFit="1"/>
    </xf>
    <xf numFmtId="0" fontId="15" fillId="0" borderId="2" xfId="0" applyFont="1" applyBorder="1" applyAlignment="1" applyProtection="1">
      <alignment horizontal="right" vertical="center" shrinkToFit="1"/>
    </xf>
    <xf numFmtId="0" fontId="15" fillId="0" borderId="3" xfId="0" applyFont="1" applyBorder="1" applyAlignment="1" applyProtection="1">
      <alignment horizontal="right" vertical="center" shrinkToFit="1"/>
    </xf>
    <xf numFmtId="0" fontId="15" fillId="0" borderId="4" xfId="0" applyFont="1" applyBorder="1" applyAlignment="1" applyProtection="1">
      <alignment horizontal="right" vertical="center" shrinkToFit="1"/>
    </xf>
    <xf numFmtId="0" fontId="15" fillId="0" borderId="1" xfId="0" applyFont="1" applyBorder="1" applyAlignment="1">
      <alignment horizontal="left" vertical="center" shrinkToFit="1"/>
    </xf>
    <xf numFmtId="49" fontId="17" fillId="0" borderId="0" xfId="0" applyNumberFormat="1" applyFont="1" applyAlignment="1" applyProtection="1">
      <alignment horizontal="left" vertical="center" shrinkToFit="1"/>
    </xf>
    <xf numFmtId="0" fontId="15" fillId="0" borderId="0" xfId="0" applyFont="1" applyAlignment="1">
      <alignment horizontal="left" vertical="center" wrapText="1"/>
    </xf>
    <xf numFmtId="0" fontId="15" fillId="0" borderId="2" xfId="0" applyFont="1" applyBorder="1" applyAlignment="1">
      <alignment horizontal="left" vertical="center" shrinkToFit="1"/>
    </xf>
    <xf numFmtId="0" fontId="15" fillId="0" borderId="3" xfId="0" applyFont="1" applyBorder="1" applyAlignment="1">
      <alignment horizontal="left" vertical="center" shrinkToFit="1"/>
    </xf>
    <xf numFmtId="0" fontId="15" fillId="0" borderId="4" xfId="0" applyFont="1" applyBorder="1" applyAlignment="1">
      <alignment horizontal="left" vertical="center" shrinkToFit="1"/>
    </xf>
    <xf numFmtId="38" fontId="15" fillId="3" borderId="1" xfId="1" applyFont="1" applyFill="1" applyBorder="1" applyAlignment="1" applyProtection="1">
      <alignment horizontal="right" vertical="center" shrinkToFit="1"/>
    </xf>
    <xf numFmtId="0" fontId="15" fillId="2" borderId="5" xfId="0"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protection locked="0"/>
    </xf>
    <xf numFmtId="0" fontId="15" fillId="2" borderId="7" xfId="0" applyFont="1" applyFill="1" applyBorder="1" applyAlignment="1" applyProtection="1">
      <alignment horizontal="center" vertical="center"/>
      <protection locked="0"/>
    </xf>
    <xf numFmtId="0" fontId="15" fillId="2" borderId="2" xfId="0" applyFont="1" applyFill="1" applyBorder="1" applyAlignment="1" applyProtection="1">
      <alignment horizontal="left" vertical="center" shrinkToFit="1"/>
      <protection locked="0"/>
    </xf>
    <xf numFmtId="0" fontId="15" fillId="2" borderId="3" xfId="0" applyFont="1" applyFill="1" applyBorder="1" applyAlignment="1" applyProtection="1">
      <alignment horizontal="left" vertical="center" shrinkToFit="1"/>
      <protection locked="0"/>
    </xf>
    <xf numFmtId="0" fontId="15" fillId="2" borderId="4" xfId="0" applyFont="1" applyFill="1" applyBorder="1" applyAlignment="1" applyProtection="1">
      <alignment horizontal="left" vertical="center" shrinkToFit="1"/>
      <protection locked="0"/>
    </xf>
    <xf numFmtId="0" fontId="15" fillId="2" borderId="2" xfId="0" applyFont="1" applyFill="1" applyBorder="1" applyAlignment="1" applyProtection="1">
      <alignment horizontal="center" vertical="center"/>
      <protection locked="0"/>
    </xf>
    <xf numFmtId="0" fontId="15" fillId="2" borderId="4" xfId="0" applyFont="1" applyFill="1" applyBorder="1" applyAlignment="1" applyProtection="1">
      <alignment horizontal="center" vertical="center"/>
      <protection locked="0"/>
    </xf>
    <xf numFmtId="0" fontId="15" fillId="0" borderId="0" xfId="0" applyFont="1" applyAlignment="1">
      <alignment horizontal="center" vertical="center"/>
    </xf>
    <xf numFmtId="38" fontId="15" fillId="0" borderId="2" xfId="0" applyNumberFormat="1" applyFont="1" applyBorder="1" applyAlignment="1">
      <alignment horizontal="right" vertical="center" shrinkToFit="1"/>
    </xf>
    <xf numFmtId="0" fontId="15" fillId="0" borderId="3" xfId="0" applyFont="1" applyBorder="1" applyAlignment="1">
      <alignment horizontal="right" vertical="center" shrinkToFit="1"/>
    </xf>
    <xf numFmtId="0" fontId="15" fillId="0" borderId="6" xfId="0" applyFont="1" applyBorder="1" applyAlignment="1">
      <alignment horizontal="right" vertical="center" shrinkToFit="1"/>
    </xf>
    <xf numFmtId="0" fontId="15" fillId="0" borderId="7" xfId="0" applyFont="1" applyBorder="1" applyAlignment="1">
      <alignment horizontal="right" vertical="center" shrinkToFit="1"/>
    </xf>
    <xf numFmtId="0" fontId="4" fillId="0" borderId="0" xfId="0" applyFont="1" applyBorder="1" applyAlignment="1">
      <alignment horizontal="left" vertical="center"/>
    </xf>
    <xf numFmtId="0" fontId="4" fillId="2" borderId="2"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4" fillId="2" borderId="1" xfId="0" applyFont="1" applyFill="1" applyBorder="1" applyAlignment="1" applyProtection="1">
      <alignment horizontal="center" vertical="center" shrinkToFit="1"/>
      <protection locked="0"/>
    </xf>
    <xf numFmtId="0" fontId="4" fillId="2" borderId="17" xfId="0" applyFont="1" applyFill="1" applyBorder="1" applyAlignment="1" applyProtection="1">
      <alignment horizontal="center" vertical="center" shrinkToFit="1"/>
      <protection locked="0"/>
    </xf>
    <xf numFmtId="179" fontId="4" fillId="2" borderId="1" xfId="0" applyNumberFormat="1" applyFont="1" applyFill="1" applyBorder="1" applyAlignment="1" applyProtection="1">
      <alignment horizontal="center" vertical="center"/>
      <protection locked="0"/>
    </xf>
    <xf numFmtId="179" fontId="4" fillId="2" borderId="17" xfId="0" applyNumberFormat="1" applyFont="1" applyFill="1" applyBorder="1" applyAlignment="1" applyProtection="1">
      <alignment horizontal="center" vertical="center"/>
      <protection locked="0"/>
    </xf>
    <xf numFmtId="0" fontId="4" fillId="0" borderId="11" xfId="0" applyFont="1" applyBorder="1" applyAlignment="1">
      <alignment horizontal="left" vertical="center"/>
    </xf>
    <xf numFmtId="0" fontId="4" fillId="0" borderId="0" xfId="0" applyFont="1" applyAlignment="1">
      <alignment vertical="top" wrapText="1" shrinkToFit="1"/>
    </xf>
    <xf numFmtId="0" fontId="4" fillId="0" borderId="0" xfId="0" applyFont="1" applyAlignment="1">
      <alignment vertical="top" shrinkToFit="1"/>
    </xf>
    <xf numFmtId="0" fontId="4" fillId="0" borderId="0" xfId="0" applyFont="1" applyAlignment="1">
      <alignment horizontal="left" vertical="center" shrinkToFit="1"/>
    </xf>
    <xf numFmtId="0" fontId="4" fillId="0" borderId="16" xfId="0" applyFont="1" applyFill="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2" borderId="0" xfId="0" applyFont="1" applyFill="1" applyBorder="1" applyAlignment="1">
      <alignment horizontal="left" vertical="top" wrapText="1"/>
    </xf>
    <xf numFmtId="0" fontId="4" fillId="0" borderId="0" xfId="0" applyFont="1" applyBorder="1" applyAlignment="1">
      <alignment horizontal="left" vertical="top" wrapText="1"/>
    </xf>
    <xf numFmtId="0" fontId="4" fillId="2" borderId="2"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top" wrapText="1"/>
    </xf>
    <xf numFmtId="0" fontId="4" fillId="0" borderId="0" xfId="0" applyFont="1" applyAlignment="1">
      <alignment horizontal="left" vertical="top" shrinkToFit="1"/>
    </xf>
    <xf numFmtId="0" fontId="12"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Border="1" applyAlignment="1">
      <alignment horizontal="left" vertical="center" wrapText="1"/>
    </xf>
    <xf numFmtId="0" fontId="4" fillId="0" borderId="16"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0" xfId="0" applyFont="1" applyAlignment="1">
      <alignment horizontal="right" vertical="center" shrinkToFit="1"/>
    </xf>
    <xf numFmtId="38" fontId="4" fillId="3" borderId="0" xfId="0" applyNumberFormat="1" applyFont="1" applyFill="1" applyBorder="1" applyAlignment="1">
      <alignment horizontal="right" vertical="center"/>
    </xf>
    <xf numFmtId="0" fontId="4" fillId="3" borderId="0" xfId="0" applyFont="1" applyFill="1" applyBorder="1" applyAlignment="1">
      <alignment horizontal="right" vertical="center"/>
    </xf>
    <xf numFmtId="0" fontId="5" fillId="0" borderId="0" xfId="0" applyFont="1" applyFill="1" applyBorder="1" applyAlignment="1">
      <alignment horizontal="center" vertical="center" shrinkToFit="1"/>
    </xf>
    <xf numFmtId="179" fontId="5" fillId="0" borderId="0" xfId="0" applyNumberFormat="1" applyFont="1" applyFill="1" applyBorder="1" applyAlignment="1">
      <alignment horizontal="center" vertical="center"/>
    </xf>
    <xf numFmtId="38" fontId="4" fillId="3" borderId="2" xfId="0" applyNumberFormat="1" applyFont="1" applyFill="1" applyBorder="1" applyAlignment="1">
      <alignment horizontal="right" vertical="center"/>
    </xf>
    <xf numFmtId="0" fontId="4" fillId="3" borderId="3" xfId="0" applyFont="1" applyFill="1" applyBorder="1" applyAlignment="1">
      <alignment horizontal="right" vertical="center"/>
    </xf>
    <xf numFmtId="0" fontId="4" fillId="3" borderId="4" xfId="0" applyFont="1" applyFill="1" applyBorder="1" applyAlignment="1">
      <alignment horizontal="right" vertical="center"/>
    </xf>
    <xf numFmtId="38" fontId="15" fillId="2" borderId="2" xfId="1" applyFont="1" applyFill="1" applyBorder="1" applyAlignment="1" applyProtection="1">
      <alignment horizontal="right" vertical="center" shrinkToFit="1"/>
    </xf>
    <xf numFmtId="38" fontId="15" fillId="2" borderId="3" xfId="1" applyFont="1" applyFill="1" applyBorder="1" applyAlignment="1" applyProtection="1">
      <alignment horizontal="right" vertical="center" shrinkToFit="1"/>
    </xf>
    <xf numFmtId="38" fontId="15" fillId="2" borderId="4" xfId="1" applyFont="1" applyFill="1" applyBorder="1" applyAlignment="1" applyProtection="1">
      <alignment horizontal="right" vertical="center" shrinkToFit="1"/>
    </xf>
    <xf numFmtId="0" fontId="15" fillId="0" borderId="0" xfId="0" applyFont="1" applyAlignment="1" applyProtection="1">
      <alignment horizontal="left" vertical="top" wrapText="1"/>
    </xf>
    <xf numFmtId="0" fontId="15" fillId="0" borderId="0" xfId="0" applyFont="1" applyAlignment="1" applyProtection="1">
      <alignment horizontal="left" vertical="center" wrapText="1"/>
    </xf>
    <xf numFmtId="0" fontId="15" fillId="0" borderId="0" xfId="0" applyFont="1" applyAlignment="1" applyProtection="1">
      <alignment horizontal="center" vertical="center" shrinkToFit="1"/>
    </xf>
    <xf numFmtId="0" fontId="15" fillId="2" borderId="5" xfId="0" applyFont="1" applyFill="1" applyBorder="1" applyAlignment="1" applyProtection="1">
      <alignment horizontal="center" vertical="center"/>
    </xf>
    <xf numFmtId="0" fontId="15" fillId="2" borderId="6" xfId="0" applyFont="1" applyFill="1" applyBorder="1" applyAlignment="1" applyProtection="1">
      <alignment horizontal="center" vertical="center"/>
    </xf>
    <xf numFmtId="0" fontId="15" fillId="2" borderId="7" xfId="0" applyFont="1" applyFill="1" applyBorder="1" applyAlignment="1" applyProtection="1">
      <alignment horizontal="center" vertical="center"/>
    </xf>
    <xf numFmtId="0" fontId="15" fillId="2" borderId="2" xfId="0" applyFont="1" applyFill="1" applyBorder="1" applyAlignment="1" applyProtection="1">
      <alignment horizontal="left" vertical="center" shrinkToFit="1"/>
    </xf>
    <xf numFmtId="0" fontId="15" fillId="2" borderId="3" xfId="0" applyFont="1" applyFill="1" applyBorder="1" applyAlignment="1" applyProtection="1">
      <alignment horizontal="left" vertical="center" shrinkToFit="1"/>
    </xf>
    <xf numFmtId="0" fontId="15" fillId="2" borderId="4" xfId="0" applyFont="1" applyFill="1" applyBorder="1" applyAlignment="1" applyProtection="1">
      <alignment horizontal="left" vertical="center" shrinkToFit="1"/>
    </xf>
    <xf numFmtId="0" fontId="15" fillId="0" borderId="0" xfId="0" applyFont="1" applyAlignment="1" applyProtection="1">
      <alignment horizontal="center" vertical="center"/>
    </xf>
    <xf numFmtId="0" fontId="15" fillId="2" borderId="5" xfId="0" applyFont="1" applyFill="1" applyBorder="1" applyAlignment="1" applyProtection="1">
      <alignment horizontal="left" vertical="top" wrapText="1"/>
    </xf>
    <xf numFmtId="0" fontId="15" fillId="2" borderId="6" xfId="0" applyFont="1" applyFill="1" applyBorder="1" applyAlignment="1" applyProtection="1">
      <alignment horizontal="left" vertical="top" wrapText="1"/>
    </xf>
    <xf numFmtId="0" fontId="15" fillId="2" borderId="7" xfId="0" applyFont="1" applyFill="1" applyBorder="1" applyAlignment="1" applyProtection="1">
      <alignment horizontal="left" vertical="top" wrapText="1"/>
    </xf>
    <xf numFmtId="0" fontId="15" fillId="2" borderId="21" xfId="0" applyFont="1" applyFill="1" applyBorder="1" applyAlignment="1" applyProtection="1">
      <alignment horizontal="left" vertical="top" wrapText="1"/>
    </xf>
    <xf numFmtId="0" fontId="15" fillId="2" borderId="0" xfId="0" applyFont="1" applyFill="1" applyBorder="1" applyAlignment="1" applyProtection="1">
      <alignment horizontal="left" vertical="top" wrapText="1"/>
    </xf>
    <xf numFmtId="0" fontId="15" fillId="2" borderId="11" xfId="0" applyFont="1" applyFill="1" applyBorder="1" applyAlignment="1" applyProtection="1">
      <alignment horizontal="left" vertical="top" wrapText="1"/>
    </xf>
    <xf numFmtId="0" fontId="15" fillId="2" borderId="9" xfId="0" applyFont="1" applyFill="1" applyBorder="1" applyAlignment="1" applyProtection="1">
      <alignment horizontal="left" vertical="top" wrapText="1"/>
    </xf>
    <xf numFmtId="0" fontId="15" fillId="2" borderId="8" xfId="0" applyFont="1" applyFill="1" applyBorder="1" applyAlignment="1" applyProtection="1">
      <alignment horizontal="left" vertical="top" wrapText="1"/>
    </xf>
    <xf numFmtId="0" fontId="15" fillId="2" borderId="10" xfId="0" applyFont="1" applyFill="1" applyBorder="1" applyAlignment="1" applyProtection="1">
      <alignment horizontal="left" vertical="top" wrapText="1"/>
    </xf>
    <xf numFmtId="0" fontId="15" fillId="0" borderId="6" xfId="0" applyFont="1" applyBorder="1" applyAlignment="1" applyProtection="1">
      <alignment horizontal="right" vertical="center" shrinkToFit="1"/>
    </xf>
    <xf numFmtId="0" fontId="15" fillId="0" borderId="7" xfId="0" applyFont="1" applyBorder="1" applyAlignment="1" applyProtection="1">
      <alignment horizontal="right" vertical="center" shrinkToFit="1"/>
    </xf>
    <xf numFmtId="0" fontId="15" fillId="0" borderId="2" xfId="0" applyFont="1" applyBorder="1" applyAlignment="1" applyProtection="1">
      <alignment horizontal="left" vertical="center" shrinkToFit="1"/>
    </xf>
    <xf numFmtId="0" fontId="15" fillId="0" borderId="3" xfId="0" applyFont="1" applyBorder="1" applyAlignment="1" applyProtection="1">
      <alignment horizontal="left" vertical="center" shrinkToFit="1"/>
    </xf>
    <xf numFmtId="0" fontId="15" fillId="0" borderId="4" xfId="0" applyFont="1" applyBorder="1" applyAlignment="1" applyProtection="1">
      <alignment horizontal="left" vertical="center" shrinkToFit="1"/>
    </xf>
    <xf numFmtId="0" fontId="15" fillId="2" borderId="1" xfId="0" applyFont="1" applyFill="1" applyBorder="1" applyAlignment="1" applyProtection="1">
      <alignment horizontal="left" vertical="center" shrinkToFit="1"/>
    </xf>
    <xf numFmtId="38" fontId="15" fillId="2" borderId="1" xfId="1" applyFont="1" applyFill="1" applyBorder="1" applyAlignment="1" applyProtection="1">
      <alignment horizontal="right" vertical="center" shrinkToFit="1"/>
    </xf>
    <xf numFmtId="0" fontId="15" fillId="0" borderId="1" xfId="0" applyFont="1" applyBorder="1" applyAlignment="1" applyProtection="1">
      <alignment horizontal="left" vertical="center" shrinkToFit="1"/>
    </xf>
    <xf numFmtId="38" fontId="15" fillId="2" borderId="1" xfId="0" applyNumberFormat="1" applyFont="1" applyFill="1" applyBorder="1" applyAlignment="1" applyProtection="1">
      <alignment horizontal="right" vertical="center" shrinkToFit="1"/>
    </xf>
    <xf numFmtId="0" fontId="15" fillId="2" borderId="1" xfId="0" applyFont="1" applyFill="1" applyBorder="1" applyAlignment="1" applyProtection="1">
      <alignment horizontal="right" vertical="center" shrinkToFit="1"/>
    </xf>
    <xf numFmtId="0" fontId="15" fillId="0" borderId="1" xfId="1" applyNumberFormat="1" applyFont="1" applyBorder="1" applyAlignment="1" applyProtection="1">
      <alignment horizontal="right" vertical="center" shrinkToFit="1"/>
    </xf>
    <xf numFmtId="177" fontId="15" fillId="2" borderId="2" xfId="1" applyNumberFormat="1" applyFont="1" applyFill="1" applyBorder="1" applyAlignment="1" applyProtection="1">
      <alignment horizontal="right" vertical="center" shrinkToFit="1"/>
    </xf>
    <xf numFmtId="177" fontId="15" fillId="2" borderId="3" xfId="1" applyNumberFormat="1" applyFont="1" applyFill="1" applyBorder="1" applyAlignment="1" applyProtection="1">
      <alignment horizontal="right" vertical="center" shrinkToFit="1"/>
    </xf>
    <xf numFmtId="177" fontId="15" fillId="2" borderId="4" xfId="1" applyNumberFormat="1" applyFont="1" applyFill="1" applyBorder="1" applyAlignment="1" applyProtection="1">
      <alignment horizontal="right" vertical="center" shrinkToFit="1"/>
    </xf>
    <xf numFmtId="178" fontId="15" fillId="2" borderId="2" xfId="1" applyNumberFormat="1" applyFont="1" applyFill="1" applyBorder="1" applyAlignment="1" applyProtection="1">
      <alignment horizontal="right" vertical="center" shrinkToFit="1"/>
    </xf>
    <xf numFmtId="178" fontId="15" fillId="2" borderId="3" xfId="1" applyNumberFormat="1" applyFont="1" applyFill="1" applyBorder="1" applyAlignment="1" applyProtection="1">
      <alignment horizontal="right" vertical="center" shrinkToFit="1"/>
    </xf>
    <xf numFmtId="178" fontId="15" fillId="2" borderId="4" xfId="1" applyNumberFormat="1" applyFont="1" applyFill="1" applyBorder="1" applyAlignment="1" applyProtection="1">
      <alignment horizontal="right" vertical="center" shrinkToFit="1"/>
    </xf>
    <xf numFmtId="0" fontId="5" fillId="0" borderId="15" xfId="0"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114300</xdr:colOff>
      <xdr:row>1</xdr:row>
      <xdr:rowOff>2381</xdr:rowOff>
    </xdr:from>
    <xdr:to>
      <xdr:col>53</xdr:col>
      <xdr:colOff>114301</xdr:colOff>
      <xdr:row>8</xdr:row>
      <xdr:rowOff>19845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365081" y="180975"/>
          <a:ext cx="2143126" cy="1267620"/>
        </a:xfrm>
        <a:prstGeom prst="rect">
          <a:avLst/>
        </a:prstGeom>
        <a:solidFill>
          <a:schemeClr val="accent1">
            <a:lumMod val="40000"/>
            <a:lumOff val="60000"/>
          </a:schemeClr>
        </a:solidFill>
        <a:ln w="38100">
          <a:solidFill>
            <a:schemeClr val="accent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b="1">
              <a:solidFill>
                <a:srgbClr val="FF0000"/>
              </a:solidFill>
            </a:rPr>
            <a:t>記入用様式</a:t>
          </a:r>
          <a:endParaRPr kumimoji="1" lang="en-US" altLang="ja-JP" sz="1600" b="1">
            <a:solidFill>
              <a:srgbClr val="FF0000"/>
            </a:solidFill>
          </a:endParaRPr>
        </a:p>
        <a:p>
          <a:r>
            <a:rPr kumimoji="1" lang="ja-JP" altLang="en-US" sz="1100"/>
            <a:t>□欄中の、グレーのセル欄に</a:t>
          </a:r>
          <a:endParaRPr kumimoji="1" lang="en-US" altLang="ja-JP" sz="1100"/>
        </a:p>
        <a:p>
          <a:r>
            <a:rPr kumimoji="1" lang="ja-JP" altLang="en-US" sz="1100"/>
            <a:t>記入してください。</a:t>
          </a:r>
          <a:endParaRPr kumimoji="1" lang="en-US" altLang="ja-JP" sz="1100"/>
        </a:p>
        <a:p>
          <a:r>
            <a:rPr kumimoji="1" lang="ja-JP" altLang="en-US" sz="1100"/>
            <a:t>他の□欄は自動入力されます。</a:t>
          </a:r>
        </a:p>
      </xdr:txBody>
    </xdr:sp>
    <xdr:clientData/>
  </xdr:twoCellAnchor>
  <xdr:twoCellAnchor>
    <xdr:from>
      <xdr:col>44</xdr:col>
      <xdr:colOff>47625</xdr:colOff>
      <xdr:row>59</xdr:row>
      <xdr:rowOff>85725</xdr:rowOff>
    </xdr:from>
    <xdr:to>
      <xdr:col>76</xdr:col>
      <xdr:colOff>76200</xdr:colOff>
      <xdr:row>68</xdr:row>
      <xdr:rowOff>66675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010525" y="10582275"/>
          <a:ext cx="5819775" cy="1609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課税売上割合は端数処理を行わずに計算すること。</a:t>
          </a:r>
        </a:p>
        <a:p>
          <a:r>
            <a:rPr kumimoji="1" lang="ja-JP" altLang="en-US" sz="1100">
              <a:latin typeface="ＭＳ ゴシック" panose="020B0609070205080204" pitchFamily="49" charset="-128"/>
              <a:ea typeface="ＭＳ ゴシック" panose="020B0609070205080204" pitchFamily="49" charset="-128"/>
            </a:rPr>
            <a:t>　ただし、消費税及び地方消費税の確定申告において課税売上割合を端数処理した場合は、その割合を用いること。</a:t>
          </a:r>
        </a:p>
        <a:p>
          <a:endParaRPr kumimoji="1" lang="ja-JP" altLang="en-US"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セルには、</a:t>
          </a:r>
        </a:p>
        <a:p>
          <a:r>
            <a:rPr kumimoji="1" lang="ja-JP" altLang="en-US" sz="1100">
              <a:latin typeface="ＭＳ ゴシック" panose="020B0609070205080204" pitchFamily="49" charset="-128"/>
              <a:ea typeface="ＭＳ ゴシック" panose="020B0609070205080204" pitchFamily="49" charset="-128"/>
            </a:rPr>
            <a:t>    自動計算式  </a:t>
          </a:r>
          <a:r>
            <a:rPr kumimoji="1" lang="en-US" altLang="ja-JP" sz="1100" u="sng">
              <a:latin typeface="ＭＳ ゴシック" panose="020B0609070205080204" pitchFamily="49" charset="-128"/>
              <a:ea typeface="ＭＳ ゴシック" panose="020B0609070205080204" pitchFamily="49" charset="-128"/>
            </a:rPr>
            <a:t>=IF(C36="✓",C58/(K58+R58),"</a:t>
          </a:r>
          <a:r>
            <a:rPr kumimoji="1" lang="ja-JP" altLang="en-US" sz="1100" u="sng">
              <a:latin typeface="ＭＳ ゴシック" panose="020B0609070205080204" pitchFamily="49" charset="-128"/>
              <a:ea typeface="ＭＳ ゴシック" panose="020B0609070205080204" pitchFamily="49" charset="-128"/>
            </a:rPr>
            <a:t>－</a:t>
          </a:r>
          <a:r>
            <a:rPr kumimoji="1" lang="en-US" altLang="ja-JP" sz="1100" u="sng">
              <a:latin typeface="ＭＳ ゴシック" panose="020B0609070205080204" pitchFamily="49" charset="-128"/>
              <a:ea typeface="ＭＳ ゴシック" panose="020B0609070205080204" pitchFamily="49" charset="-128"/>
            </a:rPr>
            <a:t>")</a:t>
          </a:r>
          <a:r>
            <a:rPr kumimoji="1" lang="en-US" altLang="ja-JP" sz="1100" i="1" u="none">
              <a:latin typeface="ＭＳ ゴシック" panose="020B0609070205080204" pitchFamily="49" charset="-128"/>
              <a:ea typeface="ＭＳ ゴシック" panose="020B0609070205080204" pitchFamily="49" charset="-128"/>
            </a:rPr>
            <a:t>  </a:t>
          </a:r>
          <a:r>
            <a:rPr kumimoji="1" lang="ja-JP" altLang="en-US" sz="1100">
              <a:latin typeface="ＭＳ ゴシック" panose="020B0609070205080204" pitchFamily="49" charset="-128"/>
              <a:ea typeface="ＭＳ ゴシック" panose="020B0609070205080204" pitchFamily="49" charset="-128"/>
            </a:rPr>
            <a:t>が</a:t>
          </a:r>
        </a:p>
        <a:p>
          <a:r>
            <a:rPr kumimoji="1" lang="ja-JP" altLang="en-US" sz="1100">
              <a:latin typeface="ＭＳ ゴシック" panose="020B0609070205080204" pitchFamily="49" charset="-128"/>
              <a:ea typeface="ＭＳ ゴシック" panose="020B0609070205080204" pitchFamily="49" charset="-128"/>
            </a:rPr>
            <a:t>    入っておりますが、端数処理をした場合は、直接金額を入力してください。</a:t>
          </a:r>
        </a:p>
        <a:p>
          <a:endParaRPr kumimoji="1" lang="ja-JP" altLang="en-US" sz="1100"/>
        </a:p>
      </xdr:txBody>
    </xdr:sp>
    <xdr:clientData/>
  </xdr:twoCellAnchor>
  <xdr:twoCellAnchor>
    <xdr:from>
      <xdr:col>43</xdr:col>
      <xdr:colOff>57149</xdr:colOff>
      <xdr:row>27</xdr:row>
      <xdr:rowOff>38100</xdr:rowOff>
    </xdr:from>
    <xdr:to>
      <xdr:col>94</xdr:col>
      <xdr:colOff>114300</xdr:colOff>
      <xdr:row>55</xdr:row>
      <xdr:rowOff>123825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839074" y="4924425"/>
          <a:ext cx="9286876" cy="4972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（参考）計算式</a:t>
          </a:r>
          <a:r>
            <a:rPr lang="ja-JP" altLang="en-US">
              <a:latin typeface="ＭＳ ゴシック" panose="020B0609070205080204" pitchFamily="49" charset="-128"/>
              <a:ea typeface="ＭＳ ゴシック" panose="020B0609070205080204" pitchFamily="49" charset="-128"/>
            </a:rPr>
            <a:t> </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endParaRPr lang="en-US" altLang="ja-JP">
            <a:latin typeface="ＭＳ ゴシック" panose="020B0609070205080204" pitchFamily="49" charset="-128"/>
            <a:ea typeface="ＭＳ ゴシック" panose="020B0609070205080204" pitchFamily="49" charset="-128"/>
          </a:endParaRPr>
        </a:p>
        <a:p>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（３）特定収入割合</a:t>
          </a:r>
          <a:r>
            <a:rPr lang="ja-JP" altLang="en-US">
              <a:latin typeface="ＭＳ ゴシック" panose="020B0609070205080204" pitchFamily="49" charset="-128"/>
              <a:ea typeface="ＭＳ ゴシック" panose="020B0609070205080204" pitchFamily="49" charset="-128"/>
            </a:rPr>
            <a:t> </a:t>
          </a:r>
          <a:endParaRPr lang="en-US" altLang="ja-JP">
            <a:latin typeface="ＭＳ ゴシック" panose="020B0609070205080204" pitchFamily="49" charset="-128"/>
            <a:ea typeface="ＭＳ ゴシック" panose="020B0609070205080204" pitchFamily="49" charset="-128"/>
          </a:endParaRPr>
        </a:p>
        <a:p>
          <a:r>
            <a:rPr lang="ja-JP" altLang="en-US">
              <a:latin typeface="ＭＳ ゴシック" panose="020B0609070205080204" pitchFamily="49" charset="-128"/>
              <a:ea typeface="ＭＳ ゴシック" panose="020B0609070205080204" pitchFamily="49" charset="-128"/>
            </a:rPr>
            <a:t>＝特定収入の合計／</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（税抜課税売上高＋免税売上高＋非課税売上高＋特定収入の合計）</a:t>
          </a:r>
          <a:r>
            <a:rPr lang="ja-JP" altLang="en-US">
              <a:latin typeface="ＭＳ ゴシック" panose="020B0609070205080204" pitchFamily="49" charset="-128"/>
              <a:ea typeface="ＭＳ ゴシック" panose="020B0609070205080204" pitchFamily="49" charset="-128"/>
            </a:rPr>
            <a:t> </a:t>
          </a:r>
          <a:endParaRPr lang="en-US" altLang="ja-JP">
            <a:latin typeface="ＭＳ ゴシック" panose="020B0609070205080204" pitchFamily="49" charset="-128"/>
            <a:ea typeface="ＭＳ ゴシック" panose="020B0609070205080204" pitchFamily="49" charset="-128"/>
          </a:endParaRPr>
        </a:p>
        <a:p>
          <a:endParaRPr kumimoji="1" lang="en-US" altLang="ja-JP" sz="1100">
            <a:solidFill>
              <a:schemeClr val="dk1"/>
            </a:solidFill>
            <a:latin typeface="ＭＳ ゴシック" panose="020B0609070205080204" pitchFamily="49" charset="-128"/>
            <a:ea typeface="ＭＳ ゴシック" panose="020B0609070205080204" pitchFamily="49" charset="-128"/>
            <a:cs typeface="+mn-cs"/>
          </a:endParaRPr>
        </a:p>
        <a:p>
          <a:r>
            <a:rPr kumimoji="1" lang="ja-JP" altLang="en-US" sz="1100">
              <a:latin typeface="ＭＳ ゴシック" panose="020B0609070205080204" pitchFamily="49" charset="-128"/>
              <a:ea typeface="ＭＳ ゴシック" panose="020B0609070205080204" pitchFamily="49" charset="-128"/>
            </a:rPr>
            <a:t>（４）課税売上割合（①／②）</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＝①課税期間の課税売上高（税抜）／②課税期間の総売上高</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税抜</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（税抜課税売上高＋非課税売上高）</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（５）特定健康診査・保健指導国庫補助金の額が入力されます。</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特定健康診査・保健指導国庫補助金は交付要綱により、使途が特定されております。</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（６）補助金返還額</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控除税額の計算方法によって、仕入控除税額報告書による国庫補助金の返還額の計算方法が異なります。</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・「課税売上割合</a:t>
          </a:r>
          <a:r>
            <a:rPr kumimoji="1" lang="en-US" altLang="ja-JP" sz="1100">
              <a:latin typeface="ＭＳ ゴシック" panose="020B0609070205080204" pitchFamily="49" charset="-128"/>
              <a:ea typeface="ＭＳ ゴシック" panose="020B0609070205080204" pitchFamily="49" charset="-128"/>
            </a:rPr>
            <a:t>95</a:t>
          </a:r>
          <a:r>
            <a:rPr kumimoji="1" lang="ja-JP" altLang="en-US" sz="1100">
              <a:latin typeface="ＭＳ ゴシック" panose="020B0609070205080204" pitchFamily="49" charset="-128"/>
              <a:ea typeface="ＭＳ ゴシック" panose="020B0609070205080204" pitchFamily="49" charset="-128"/>
            </a:rPr>
            <a:t>％以上」の場合</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返還額＝補助金の額</a:t>
          </a:r>
          <a:r>
            <a:rPr kumimoji="1" lang="en-US" altLang="ja-JP" sz="1100">
              <a:latin typeface="ＭＳ ゴシック" panose="020B0609070205080204" pitchFamily="49" charset="-128"/>
              <a:ea typeface="ＭＳ ゴシック" panose="020B0609070205080204" pitchFamily="49" charset="-128"/>
            </a:rPr>
            <a:t>×10</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110</a:t>
          </a:r>
        </a:p>
        <a:p>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・「一括比例配分方式」の場合</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返還額＝補助金の額</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補助対象経費のうち課税仕入額／補助対象経費</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課税売上割合</a:t>
          </a:r>
          <a:r>
            <a:rPr kumimoji="1" lang="en-US" altLang="ja-JP" sz="1100">
              <a:latin typeface="ＭＳ ゴシック" panose="020B0609070205080204" pitchFamily="49" charset="-128"/>
              <a:ea typeface="ＭＳ ゴシック" panose="020B0609070205080204" pitchFamily="49" charset="-128"/>
            </a:rPr>
            <a:t>×10</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110</a:t>
          </a: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・「個別対応方式」の場合</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補助対象経費のうち課税仕入等に係る消費税額のうち、</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「Ａ：課税売上のみに対応するもの」と「Ｂ：課税売上と非課税売上に共通するもの」の合計</a:t>
          </a:r>
          <a:endParaRPr kumimoji="1" lang="en-US" altLang="ja-JP" sz="1100">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ＭＳ ゴシック" panose="020B0609070205080204" pitchFamily="49" charset="-128"/>
              <a:ea typeface="ＭＳ ゴシック" panose="020B0609070205080204" pitchFamily="49" charset="-128"/>
            </a:rPr>
            <a:t>Ａ：返還額＝</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補助金の額</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補助対象経費のうち</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課税売上のみ要するもの</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／補助対象経費</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110</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latin typeface="ＭＳ ゴシック" panose="020B0609070205080204" pitchFamily="49" charset="-128"/>
              <a:ea typeface="ＭＳ ゴシック" panose="020B0609070205080204" pitchFamily="49" charset="-128"/>
            </a:rPr>
            <a:t>Ｂ：</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返還額＝補助金の額</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補助対象経費のうち課税売上</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と非課税売上に共通して</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要するもの／補助対象経費</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課税売上割合</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×10</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110</a:t>
          </a:r>
          <a:endParaRPr lang="ja-JP" altLang="ja-JP">
            <a:effectLst/>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30726</xdr:colOff>
      <xdr:row>22</xdr:row>
      <xdr:rowOff>23045</xdr:rowOff>
    </xdr:from>
    <xdr:to>
      <xdr:col>30</xdr:col>
      <xdr:colOff>122903</xdr:colOff>
      <xdr:row>29</xdr:row>
      <xdr:rowOff>184353</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5377016" y="4416835"/>
          <a:ext cx="276532" cy="1559333"/>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ln w="28575">
              <a:solidFill>
                <a:schemeClr val="tx1"/>
              </a:solidFill>
            </a:ln>
          </a:endParaRPr>
        </a:p>
      </xdr:txBody>
    </xdr:sp>
    <xdr:clientData/>
  </xdr:twoCellAnchor>
  <xdr:twoCellAnchor>
    <xdr:from>
      <xdr:col>29</xdr:col>
      <xdr:colOff>76815</xdr:colOff>
      <xdr:row>1</xdr:row>
      <xdr:rowOff>176672</xdr:rowOff>
    </xdr:from>
    <xdr:to>
      <xdr:col>30</xdr:col>
      <xdr:colOff>153629</xdr:colOff>
      <xdr:row>15</xdr:row>
      <xdr:rowOff>7681</xdr:rowOff>
    </xdr:to>
    <xdr:sp macro="" textlink="">
      <xdr:nvSpPr>
        <xdr:cNvPr id="3" name="右大かっこ 2">
          <a:extLst>
            <a:ext uri="{FF2B5EF4-FFF2-40B4-BE49-F238E27FC236}">
              <a16:creationId xmlns:a16="http://schemas.microsoft.com/office/drawing/2014/main" id="{00000000-0008-0000-0100-000003000000}"/>
            </a:ext>
          </a:extLst>
        </xdr:cNvPr>
        <xdr:cNvSpPr/>
      </xdr:nvSpPr>
      <xdr:spPr>
        <a:xfrm>
          <a:off x="5423105" y="376390"/>
          <a:ext cx="261169" cy="2627057"/>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ln w="28575">
              <a:solidFill>
                <a:schemeClr val="tx1"/>
              </a:solidFill>
            </a:ln>
          </a:endParaRPr>
        </a:p>
      </xdr:txBody>
    </xdr:sp>
    <xdr:clientData/>
  </xdr:twoCellAnchor>
  <xdr:twoCellAnchor>
    <xdr:from>
      <xdr:col>44</xdr:col>
      <xdr:colOff>97194</xdr:colOff>
      <xdr:row>1</xdr:row>
      <xdr:rowOff>97194</xdr:rowOff>
    </xdr:from>
    <xdr:to>
      <xdr:col>56</xdr:col>
      <xdr:colOff>24299</xdr:colOff>
      <xdr:row>7</xdr:row>
      <xdr:rowOff>140171</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8251760" y="301301"/>
          <a:ext cx="2143126" cy="1267620"/>
        </a:xfrm>
        <a:prstGeom prst="rect">
          <a:avLst/>
        </a:prstGeom>
        <a:solidFill>
          <a:schemeClr val="accent1">
            <a:lumMod val="40000"/>
            <a:lumOff val="60000"/>
          </a:schemeClr>
        </a:solidFill>
        <a:ln w="38100">
          <a:solidFill>
            <a:schemeClr val="accent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b="1">
              <a:solidFill>
                <a:srgbClr val="FF0000"/>
              </a:solidFill>
            </a:rPr>
            <a:t>記入用様式</a:t>
          </a:r>
          <a:endParaRPr kumimoji="1" lang="en-US" altLang="ja-JP" sz="1600" b="1">
            <a:solidFill>
              <a:srgbClr val="FF0000"/>
            </a:solidFill>
          </a:endParaRPr>
        </a:p>
        <a:p>
          <a:r>
            <a:rPr kumimoji="1" lang="ja-JP" altLang="en-US" sz="1100"/>
            <a:t>□欄中の、グレーのセル欄に</a:t>
          </a:r>
          <a:endParaRPr kumimoji="1" lang="en-US" altLang="ja-JP" sz="1100"/>
        </a:p>
        <a:p>
          <a:r>
            <a:rPr kumimoji="1" lang="ja-JP" altLang="en-US" sz="1100"/>
            <a:t>記入してください。</a:t>
          </a:r>
          <a:endParaRPr kumimoji="1" lang="en-US" altLang="ja-JP" sz="1100"/>
        </a:p>
        <a:p>
          <a:r>
            <a:rPr kumimoji="1" lang="ja-JP" altLang="en-US" sz="1100"/>
            <a:t>他の□欄は自動入力されます。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114300</xdr:colOff>
      <xdr:row>1</xdr:row>
      <xdr:rowOff>2381</xdr:rowOff>
    </xdr:from>
    <xdr:to>
      <xdr:col>53</xdr:col>
      <xdr:colOff>114301</xdr:colOff>
      <xdr:row>8</xdr:row>
      <xdr:rowOff>19845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534275" y="240506"/>
          <a:ext cx="2171701" cy="1684339"/>
        </a:xfrm>
        <a:prstGeom prst="rect">
          <a:avLst/>
        </a:prstGeom>
        <a:solidFill>
          <a:schemeClr val="accent1">
            <a:lumMod val="40000"/>
            <a:lumOff val="60000"/>
          </a:schemeClr>
        </a:solidFill>
        <a:ln w="38100">
          <a:solidFill>
            <a:schemeClr val="accent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b="1">
              <a:solidFill>
                <a:srgbClr val="FF0000"/>
              </a:solidFill>
            </a:rPr>
            <a:t>記入用様式</a:t>
          </a:r>
          <a:endParaRPr kumimoji="1" lang="en-US" altLang="ja-JP" sz="1600" b="1">
            <a:solidFill>
              <a:srgbClr val="FF0000"/>
            </a:solidFill>
          </a:endParaRPr>
        </a:p>
        <a:p>
          <a:r>
            <a:rPr kumimoji="1" lang="ja-JP" altLang="en-US" sz="1100"/>
            <a:t>□欄中の、グレーのセル欄に</a:t>
          </a:r>
          <a:endParaRPr kumimoji="1" lang="en-US" altLang="ja-JP" sz="1100"/>
        </a:p>
        <a:p>
          <a:r>
            <a:rPr kumimoji="1" lang="ja-JP" altLang="en-US" sz="1100"/>
            <a:t>記入してください。</a:t>
          </a:r>
          <a:endParaRPr kumimoji="1" lang="en-US" altLang="ja-JP" sz="1100"/>
        </a:p>
        <a:p>
          <a:r>
            <a:rPr kumimoji="1" lang="ja-JP" altLang="en-US" sz="1100"/>
            <a:t>他の□欄は自動入力されます。</a:t>
          </a:r>
        </a:p>
      </xdr:txBody>
    </xdr:sp>
    <xdr:clientData/>
  </xdr:twoCellAnchor>
  <xdr:twoCellAnchor>
    <xdr:from>
      <xdr:col>44</xdr:col>
      <xdr:colOff>47625</xdr:colOff>
      <xdr:row>59</xdr:row>
      <xdr:rowOff>85725</xdr:rowOff>
    </xdr:from>
    <xdr:to>
      <xdr:col>76</xdr:col>
      <xdr:colOff>76200</xdr:colOff>
      <xdr:row>68</xdr:row>
      <xdr:rowOff>66675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010525" y="14135100"/>
          <a:ext cx="5819775" cy="2124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課税売上割合は端数処理を行わずに計算すること。</a:t>
          </a:r>
        </a:p>
        <a:p>
          <a:r>
            <a:rPr kumimoji="1" lang="ja-JP" altLang="en-US" sz="1100">
              <a:latin typeface="ＭＳ ゴシック" panose="020B0609070205080204" pitchFamily="49" charset="-128"/>
              <a:ea typeface="ＭＳ ゴシック" panose="020B0609070205080204" pitchFamily="49" charset="-128"/>
            </a:rPr>
            <a:t>　ただし、消費税及び地方消費税の確定申告において課税売上割合を端数処理した場合は、その割合を用いること。</a:t>
          </a:r>
        </a:p>
        <a:p>
          <a:endParaRPr kumimoji="1" lang="ja-JP" altLang="en-US"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セルには、</a:t>
          </a:r>
        </a:p>
        <a:p>
          <a:r>
            <a:rPr kumimoji="1" lang="ja-JP" altLang="en-US" sz="1100">
              <a:latin typeface="ＭＳ ゴシック" panose="020B0609070205080204" pitchFamily="49" charset="-128"/>
              <a:ea typeface="ＭＳ ゴシック" panose="020B0609070205080204" pitchFamily="49" charset="-128"/>
            </a:rPr>
            <a:t>    自動計算式  </a:t>
          </a:r>
          <a:r>
            <a:rPr kumimoji="1" lang="en-US" altLang="ja-JP" sz="1100" u="sng">
              <a:latin typeface="ＭＳ ゴシック" panose="020B0609070205080204" pitchFamily="49" charset="-128"/>
              <a:ea typeface="ＭＳ ゴシック" panose="020B0609070205080204" pitchFamily="49" charset="-128"/>
            </a:rPr>
            <a:t>=IF(C35="✓",C58/(K58+R58),"</a:t>
          </a:r>
          <a:r>
            <a:rPr kumimoji="1" lang="ja-JP" altLang="en-US" sz="1100" u="sng">
              <a:latin typeface="ＭＳ ゴシック" panose="020B0609070205080204" pitchFamily="49" charset="-128"/>
              <a:ea typeface="ＭＳ ゴシック" panose="020B0609070205080204" pitchFamily="49" charset="-128"/>
            </a:rPr>
            <a:t>－</a:t>
          </a:r>
          <a:r>
            <a:rPr kumimoji="1" lang="en-US" altLang="ja-JP" sz="1100" u="sng">
              <a:latin typeface="ＭＳ ゴシック" panose="020B0609070205080204" pitchFamily="49" charset="-128"/>
              <a:ea typeface="ＭＳ ゴシック" panose="020B0609070205080204" pitchFamily="49" charset="-128"/>
            </a:rPr>
            <a:t>")</a:t>
          </a:r>
          <a:r>
            <a:rPr kumimoji="1" lang="en-US" altLang="ja-JP" sz="1100" i="1" u="none">
              <a:latin typeface="ＭＳ ゴシック" panose="020B0609070205080204" pitchFamily="49" charset="-128"/>
              <a:ea typeface="ＭＳ ゴシック" panose="020B0609070205080204" pitchFamily="49" charset="-128"/>
            </a:rPr>
            <a:t>  </a:t>
          </a:r>
          <a:r>
            <a:rPr kumimoji="1" lang="ja-JP" altLang="en-US" sz="1100">
              <a:latin typeface="ＭＳ ゴシック" panose="020B0609070205080204" pitchFamily="49" charset="-128"/>
              <a:ea typeface="ＭＳ ゴシック" panose="020B0609070205080204" pitchFamily="49" charset="-128"/>
            </a:rPr>
            <a:t>が</a:t>
          </a:r>
        </a:p>
        <a:p>
          <a:r>
            <a:rPr kumimoji="1" lang="ja-JP" altLang="en-US" sz="1100">
              <a:latin typeface="ＭＳ ゴシック" panose="020B0609070205080204" pitchFamily="49" charset="-128"/>
              <a:ea typeface="ＭＳ ゴシック" panose="020B0609070205080204" pitchFamily="49" charset="-128"/>
            </a:rPr>
            <a:t>    入っておりますが、端数処理をした場合は、直接金額を入力してください。</a:t>
          </a:r>
        </a:p>
        <a:p>
          <a:endParaRPr kumimoji="1" lang="ja-JP" altLang="en-US" sz="1100"/>
        </a:p>
      </xdr:txBody>
    </xdr:sp>
    <xdr:clientData/>
  </xdr:twoCellAnchor>
  <xdr:twoCellAnchor>
    <xdr:from>
      <xdr:col>43</xdr:col>
      <xdr:colOff>57149</xdr:colOff>
      <xdr:row>27</xdr:row>
      <xdr:rowOff>38100</xdr:rowOff>
    </xdr:from>
    <xdr:to>
      <xdr:col>94</xdr:col>
      <xdr:colOff>114300</xdr:colOff>
      <xdr:row>55</xdr:row>
      <xdr:rowOff>123825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839074" y="6467475"/>
          <a:ext cx="9286876" cy="6753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（参考）計算式</a:t>
          </a:r>
          <a:r>
            <a:rPr lang="ja-JP" altLang="en-US">
              <a:latin typeface="ＭＳ ゴシック" panose="020B0609070205080204" pitchFamily="49" charset="-128"/>
              <a:ea typeface="ＭＳ ゴシック" panose="020B0609070205080204" pitchFamily="49" charset="-128"/>
            </a:rPr>
            <a:t> </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endParaRPr lang="en-US" altLang="ja-JP">
            <a:latin typeface="ＭＳ ゴシック" panose="020B0609070205080204" pitchFamily="49" charset="-128"/>
            <a:ea typeface="ＭＳ ゴシック" panose="020B0609070205080204" pitchFamily="49" charset="-128"/>
          </a:endParaRPr>
        </a:p>
        <a:p>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（３）特定収入割合</a:t>
          </a:r>
          <a:r>
            <a:rPr lang="ja-JP" altLang="en-US">
              <a:latin typeface="ＭＳ ゴシック" panose="020B0609070205080204" pitchFamily="49" charset="-128"/>
              <a:ea typeface="ＭＳ ゴシック" panose="020B0609070205080204" pitchFamily="49" charset="-128"/>
            </a:rPr>
            <a:t> </a:t>
          </a:r>
          <a:endParaRPr lang="en-US" altLang="ja-JP">
            <a:latin typeface="ＭＳ ゴシック" panose="020B0609070205080204" pitchFamily="49" charset="-128"/>
            <a:ea typeface="ＭＳ ゴシック" panose="020B0609070205080204" pitchFamily="49" charset="-128"/>
          </a:endParaRPr>
        </a:p>
        <a:p>
          <a:r>
            <a:rPr lang="ja-JP" altLang="en-US">
              <a:latin typeface="ＭＳ ゴシック" panose="020B0609070205080204" pitchFamily="49" charset="-128"/>
              <a:ea typeface="ＭＳ ゴシック" panose="020B0609070205080204" pitchFamily="49" charset="-128"/>
            </a:rPr>
            <a:t>＝特定収入の合計／</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（税抜課税売上高＋免税売上高＋非課税売上高＋特定収入の合計）</a:t>
          </a:r>
          <a:r>
            <a:rPr lang="ja-JP" altLang="en-US">
              <a:latin typeface="ＭＳ ゴシック" panose="020B0609070205080204" pitchFamily="49" charset="-128"/>
              <a:ea typeface="ＭＳ ゴシック" panose="020B0609070205080204" pitchFamily="49" charset="-128"/>
            </a:rPr>
            <a:t> </a:t>
          </a:r>
          <a:endParaRPr lang="en-US" altLang="ja-JP">
            <a:latin typeface="ＭＳ ゴシック" panose="020B0609070205080204" pitchFamily="49" charset="-128"/>
            <a:ea typeface="ＭＳ ゴシック" panose="020B0609070205080204" pitchFamily="49" charset="-128"/>
          </a:endParaRPr>
        </a:p>
        <a:p>
          <a:endParaRPr kumimoji="1" lang="en-US" altLang="ja-JP" sz="1100">
            <a:solidFill>
              <a:schemeClr val="dk1"/>
            </a:solidFill>
            <a:latin typeface="ＭＳ ゴシック" panose="020B0609070205080204" pitchFamily="49" charset="-128"/>
            <a:ea typeface="ＭＳ ゴシック" panose="020B0609070205080204" pitchFamily="49" charset="-128"/>
            <a:cs typeface="+mn-cs"/>
          </a:endParaRPr>
        </a:p>
        <a:p>
          <a:r>
            <a:rPr kumimoji="1" lang="ja-JP" altLang="en-US" sz="1100">
              <a:latin typeface="ＭＳ ゴシック" panose="020B0609070205080204" pitchFamily="49" charset="-128"/>
              <a:ea typeface="ＭＳ ゴシック" panose="020B0609070205080204" pitchFamily="49" charset="-128"/>
            </a:rPr>
            <a:t>（４）課税売上割合（①／②）</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＝①課税期間の課税売上高（税抜）／②課税期間の総売上高</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税抜</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（税抜課税売上高＋非課税売上高）</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（５）特定健康診査・保健指導国庫補助金の額が入力されます。</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特定健康診査・保健指導国庫補助金は交付要綱により、使途が特定されております。</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（６）補助金返還額</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控除税額の計算方法によって、仕入控除税額報告書による国庫補助金の返還額の計算方法が異なります。</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・「課税売上割合</a:t>
          </a:r>
          <a:r>
            <a:rPr kumimoji="1" lang="en-US" altLang="ja-JP" sz="1100">
              <a:latin typeface="ＭＳ ゴシック" panose="020B0609070205080204" pitchFamily="49" charset="-128"/>
              <a:ea typeface="ＭＳ ゴシック" panose="020B0609070205080204" pitchFamily="49" charset="-128"/>
            </a:rPr>
            <a:t>95</a:t>
          </a:r>
          <a:r>
            <a:rPr kumimoji="1" lang="ja-JP" altLang="en-US" sz="1100">
              <a:latin typeface="ＭＳ ゴシック" panose="020B0609070205080204" pitchFamily="49" charset="-128"/>
              <a:ea typeface="ＭＳ ゴシック" panose="020B0609070205080204" pitchFamily="49" charset="-128"/>
            </a:rPr>
            <a:t>％以上」の場合</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返還額＝補助金の額</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１０／１１０</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・「一括比例配分方式」の場合</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返還額＝補助金の額</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補助対象経費のうち課税仕入額／補助対象経費</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課税売上割合</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１０／１１０</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・「個別対応方式」の場合</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補助対象経費のうち課税仕入等に係る消費税額のうち、</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「Ａ：課税売上のみに対応するもの」と「Ｂ：課税売上と非課税売上に共通するもの」の合計</a:t>
          </a:r>
          <a:endParaRPr kumimoji="1" lang="en-US" altLang="ja-JP" sz="1100">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ＭＳ ゴシック" panose="020B0609070205080204" pitchFamily="49" charset="-128"/>
              <a:ea typeface="ＭＳ ゴシック" panose="020B0609070205080204" pitchFamily="49" charset="-128"/>
            </a:rPr>
            <a:t>Ａ：返還額＝</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補助金の額</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補助対象経費のうち</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課税売上のみ要するもの</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／補助対象経費</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１０／１１０</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latin typeface="ＭＳ ゴシック" panose="020B0609070205080204" pitchFamily="49" charset="-128"/>
              <a:ea typeface="ＭＳ ゴシック" panose="020B0609070205080204" pitchFamily="49" charset="-128"/>
            </a:rPr>
            <a:t>Ｂ：</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返還額＝補助金の額</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補助対象経費のうち課税売上</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と非課税売上に共通して</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要するもの／補助対象経費</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課税売上割合</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１０／１１０</a:t>
          </a:r>
          <a:endParaRPr lang="ja-JP" altLang="ja-JP">
            <a:effectLst/>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24</xdr:col>
      <xdr:colOff>161925</xdr:colOff>
      <xdr:row>1</xdr:row>
      <xdr:rowOff>76200</xdr:rowOff>
    </xdr:from>
    <xdr:to>
      <xdr:col>36</xdr:col>
      <xdr:colOff>161926</xdr:colOff>
      <xdr:row>7</xdr:row>
      <xdr:rowOff>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4505325" y="314325"/>
          <a:ext cx="2171701" cy="1352550"/>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r>
            <a:rPr kumimoji="1" lang="ja-JP" altLang="en-US" sz="1600" b="1"/>
            <a:t>記入例①</a:t>
          </a:r>
          <a:endParaRPr kumimoji="1" lang="en-US" altLang="ja-JP" sz="1600" b="1"/>
        </a:p>
        <a:p>
          <a:r>
            <a:rPr kumimoji="1" lang="ja-JP" altLang="en-US" sz="1100"/>
            <a:t>（返還額有、</a:t>
          </a:r>
          <a:endParaRPr kumimoji="1" lang="en-US" altLang="ja-JP" sz="1100"/>
        </a:p>
        <a:p>
          <a:r>
            <a:rPr kumimoji="1" lang="ja-JP" altLang="en-US" sz="1100"/>
            <a:t>課税売上割合</a:t>
          </a:r>
          <a:r>
            <a:rPr kumimoji="1" lang="en-US" altLang="ja-JP" sz="1100"/>
            <a:t>95</a:t>
          </a:r>
          <a:r>
            <a:rPr kumimoji="1" lang="ja-JP" altLang="en-US" sz="1100"/>
            <a:t>％以上の場合）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114300</xdr:colOff>
      <xdr:row>1</xdr:row>
      <xdr:rowOff>2381</xdr:rowOff>
    </xdr:from>
    <xdr:to>
      <xdr:col>53</xdr:col>
      <xdr:colOff>114301</xdr:colOff>
      <xdr:row>8</xdr:row>
      <xdr:rowOff>19845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534275" y="240506"/>
          <a:ext cx="2171701" cy="1684339"/>
        </a:xfrm>
        <a:prstGeom prst="rect">
          <a:avLst/>
        </a:prstGeom>
        <a:solidFill>
          <a:schemeClr val="accent1">
            <a:lumMod val="40000"/>
            <a:lumOff val="60000"/>
          </a:schemeClr>
        </a:solidFill>
        <a:ln w="38100">
          <a:solidFill>
            <a:schemeClr val="accent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b="1">
              <a:solidFill>
                <a:srgbClr val="FF0000"/>
              </a:solidFill>
            </a:rPr>
            <a:t>記入用様式</a:t>
          </a:r>
          <a:endParaRPr kumimoji="1" lang="en-US" altLang="ja-JP" sz="1600" b="1">
            <a:solidFill>
              <a:srgbClr val="FF0000"/>
            </a:solidFill>
          </a:endParaRPr>
        </a:p>
        <a:p>
          <a:r>
            <a:rPr kumimoji="1" lang="ja-JP" altLang="en-US" sz="1100"/>
            <a:t>□欄中の、グレーのセル欄に</a:t>
          </a:r>
          <a:endParaRPr kumimoji="1" lang="en-US" altLang="ja-JP" sz="1100"/>
        </a:p>
        <a:p>
          <a:r>
            <a:rPr kumimoji="1" lang="ja-JP" altLang="en-US" sz="1100"/>
            <a:t>記入してください。</a:t>
          </a:r>
          <a:endParaRPr kumimoji="1" lang="en-US" altLang="ja-JP" sz="1100"/>
        </a:p>
        <a:p>
          <a:r>
            <a:rPr kumimoji="1" lang="ja-JP" altLang="en-US" sz="1100"/>
            <a:t>他の□欄は自動入力されます。</a:t>
          </a:r>
        </a:p>
      </xdr:txBody>
    </xdr:sp>
    <xdr:clientData/>
  </xdr:twoCellAnchor>
  <xdr:twoCellAnchor>
    <xdr:from>
      <xdr:col>44</xdr:col>
      <xdr:colOff>47625</xdr:colOff>
      <xdr:row>59</xdr:row>
      <xdr:rowOff>85725</xdr:rowOff>
    </xdr:from>
    <xdr:to>
      <xdr:col>76</xdr:col>
      <xdr:colOff>76200</xdr:colOff>
      <xdr:row>68</xdr:row>
      <xdr:rowOff>66675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8010525" y="14135100"/>
          <a:ext cx="5819775" cy="2124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課税売上割合は端数処理を行わずに計算すること。</a:t>
          </a:r>
        </a:p>
        <a:p>
          <a:r>
            <a:rPr kumimoji="1" lang="ja-JP" altLang="en-US" sz="1100">
              <a:latin typeface="ＭＳ ゴシック" panose="020B0609070205080204" pitchFamily="49" charset="-128"/>
              <a:ea typeface="ＭＳ ゴシック" panose="020B0609070205080204" pitchFamily="49" charset="-128"/>
            </a:rPr>
            <a:t>　ただし、消費税及び地方消費税の確定申告において課税売上割合を端数処理した場合は、その割合を用いること。</a:t>
          </a:r>
        </a:p>
        <a:p>
          <a:endParaRPr kumimoji="1" lang="ja-JP" altLang="en-US"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セルには、</a:t>
          </a:r>
        </a:p>
        <a:p>
          <a:r>
            <a:rPr kumimoji="1" lang="ja-JP" altLang="en-US" sz="1100">
              <a:latin typeface="ＭＳ ゴシック" panose="020B0609070205080204" pitchFamily="49" charset="-128"/>
              <a:ea typeface="ＭＳ ゴシック" panose="020B0609070205080204" pitchFamily="49" charset="-128"/>
            </a:rPr>
            <a:t>    自動計算式  </a:t>
          </a:r>
          <a:r>
            <a:rPr kumimoji="1" lang="en-US" altLang="ja-JP" sz="1100" u="sng">
              <a:latin typeface="ＭＳ ゴシック" panose="020B0609070205080204" pitchFamily="49" charset="-128"/>
              <a:ea typeface="ＭＳ ゴシック" panose="020B0609070205080204" pitchFamily="49" charset="-128"/>
            </a:rPr>
            <a:t>=IF(C35="✓",C58/(K58+R58),"</a:t>
          </a:r>
          <a:r>
            <a:rPr kumimoji="1" lang="ja-JP" altLang="en-US" sz="1100" u="sng">
              <a:latin typeface="ＭＳ ゴシック" panose="020B0609070205080204" pitchFamily="49" charset="-128"/>
              <a:ea typeface="ＭＳ ゴシック" panose="020B0609070205080204" pitchFamily="49" charset="-128"/>
            </a:rPr>
            <a:t>－</a:t>
          </a:r>
          <a:r>
            <a:rPr kumimoji="1" lang="en-US" altLang="ja-JP" sz="1100" u="sng">
              <a:latin typeface="ＭＳ ゴシック" panose="020B0609070205080204" pitchFamily="49" charset="-128"/>
              <a:ea typeface="ＭＳ ゴシック" panose="020B0609070205080204" pitchFamily="49" charset="-128"/>
            </a:rPr>
            <a:t>")</a:t>
          </a:r>
          <a:r>
            <a:rPr kumimoji="1" lang="en-US" altLang="ja-JP" sz="1100" i="1" u="none">
              <a:latin typeface="ＭＳ ゴシック" panose="020B0609070205080204" pitchFamily="49" charset="-128"/>
              <a:ea typeface="ＭＳ ゴシック" panose="020B0609070205080204" pitchFamily="49" charset="-128"/>
            </a:rPr>
            <a:t>  </a:t>
          </a:r>
          <a:r>
            <a:rPr kumimoji="1" lang="ja-JP" altLang="en-US" sz="1100">
              <a:latin typeface="ＭＳ ゴシック" panose="020B0609070205080204" pitchFamily="49" charset="-128"/>
              <a:ea typeface="ＭＳ ゴシック" panose="020B0609070205080204" pitchFamily="49" charset="-128"/>
            </a:rPr>
            <a:t>が</a:t>
          </a:r>
        </a:p>
        <a:p>
          <a:r>
            <a:rPr kumimoji="1" lang="ja-JP" altLang="en-US" sz="1100">
              <a:latin typeface="ＭＳ ゴシック" panose="020B0609070205080204" pitchFamily="49" charset="-128"/>
              <a:ea typeface="ＭＳ ゴシック" panose="020B0609070205080204" pitchFamily="49" charset="-128"/>
            </a:rPr>
            <a:t>    入っておりますが、端数処理をした場合は、直接金額を入力してください。</a:t>
          </a:r>
        </a:p>
        <a:p>
          <a:endParaRPr kumimoji="1" lang="ja-JP" altLang="en-US" sz="1100"/>
        </a:p>
      </xdr:txBody>
    </xdr:sp>
    <xdr:clientData/>
  </xdr:twoCellAnchor>
  <xdr:twoCellAnchor>
    <xdr:from>
      <xdr:col>43</xdr:col>
      <xdr:colOff>57149</xdr:colOff>
      <xdr:row>27</xdr:row>
      <xdr:rowOff>38100</xdr:rowOff>
    </xdr:from>
    <xdr:to>
      <xdr:col>94</xdr:col>
      <xdr:colOff>114300</xdr:colOff>
      <xdr:row>55</xdr:row>
      <xdr:rowOff>123825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839074" y="6467475"/>
          <a:ext cx="9286876" cy="6753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（参考）計算式</a:t>
          </a:r>
          <a:r>
            <a:rPr lang="ja-JP" altLang="en-US">
              <a:latin typeface="ＭＳ ゴシック" panose="020B0609070205080204" pitchFamily="49" charset="-128"/>
              <a:ea typeface="ＭＳ ゴシック" panose="020B0609070205080204" pitchFamily="49" charset="-128"/>
            </a:rPr>
            <a:t> </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endParaRPr lang="en-US" altLang="ja-JP">
            <a:latin typeface="ＭＳ ゴシック" panose="020B0609070205080204" pitchFamily="49" charset="-128"/>
            <a:ea typeface="ＭＳ ゴシック" panose="020B0609070205080204" pitchFamily="49" charset="-128"/>
          </a:endParaRPr>
        </a:p>
        <a:p>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（３）特定収入割合</a:t>
          </a:r>
          <a:r>
            <a:rPr lang="ja-JP" altLang="en-US">
              <a:latin typeface="ＭＳ ゴシック" panose="020B0609070205080204" pitchFamily="49" charset="-128"/>
              <a:ea typeface="ＭＳ ゴシック" panose="020B0609070205080204" pitchFamily="49" charset="-128"/>
            </a:rPr>
            <a:t> </a:t>
          </a:r>
          <a:endParaRPr lang="en-US" altLang="ja-JP">
            <a:latin typeface="ＭＳ ゴシック" panose="020B0609070205080204" pitchFamily="49" charset="-128"/>
            <a:ea typeface="ＭＳ ゴシック" panose="020B0609070205080204" pitchFamily="49" charset="-128"/>
          </a:endParaRPr>
        </a:p>
        <a:p>
          <a:r>
            <a:rPr lang="ja-JP" altLang="en-US">
              <a:latin typeface="ＭＳ ゴシック" panose="020B0609070205080204" pitchFamily="49" charset="-128"/>
              <a:ea typeface="ＭＳ ゴシック" panose="020B0609070205080204" pitchFamily="49" charset="-128"/>
            </a:rPr>
            <a:t>＝特定収入の合計／</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（税抜課税売上高＋免税売上高＋非課税売上高＋特定収入の合計）</a:t>
          </a:r>
          <a:r>
            <a:rPr lang="ja-JP" altLang="en-US">
              <a:latin typeface="ＭＳ ゴシック" panose="020B0609070205080204" pitchFamily="49" charset="-128"/>
              <a:ea typeface="ＭＳ ゴシック" panose="020B0609070205080204" pitchFamily="49" charset="-128"/>
            </a:rPr>
            <a:t> </a:t>
          </a:r>
          <a:endParaRPr lang="en-US" altLang="ja-JP">
            <a:latin typeface="ＭＳ ゴシック" panose="020B0609070205080204" pitchFamily="49" charset="-128"/>
            <a:ea typeface="ＭＳ ゴシック" panose="020B0609070205080204" pitchFamily="49" charset="-128"/>
          </a:endParaRPr>
        </a:p>
        <a:p>
          <a:endParaRPr kumimoji="1" lang="en-US" altLang="ja-JP" sz="1100">
            <a:solidFill>
              <a:schemeClr val="dk1"/>
            </a:solidFill>
            <a:latin typeface="ＭＳ ゴシック" panose="020B0609070205080204" pitchFamily="49" charset="-128"/>
            <a:ea typeface="ＭＳ ゴシック" panose="020B0609070205080204" pitchFamily="49" charset="-128"/>
            <a:cs typeface="+mn-cs"/>
          </a:endParaRPr>
        </a:p>
        <a:p>
          <a:r>
            <a:rPr kumimoji="1" lang="ja-JP" altLang="en-US" sz="1100">
              <a:latin typeface="ＭＳ ゴシック" panose="020B0609070205080204" pitchFamily="49" charset="-128"/>
              <a:ea typeface="ＭＳ ゴシック" panose="020B0609070205080204" pitchFamily="49" charset="-128"/>
            </a:rPr>
            <a:t>（４）課税売上割合（①／②）</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＝①課税期間の課税売上高（税抜）／②課税期間の総売上高</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税抜</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（税抜課税売上高＋非課税売上高）</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（５）特定健康診査・保健指導国庫補助金の額が入力されます。</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特定健康診査・保健指導国庫補助金は交付要綱により、使途が特定されております。</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（６）補助金返還額</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控除税額の計算方法によって、仕入控除税額報告書による国庫補助金の返還額の計算方法が異なります。</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・「課税売上割合</a:t>
          </a:r>
          <a:r>
            <a:rPr kumimoji="1" lang="en-US" altLang="ja-JP" sz="1100">
              <a:latin typeface="ＭＳ ゴシック" panose="020B0609070205080204" pitchFamily="49" charset="-128"/>
              <a:ea typeface="ＭＳ ゴシック" panose="020B0609070205080204" pitchFamily="49" charset="-128"/>
            </a:rPr>
            <a:t>95</a:t>
          </a:r>
          <a:r>
            <a:rPr kumimoji="1" lang="ja-JP" altLang="en-US" sz="1100">
              <a:latin typeface="ＭＳ ゴシック" panose="020B0609070205080204" pitchFamily="49" charset="-128"/>
              <a:ea typeface="ＭＳ ゴシック" panose="020B0609070205080204" pitchFamily="49" charset="-128"/>
            </a:rPr>
            <a:t>％以上」の場合</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返還額＝補助金の額</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１０／１１０</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・「一括比例配分方式」の場合</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返還額＝補助金の額</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補助対象経費のうち課税仕入額／補助対象経費</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課税売上割合</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１０／１１０</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・「個別対応方式」の場合</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補助対象経費のうち課税仕入等に係る消費税額のうち、</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「Ａ：課税売上のみに対応するもの」と「Ｂ：課税売上と非課税売上に共通するもの」の合計</a:t>
          </a:r>
          <a:endParaRPr kumimoji="1" lang="en-US" altLang="ja-JP" sz="1100">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ＭＳ ゴシック" panose="020B0609070205080204" pitchFamily="49" charset="-128"/>
              <a:ea typeface="ＭＳ ゴシック" panose="020B0609070205080204" pitchFamily="49" charset="-128"/>
            </a:rPr>
            <a:t>Ａ：返還額＝</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補助金の額</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補助対象経費のうち</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課税売上のみ要するもの</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／補助対象経費</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１０／１１０</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latin typeface="ＭＳ ゴシック" panose="020B0609070205080204" pitchFamily="49" charset="-128"/>
              <a:ea typeface="ＭＳ ゴシック" panose="020B0609070205080204" pitchFamily="49" charset="-128"/>
            </a:rPr>
            <a:t>Ｂ：</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返還額＝補助金の額</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補助対象経費のうち課税売上</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と非課税売上に共通して</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要するもの／補助対象経費</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課税売上割合</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１０／１１０</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25</xdr:col>
      <xdr:colOff>57150</xdr:colOff>
      <xdr:row>1</xdr:row>
      <xdr:rowOff>66675</xdr:rowOff>
    </xdr:from>
    <xdr:to>
      <xdr:col>37</xdr:col>
      <xdr:colOff>57151</xdr:colOff>
      <xdr:row>8</xdr:row>
      <xdr:rowOff>57150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4581525" y="304800"/>
          <a:ext cx="2171701" cy="1657350"/>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r>
            <a:rPr kumimoji="1" lang="ja-JP" altLang="en-US" sz="1600" b="1"/>
            <a:t>記入例②</a:t>
          </a:r>
          <a:endParaRPr kumimoji="1" lang="en-US" altLang="ja-JP" sz="1600" b="1"/>
        </a:p>
        <a:p>
          <a:r>
            <a:rPr kumimoji="1" lang="ja-JP" altLang="en-US" sz="1100"/>
            <a:t>（返還額有、</a:t>
          </a:r>
          <a:endParaRPr kumimoji="1" lang="en-US" altLang="ja-JP" sz="1100"/>
        </a:p>
        <a:p>
          <a:r>
            <a:rPr kumimoji="1" lang="ja-JP" altLang="en-US" sz="1100"/>
            <a:t>一括比例配分方式の場合）</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114300</xdr:colOff>
      <xdr:row>1</xdr:row>
      <xdr:rowOff>2381</xdr:rowOff>
    </xdr:from>
    <xdr:to>
      <xdr:col>53</xdr:col>
      <xdr:colOff>114301</xdr:colOff>
      <xdr:row>8</xdr:row>
      <xdr:rowOff>19845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534275" y="240506"/>
          <a:ext cx="2171701" cy="1684339"/>
        </a:xfrm>
        <a:prstGeom prst="rect">
          <a:avLst/>
        </a:prstGeom>
        <a:solidFill>
          <a:schemeClr val="accent1">
            <a:lumMod val="40000"/>
            <a:lumOff val="60000"/>
          </a:schemeClr>
        </a:solidFill>
        <a:ln w="38100">
          <a:solidFill>
            <a:schemeClr val="accent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b="1">
              <a:solidFill>
                <a:srgbClr val="FF0000"/>
              </a:solidFill>
            </a:rPr>
            <a:t>記入用様式</a:t>
          </a:r>
          <a:endParaRPr kumimoji="1" lang="en-US" altLang="ja-JP" sz="1600" b="1">
            <a:solidFill>
              <a:srgbClr val="FF0000"/>
            </a:solidFill>
          </a:endParaRPr>
        </a:p>
        <a:p>
          <a:r>
            <a:rPr kumimoji="1" lang="ja-JP" altLang="en-US" sz="1100"/>
            <a:t>□欄中の、グレーのセル欄に</a:t>
          </a:r>
          <a:endParaRPr kumimoji="1" lang="en-US" altLang="ja-JP" sz="1100"/>
        </a:p>
        <a:p>
          <a:r>
            <a:rPr kumimoji="1" lang="ja-JP" altLang="en-US" sz="1100"/>
            <a:t>記入してください。</a:t>
          </a:r>
          <a:endParaRPr kumimoji="1" lang="en-US" altLang="ja-JP" sz="1100"/>
        </a:p>
        <a:p>
          <a:r>
            <a:rPr kumimoji="1" lang="ja-JP" altLang="en-US" sz="1100"/>
            <a:t>他の□欄は自動入力されます。</a:t>
          </a:r>
        </a:p>
      </xdr:txBody>
    </xdr:sp>
    <xdr:clientData/>
  </xdr:twoCellAnchor>
  <xdr:twoCellAnchor>
    <xdr:from>
      <xdr:col>44</xdr:col>
      <xdr:colOff>47625</xdr:colOff>
      <xdr:row>59</xdr:row>
      <xdr:rowOff>85725</xdr:rowOff>
    </xdr:from>
    <xdr:to>
      <xdr:col>76</xdr:col>
      <xdr:colOff>76200</xdr:colOff>
      <xdr:row>68</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010525" y="14135100"/>
          <a:ext cx="5819775" cy="2124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課税売上割合は端数処理を行わずに計算すること。</a:t>
          </a:r>
        </a:p>
        <a:p>
          <a:r>
            <a:rPr kumimoji="1" lang="ja-JP" altLang="en-US" sz="1100">
              <a:latin typeface="ＭＳ ゴシック" panose="020B0609070205080204" pitchFamily="49" charset="-128"/>
              <a:ea typeface="ＭＳ ゴシック" panose="020B0609070205080204" pitchFamily="49" charset="-128"/>
            </a:rPr>
            <a:t>　ただし、消費税及び地方消費税の確定申告において課税売上割合を端数処理した場合は、その割合を用いること。</a:t>
          </a:r>
        </a:p>
        <a:p>
          <a:endParaRPr kumimoji="1" lang="ja-JP" altLang="en-US"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セルには、</a:t>
          </a:r>
        </a:p>
        <a:p>
          <a:r>
            <a:rPr kumimoji="1" lang="ja-JP" altLang="en-US" sz="1100">
              <a:latin typeface="ＭＳ ゴシック" panose="020B0609070205080204" pitchFamily="49" charset="-128"/>
              <a:ea typeface="ＭＳ ゴシック" panose="020B0609070205080204" pitchFamily="49" charset="-128"/>
            </a:rPr>
            <a:t>    自動計算式  </a:t>
          </a:r>
          <a:r>
            <a:rPr kumimoji="1" lang="en-US" altLang="ja-JP" sz="1100" u="sng">
              <a:latin typeface="ＭＳ ゴシック" panose="020B0609070205080204" pitchFamily="49" charset="-128"/>
              <a:ea typeface="ＭＳ ゴシック" panose="020B0609070205080204" pitchFamily="49" charset="-128"/>
            </a:rPr>
            <a:t>=IF(C35="✓",C58/(K58+R58),"</a:t>
          </a:r>
          <a:r>
            <a:rPr kumimoji="1" lang="ja-JP" altLang="en-US" sz="1100" u="sng">
              <a:latin typeface="ＭＳ ゴシック" panose="020B0609070205080204" pitchFamily="49" charset="-128"/>
              <a:ea typeface="ＭＳ ゴシック" panose="020B0609070205080204" pitchFamily="49" charset="-128"/>
            </a:rPr>
            <a:t>－</a:t>
          </a:r>
          <a:r>
            <a:rPr kumimoji="1" lang="en-US" altLang="ja-JP" sz="1100" u="sng">
              <a:latin typeface="ＭＳ ゴシック" panose="020B0609070205080204" pitchFamily="49" charset="-128"/>
              <a:ea typeface="ＭＳ ゴシック" panose="020B0609070205080204" pitchFamily="49" charset="-128"/>
            </a:rPr>
            <a:t>")</a:t>
          </a:r>
          <a:r>
            <a:rPr kumimoji="1" lang="en-US" altLang="ja-JP" sz="1100" i="1" u="none">
              <a:latin typeface="ＭＳ ゴシック" panose="020B0609070205080204" pitchFamily="49" charset="-128"/>
              <a:ea typeface="ＭＳ ゴシック" panose="020B0609070205080204" pitchFamily="49" charset="-128"/>
            </a:rPr>
            <a:t>  </a:t>
          </a:r>
          <a:r>
            <a:rPr kumimoji="1" lang="ja-JP" altLang="en-US" sz="1100">
              <a:latin typeface="ＭＳ ゴシック" panose="020B0609070205080204" pitchFamily="49" charset="-128"/>
              <a:ea typeface="ＭＳ ゴシック" panose="020B0609070205080204" pitchFamily="49" charset="-128"/>
            </a:rPr>
            <a:t>が</a:t>
          </a:r>
        </a:p>
        <a:p>
          <a:r>
            <a:rPr kumimoji="1" lang="ja-JP" altLang="en-US" sz="1100">
              <a:latin typeface="ＭＳ ゴシック" panose="020B0609070205080204" pitchFamily="49" charset="-128"/>
              <a:ea typeface="ＭＳ ゴシック" panose="020B0609070205080204" pitchFamily="49" charset="-128"/>
            </a:rPr>
            <a:t>    入っておりますが、端数処理をした場合は、直接金額を入力してください。</a:t>
          </a:r>
        </a:p>
        <a:p>
          <a:endParaRPr kumimoji="1" lang="ja-JP" altLang="en-US" sz="1100"/>
        </a:p>
      </xdr:txBody>
    </xdr:sp>
    <xdr:clientData/>
  </xdr:twoCellAnchor>
  <xdr:twoCellAnchor>
    <xdr:from>
      <xdr:col>43</xdr:col>
      <xdr:colOff>57149</xdr:colOff>
      <xdr:row>27</xdr:row>
      <xdr:rowOff>38100</xdr:rowOff>
    </xdr:from>
    <xdr:to>
      <xdr:col>94</xdr:col>
      <xdr:colOff>114300</xdr:colOff>
      <xdr:row>55</xdr:row>
      <xdr:rowOff>123825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7839074" y="6467475"/>
          <a:ext cx="9286876" cy="6753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（参考）計算式</a:t>
          </a:r>
          <a:r>
            <a:rPr lang="ja-JP" altLang="en-US">
              <a:latin typeface="ＭＳ ゴシック" panose="020B0609070205080204" pitchFamily="49" charset="-128"/>
              <a:ea typeface="ＭＳ ゴシック" panose="020B0609070205080204" pitchFamily="49" charset="-128"/>
            </a:rPr>
            <a:t> </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endParaRPr lang="en-US" altLang="ja-JP">
            <a:latin typeface="ＭＳ ゴシック" panose="020B0609070205080204" pitchFamily="49" charset="-128"/>
            <a:ea typeface="ＭＳ ゴシック" panose="020B0609070205080204" pitchFamily="49" charset="-128"/>
          </a:endParaRPr>
        </a:p>
        <a:p>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（３）特定収入割合</a:t>
          </a:r>
          <a:r>
            <a:rPr lang="ja-JP" altLang="en-US">
              <a:latin typeface="ＭＳ ゴシック" panose="020B0609070205080204" pitchFamily="49" charset="-128"/>
              <a:ea typeface="ＭＳ ゴシック" panose="020B0609070205080204" pitchFamily="49" charset="-128"/>
            </a:rPr>
            <a:t> </a:t>
          </a:r>
          <a:endParaRPr lang="en-US" altLang="ja-JP">
            <a:latin typeface="ＭＳ ゴシック" panose="020B0609070205080204" pitchFamily="49" charset="-128"/>
            <a:ea typeface="ＭＳ ゴシック" panose="020B0609070205080204" pitchFamily="49" charset="-128"/>
          </a:endParaRPr>
        </a:p>
        <a:p>
          <a:r>
            <a:rPr lang="ja-JP" altLang="en-US">
              <a:latin typeface="ＭＳ ゴシック" panose="020B0609070205080204" pitchFamily="49" charset="-128"/>
              <a:ea typeface="ＭＳ ゴシック" panose="020B0609070205080204" pitchFamily="49" charset="-128"/>
            </a:rPr>
            <a:t>＝特定収入の合計／</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（税抜課税売上高＋免税売上高＋非課税売上高＋特定収入の合計）</a:t>
          </a:r>
          <a:r>
            <a:rPr lang="ja-JP" altLang="en-US">
              <a:latin typeface="ＭＳ ゴシック" panose="020B0609070205080204" pitchFamily="49" charset="-128"/>
              <a:ea typeface="ＭＳ ゴシック" panose="020B0609070205080204" pitchFamily="49" charset="-128"/>
            </a:rPr>
            <a:t> </a:t>
          </a:r>
          <a:endParaRPr lang="en-US" altLang="ja-JP">
            <a:latin typeface="ＭＳ ゴシック" panose="020B0609070205080204" pitchFamily="49" charset="-128"/>
            <a:ea typeface="ＭＳ ゴシック" panose="020B0609070205080204" pitchFamily="49" charset="-128"/>
          </a:endParaRPr>
        </a:p>
        <a:p>
          <a:endParaRPr kumimoji="1" lang="en-US" altLang="ja-JP" sz="1100">
            <a:solidFill>
              <a:schemeClr val="dk1"/>
            </a:solidFill>
            <a:latin typeface="ＭＳ ゴシック" panose="020B0609070205080204" pitchFamily="49" charset="-128"/>
            <a:ea typeface="ＭＳ ゴシック" panose="020B0609070205080204" pitchFamily="49" charset="-128"/>
            <a:cs typeface="+mn-cs"/>
          </a:endParaRPr>
        </a:p>
        <a:p>
          <a:r>
            <a:rPr kumimoji="1" lang="ja-JP" altLang="en-US" sz="1100">
              <a:latin typeface="ＭＳ ゴシック" panose="020B0609070205080204" pitchFamily="49" charset="-128"/>
              <a:ea typeface="ＭＳ ゴシック" panose="020B0609070205080204" pitchFamily="49" charset="-128"/>
            </a:rPr>
            <a:t>（４）課税売上割合（①／②）</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＝①課税期間の課税売上高（税抜）／②課税期間の総売上高</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税抜</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（税抜課税売上高＋非課税売上高）</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（５）特定健康診査・保健指導国庫補助金の額が入力されます。</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特定健康診査・保健指導国庫補助金は交付要綱により、使途が特定されております。</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（６）補助金返還額</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控除税額の計算方法によって、仕入控除税額報告書による国庫補助金の返還額の計算方法が異なります。</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・「課税売上割合</a:t>
          </a:r>
          <a:r>
            <a:rPr kumimoji="1" lang="en-US" altLang="ja-JP" sz="1100">
              <a:latin typeface="ＭＳ ゴシック" panose="020B0609070205080204" pitchFamily="49" charset="-128"/>
              <a:ea typeface="ＭＳ ゴシック" panose="020B0609070205080204" pitchFamily="49" charset="-128"/>
            </a:rPr>
            <a:t>95</a:t>
          </a:r>
          <a:r>
            <a:rPr kumimoji="1" lang="ja-JP" altLang="en-US" sz="1100">
              <a:latin typeface="ＭＳ ゴシック" panose="020B0609070205080204" pitchFamily="49" charset="-128"/>
              <a:ea typeface="ＭＳ ゴシック" panose="020B0609070205080204" pitchFamily="49" charset="-128"/>
            </a:rPr>
            <a:t>％以上」の場合</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返還額＝補助金の額</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１０／１１０</a:t>
          </a: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・「一括比例配分方式」の場合</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返還額＝補助金の額</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補助対象経費のうち課税仕入額／補助対象経費</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課税売上割合</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１０／１１０</a:t>
          </a: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・「個別対応方式」の場合</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補助対象経費のうち課税仕入等に係る消費税額のうち、</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「Ａ：課税売上のみに対応するもの」と「Ｂ：課税売上と非課税売上に共通するもの」の合計</a:t>
          </a:r>
          <a:endParaRPr kumimoji="1" lang="en-US" altLang="ja-JP" sz="1100">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ＭＳ ゴシック" panose="020B0609070205080204" pitchFamily="49" charset="-128"/>
              <a:ea typeface="ＭＳ ゴシック" panose="020B0609070205080204" pitchFamily="49" charset="-128"/>
            </a:rPr>
            <a:t>Ａ：返還額＝</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補助金の額</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補助対象経費のうち</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課税売上のみ要するもの</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／補助対象経費</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１０／１１０</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latin typeface="ＭＳ ゴシック" panose="020B0609070205080204" pitchFamily="49" charset="-128"/>
              <a:ea typeface="ＭＳ ゴシック" panose="020B0609070205080204" pitchFamily="49" charset="-128"/>
            </a:rPr>
            <a:t>Ｂ：</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返還額＝補助金の額</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補助対象経費のうち課税売上</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と非課税売上に共通して</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要するもの／補助対象経費</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課税売上割合</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１０／１１０</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24</xdr:col>
      <xdr:colOff>152400</xdr:colOff>
      <xdr:row>1</xdr:row>
      <xdr:rowOff>57150</xdr:rowOff>
    </xdr:from>
    <xdr:to>
      <xdr:col>36</xdr:col>
      <xdr:colOff>152401</xdr:colOff>
      <xdr:row>8</xdr:row>
      <xdr:rowOff>47625</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4495800" y="295275"/>
          <a:ext cx="2171701" cy="1657350"/>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r>
            <a:rPr kumimoji="1" lang="ja-JP" altLang="en-US" sz="1600" b="1"/>
            <a:t>記入例②</a:t>
          </a:r>
          <a:endParaRPr kumimoji="1" lang="en-US" altLang="ja-JP" sz="1600" b="1"/>
        </a:p>
        <a:p>
          <a:r>
            <a:rPr kumimoji="1" lang="ja-JP" altLang="en-US" sz="1100"/>
            <a:t>（返還額有、</a:t>
          </a:r>
          <a:endParaRPr kumimoji="1" lang="en-US" altLang="ja-JP" sz="1100"/>
        </a:p>
        <a:p>
          <a:r>
            <a:rPr kumimoji="1" lang="ja-JP" altLang="en-US" sz="1100"/>
            <a:t>個別対応方式の場合）</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114300</xdr:colOff>
      <xdr:row>1</xdr:row>
      <xdr:rowOff>2381</xdr:rowOff>
    </xdr:from>
    <xdr:to>
      <xdr:col>53</xdr:col>
      <xdr:colOff>114301</xdr:colOff>
      <xdr:row>8</xdr:row>
      <xdr:rowOff>19845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534275" y="240506"/>
          <a:ext cx="2171701" cy="1684339"/>
        </a:xfrm>
        <a:prstGeom prst="rect">
          <a:avLst/>
        </a:prstGeom>
        <a:solidFill>
          <a:schemeClr val="accent1">
            <a:lumMod val="40000"/>
            <a:lumOff val="60000"/>
          </a:schemeClr>
        </a:solidFill>
        <a:ln w="38100">
          <a:solidFill>
            <a:schemeClr val="accent1"/>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600" b="1">
              <a:solidFill>
                <a:srgbClr val="FF0000"/>
              </a:solidFill>
            </a:rPr>
            <a:t>記入用様式</a:t>
          </a:r>
          <a:endParaRPr kumimoji="1" lang="en-US" altLang="ja-JP" sz="1600" b="1">
            <a:solidFill>
              <a:srgbClr val="FF0000"/>
            </a:solidFill>
          </a:endParaRPr>
        </a:p>
        <a:p>
          <a:r>
            <a:rPr kumimoji="1" lang="ja-JP" altLang="en-US" sz="1100"/>
            <a:t>□欄中の、グレーのセル欄に</a:t>
          </a:r>
          <a:endParaRPr kumimoji="1" lang="en-US" altLang="ja-JP" sz="1100"/>
        </a:p>
        <a:p>
          <a:r>
            <a:rPr kumimoji="1" lang="ja-JP" altLang="en-US" sz="1100"/>
            <a:t>記入してください。</a:t>
          </a:r>
          <a:endParaRPr kumimoji="1" lang="en-US" altLang="ja-JP" sz="1100"/>
        </a:p>
        <a:p>
          <a:r>
            <a:rPr kumimoji="1" lang="ja-JP" altLang="en-US" sz="1100"/>
            <a:t>他の□欄は自動入力されます。</a:t>
          </a:r>
        </a:p>
      </xdr:txBody>
    </xdr:sp>
    <xdr:clientData/>
  </xdr:twoCellAnchor>
  <xdr:twoCellAnchor>
    <xdr:from>
      <xdr:col>44</xdr:col>
      <xdr:colOff>47625</xdr:colOff>
      <xdr:row>59</xdr:row>
      <xdr:rowOff>85725</xdr:rowOff>
    </xdr:from>
    <xdr:to>
      <xdr:col>76</xdr:col>
      <xdr:colOff>76200</xdr:colOff>
      <xdr:row>68</xdr:row>
      <xdr:rowOff>66675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8010525" y="14135100"/>
          <a:ext cx="5819775" cy="2124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課税売上割合は端数処理を行わずに計算すること。</a:t>
          </a:r>
        </a:p>
        <a:p>
          <a:r>
            <a:rPr kumimoji="1" lang="ja-JP" altLang="en-US" sz="1100">
              <a:latin typeface="ＭＳ ゴシック" panose="020B0609070205080204" pitchFamily="49" charset="-128"/>
              <a:ea typeface="ＭＳ ゴシック" panose="020B0609070205080204" pitchFamily="49" charset="-128"/>
            </a:rPr>
            <a:t>　ただし、消費税及び地方消費税の確定申告において課税売上割合を端数処理した場合は、その割合を用いること。</a:t>
          </a:r>
        </a:p>
        <a:p>
          <a:endParaRPr kumimoji="1" lang="ja-JP" altLang="en-US"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セルには、</a:t>
          </a:r>
        </a:p>
        <a:p>
          <a:r>
            <a:rPr kumimoji="1" lang="ja-JP" altLang="en-US" sz="1100">
              <a:latin typeface="ＭＳ ゴシック" panose="020B0609070205080204" pitchFamily="49" charset="-128"/>
              <a:ea typeface="ＭＳ ゴシック" panose="020B0609070205080204" pitchFamily="49" charset="-128"/>
            </a:rPr>
            <a:t>    自動計算式  </a:t>
          </a:r>
          <a:r>
            <a:rPr kumimoji="1" lang="en-US" altLang="ja-JP" sz="1100" u="sng">
              <a:latin typeface="ＭＳ ゴシック" panose="020B0609070205080204" pitchFamily="49" charset="-128"/>
              <a:ea typeface="ＭＳ ゴシック" panose="020B0609070205080204" pitchFamily="49" charset="-128"/>
            </a:rPr>
            <a:t>=IF(C35="✓",C58/(K58+R58),"</a:t>
          </a:r>
          <a:r>
            <a:rPr kumimoji="1" lang="ja-JP" altLang="en-US" sz="1100" u="sng">
              <a:latin typeface="ＭＳ ゴシック" panose="020B0609070205080204" pitchFamily="49" charset="-128"/>
              <a:ea typeface="ＭＳ ゴシック" panose="020B0609070205080204" pitchFamily="49" charset="-128"/>
            </a:rPr>
            <a:t>－</a:t>
          </a:r>
          <a:r>
            <a:rPr kumimoji="1" lang="en-US" altLang="ja-JP" sz="1100" u="sng">
              <a:latin typeface="ＭＳ ゴシック" panose="020B0609070205080204" pitchFamily="49" charset="-128"/>
              <a:ea typeface="ＭＳ ゴシック" panose="020B0609070205080204" pitchFamily="49" charset="-128"/>
            </a:rPr>
            <a:t>")</a:t>
          </a:r>
          <a:r>
            <a:rPr kumimoji="1" lang="en-US" altLang="ja-JP" sz="1100" i="1" u="none">
              <a:latin typeface="ＭＳ ゴシック" panose="020B0609070205080204" pitchFamily="49" charset="-128"/>
              <a:ea typeface="ＭＳ ゴシック" panose="020B0609070205080204" pitchFamily="49" charset="-128"/>
            </a:rPr>
            <a:t>  </a:t>
          </a:r>
          <a:r>
            <a:rPr kumimoji="1" lang="ja-JP" altLang="en-US" sz="1100">
              <a:latin typeface="ＭＳ ゴシック" panose="020B0609070205080204" pitchFamily="49" charset="-128"/>
              <a:ea typeface="ＭＳ ゴシック" panose="020B0609070205080204" pitchFamily="49" charset="-128"/>
            </a:rPr>
            <a:t>が</a:t>
          </a:r>
        </a:p>
        <a:p>
          <a:r>
            <a:rPr kumimoji="1" lang="ja-JP" altLang="en-US" sz="1100">
              <a:latin typeface="ＭＳ ゴシック" panose="020B0609070205080204" pitchFamily="49" charset="-128"/>
              <a:ea typeface="ＭＳ ゴシック" panose="020B0609070205080204" pitchFamily="49" charset="-128"/>
            </a:rPr>
            <a:t>    入っておりますが、端数処理をした場合は、直接金額を入力してください。</a:t>
          </a:r>
        </a:p>
        <a:p>
          <a:endParaRPr kumimoji="1" lang="ja-JP" altLang="en-US" sz="1100"/>
        </a:p>
      </xdr:txBody>
    </xdr:sp>
    <xdr:clientData/>
  </xdr:twoCellAnchor>
  <xdr:twoCellAnchor>
    <xdr:from>
      <xdr:col>43</xdr:col>
      <xdr:colOff>57149</xdr:colOff>
      <xdr:row>27</xdr:row>
      <xdr:rowOff>38100</xdr:rowOff>
    </xdr:from>
    <xdr:to>
      <xdr:col>94</xdr:col>
      <xdr:colOff>114300</xdr:colOff>
      <xdr:row>55</xdr:row>
      <xdr:rowOff>123825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839074" y="6467475"/>
          <a:ext cx="9286876" cy="6753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（参考）計算式</a:t>
          </a:r>
          <a:r>
            <a:rPr lang="ja-JP" altLang="en-US">
              <a:latin typeface="ＭＳ ゴシック" panose="020B0609070205080204" pitchFamily="49" charset="-128"/>
              <a:ea typeface="ＭＳ ゴシック" panose="020B0609070205080204" pitchFamily="49" charset="-128"/>
            </a:rPr>
            <a:t> </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endParaRPr lang="en-US" altLang="ja-JP">
            <a:latin typeface="ＭＳ ゴシック" panose="020B0609070205080204" pitchFamily="49" charset="-128"/>
            <a:ea typeface="ＭＳ ゴシック" panose="020B0609070205080204" pitchFamily="49" charset="-128"/>
          </a:endParaRPr>
        </a:p>
        <a:p>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（３）特定収入割合</a:t>
          </a:r>
          <a:r>
            <a:rPr lang="ja-JP" altLang="en-US">
              <a:latin typeface="ＭＳ ゴシック" panose="020B0609070205080204" pitchFamily="49" charset="-128"/>
              <a:ea typeface="ＭＳ ゴシック" panose="020B0609070205080204" pitchFamily="49" charset="-128"/>
            </a:rPr>
            <a:t> </a:t>
          </a:r>
          <a:endParaRPr lang="en-US" altLang="ja-JP">
            <a:latin typeface="ＭＳ ゴシック" panose="020B0609070205080204" pitchFamily="49" charset="-128"/>
            <a:ea typeface="ＭＳ ゴシック" panose="020B0609070205080204" pitchFamily="49" charset="-128"/>
          </a:endParaRPr>
        </a:p>
        <a:p>
          <a:r>
            <a:rPr lang="ja-JP" altLang="en-US">
              <a:latin typeface="ＭＳ ゴシック" panose="020B0609070205080204" pitchFamily="49" charset="-128"/>
              <a:ea typeface="ＭＳ ゴシック" panose="020B0609070205080204" pitchFamily="49" charset="-128"/>
            </a:rPr>
            <a:t>＝特定収入の合計／</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（税抜課税売上高＋免税売上高＋非課税売上高＋特定収入の合計）</a:t>
          </a:r>
          <a:r>
            <a:rPr lang="ja-JP" altLang="en-US">
              <a:latin typeface="ＭＳ ゴシック" panose="020B0609070205080204" pitchFamily="49" charset="-128"/>
              <a:ea typeface="ＭＳ ゴシック" panose="020B0609070205080204" pitchFamily="49" charset="-128"/>
            </a:rPr>
            <a:t> </a:t>
          </a:r>
          <a:endParaRPr lang="en-US" altLang="ja-JP">
            <a:latin typeface="ＭＳ ゴシック" panose="020B0609070205080204" pitchFamily="49" charset="-128"/>
            <a:ea typeface="ＭＳ ゴシック" panose="020B0609070205080204" pitchFamily="49" charset="-128"/>
          </a:endParaRPr>
        </a:p>
        <a:p>
          <a:endParaRPr kumimoji="1" lang="en-US" altLang="ja-JP" sz="1100">
            <a:solidFill>
              <a:schemeClr val="dk1"/>
            </a:solidFill>
            <a:latin typeface="ＭＳ ゴシック" panose="020B0609070205080204" pitchFamily="49" charset="-128"/>
            <a:ea typeface="ＭＳ ゴシック" panose="020B0609070205080204" pitchFamily="49" charset="-128"/>
            <a:cs typeface="+mn-cs"/>
          </a:endParaRPr>
        </a:p>
        <a:p>
          <a:r>
            <a:rPr kumimoji="1" lang="ja-JP" altLang="en-US" sz="1100">
              <a:latin typeface="ＭＳ ゴシック" panose="020B0609070205080204" pitchFamily="49" charset="-128"/>
              <a:ea typeface="ＭＳ ゴシック" panose="020B0609070205080204" pitchFamily="49" charset="-128"/>
            </a:rPr>
            <a:t>（４）課税売上割合（①／②）</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＝①課税期間の課税売上高（税抜）／②課税期間の総売上高</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税抜</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（税抜課税売上高＋非課税売上高）</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（５）特定健康診査・保健指導国庫補助金の額が入力されます。</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特定健康診査・保健指導国庫補助金は交付要綱により、使途が特定されております。</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（６）補助金返還額</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控除税額の計算方法によって、仕入控除税額報告書による国庫補助金の返還額の計算方法が異なります。</a:t>
          </a:r>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・「課税売上割合</a:t>
          </a:r>
          <a:r>
            <a:rPr kumimoji="1" lang="en-US" altLang="ja-JP" sz="1100">
              <a:latin typeface="ＭＳ ゴシック" panose="020B0609070205080204" pitchFamily="49" charset="-128"/>
              <a:ea typeface="ＭＳ ゴシック" panose="020B0609070205080204" pitchFamily="49" charset="-128"/>
            </a:rPr>
            <a:t>95</a:t>
          </a:r>
          <a:r>
            <a:rPr kumimoji="1" lang="ja-JP" altLang="en-US" sz="1100">
              <a:latin typeface="ＭＳ ゴシック" panose="020B0609070205080204" pitchFamily="49" charset="-128"/>
              <a:ea typeface="ＭＳ ゴシック" panose="020B0609070205080204" pitchFamily="49" charset="-128"/>
            </a:rPr>
            <a:t>％以上」の場合</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返還額＝補助金の額</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１０／１１０</a:t>
          </a: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・「一括比例配分方式」の場合</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返還額＝補助金の額</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補助対象経費のうち課税仕入額／補助対象経費</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課税売上割合</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１０／１１０</a:t>
          </a:r>
        </a:p>
        <a:p>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・「個別対応方式」の場合</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補助対象経費のうち課税仕入等に係る消費税額のうち、</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「Ａ：課税売上のみに対応するもの」と「Ｂ：課税売上と非課税売上に共通するもの」の合計</a:t>
          </a:r>
          <a:endParaRPr kumimoji="1" lang="en-US" altLang="ja-JP" sz="1100">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ＭＳ ゴシック" panose="020B0609070205080204" pitchFamily="49" charset="-128"/>
              <a:ea typeface="ＭＳ ゴシック" panose="020B0609070205080204" pitchFamily="49" charset="-128"/>
            </a:rPr>
            <a:t>Ａ：返還額＝</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補助金の額</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補助対象経費のうち</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課税売上のみ要するもの</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／補助対象経費</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１０／１１０</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latin typeface="ＭＳ ゴシック" panose="020B0609070205080204" pitchFamily="49" charset="-128"/>
              <a:ea typeface="ＭＳ ゴシック" panose="020B0609070205080204" pitchFamily="49" charset="-128"/>
            </a:rPr>
            <a:t>Ｂ：</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返還額＝補助金の額</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補助対象経費のうち課税売上</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と非課税売上に共通して</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要するもの／補助対象経費</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課税売上割合</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１０／１１０</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a:p>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27</xdr:col>
      <xdr:colOff>76200</xdr:colOff>
      <xdr:row>3</xdr:row>
      <xdr:rowOff>19050</xdr:rowOff>
    </xdr:from>
    <xdr:to>
      <xdr:col>35</xdr:col>
      <xdr:colOff>142876</xdr:colOff>
      <xdr:row>7</xdr:row>
      <xdr:rowOff>28575</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4962525" y="733425"/>
          <a:ext cx="1514476" cy="962025"/>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r>
            <a:rPr kumimoji="1" lang="ja-JP" altLang="en-US" sz="1600" b="1"/>
            <a:t>記入例③</a:t>
          </a:r>
          <a:endParaRPr kumimoji="1" lang="en-US" altLang="ja-JP" sz="1600" b="1"/>
        </a:p>
        <a:p>
          <a:r>
            <a:rPr kumimoji="1" lang="ja-JP" altLang="en-US" sz="1100"/>
            <a:t>（返還額無）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R90"/>
  <sheetViews>
    <sheetView view="pageBreakPreview" zoomScaleNormal="100" zoomScaleSheetLayoutView="100" workbookViewId="0">
      <selection activeCell="E31" sqref="E31"/>
    </sheetView>
  </sheetViews>
  <sheetFormatPr defaultColWidth="2.375" defaultRowHeight="14.25"/>
  <cols>
    <col min="1" max="1" width="2.375" style="29"/>
    <col min="2" max="2" width="2.375" style="30" customWidth="1"/>
    <col min="3" max="3" width="2.5" style="31" customWidth="1"/>
    <col min="4" max="4" width="2.375" style="31"/>
    <col min="5" max="5" width="2.375" style="31" customWidth="1"/>
    <col min="6" max="18" width="2.375" style="31"/>
    <col min="19" max="19" width="2.25" style="31" customWidth="1"/>
    <col min="20" max="30" width="2.375" style="31"/>
    <col min="31" max="31" width="2.375" style="31" customWidth="1"/>
    <col min="32" max="16384" width="2.375" style="31"/>
  </cols>
  <sheetData>
    <row r="1" spans="1:38">
      <c r="A1" s="29" t="s">
        <v>0</v>
      </c>
      <c r="AF1" s="95"/>
      <c r="AG1" s="95"/>
      <c r="AH1" s="95"/>
      <c r="AI1" s="95"/>
      <c r="AJ1" s="95"/>
      <c r="AK1" s="95"/>
      <c r="AL1" s="95"/>
    </row>
    <row r="3" spans="1:38">
      <c r="B3" s="32"/>
      <c r="C3" s="33"/>
      <c r="D3" s="33"/>
      <c r="E3" s="33"/>
    </row>
    <row r="4" spans="1:38">
      <c r="A4" s="29" t="s">
        <v>2</v>
      </c>
      <c r="B4" s="34"/>
      <c r="C4" s="35" t="s">
        <v>3</v>
      </c>
      <c r="D4" s="36"/>
      <c r="E4" s="36"/>
      <c r="J4" s="31" t="s">
        <v>1</v>
      </c>
      <c r="P4" s="148"/>
      <c r="Q4" s="149"/>
      <c r="R4" s="149"/>
      <c r="S4" s="149"/>
      <c r="T4" s="150"/>
    </row>
    <row r="5" spans="1:38">
      <c r="J5" s="151" t="s">
        <v>43</v>
      </c>
      <c r="K5" s="152"/>
      <c r="L5" s="152"/>
      <c r="M5" s="152"/>
      <c r="N5" s="152"/>
      <c r="O5" s="152"/>
      <c r="P5" s="152"/>
      <c r="Q5" s="152"/>
      <c r="R5" s="152"/>
      <c r="S5" s="152"/>
      <c r="T5" s="153"/>
    </row>
    <row r="6" spans="1:38">
      <c r="J6" s="37"/>
      <c r="K6" s="37"/>
      <c r="L6" s="37"/>
      <c r="M6" s="37"/>
      <c r="N6" s="37"/>
      <c r="O6" s="37"/>
      <c r="P6" s="37"/>
      <c r="Q6" s="37"/>
      <c r="R6" s="37"/>
      <c r="S6" s="37"/>
      <c r="T6" s="37"/>
    </row>
    <row r="7" spans="1:38">
      <c r="A7" s="29" t="s">
        <v>4</v>
      </c>
      <c r="C7" s="38" t="s">
        <v>5</v>
      </c>
      <c r="L7" s="154" t="s">
        <v>189</v>
      </c>
      <c r="M7" s="155"/>
      <c r="N7" s="154"/>
      <c r="O7" s="155"/>
      <c r="P7" s="156" t="s">
        <v>17</v>
      </c>
      <c r="Q7" s="156"/>
      <c r="R7" s="39"/>
    </row>
    <row r="8" spans="1:38">
      <c r="AC8" s="38"/>
    </row>
    <row r="9" spans="1:38">
      <c r="A9" s="29" t="s">
        <v>6</v>
      </c>
      <c r="C9" s="38" t="s">
        <v>7</v>
      </c>
      <c r="L9" s="111"/>
      <c r="M9" s="112"/>
      <c r="N9" s="112"/>
      <c r="O9" s="112"/>
      <c r="P9" s="112"/>
      <c r="Q9" s="112"/>
      <c r="R9" s="113"/>
      <c r="S9" s="31" t="s">
        <v>39</v>
      </c>
    </row>
    <row r="10" spans="1:38">
      <c r="L10" s="40"/>
      <c r="M10" s="40"/>
      <c r="N10" s="40"/>
      <c r="O10" s="40"/>
      <c r="P10" s="40"/>
      <c r="Q10" s="40"/>
      <c r="R10" s="40"/>
    </row>
    <row r="11" spans="1:38">
      <c r="A11" s="29" t="s">
        <v>8</v>
      </c>
      <c r="C11" s="38" t="s">
        <v>105</v>
      </c>
    </row>
    <row r="12" spans="1:38">
      <c r="C12" s="31" t="s">
        <v>12</v>
      </c>
    </row>
    <row r="13" spans="1:38">
      <c r="C13" s="41" t="s">
        <v>38</v>
      </c>
      <c r="E13" s="31" t="s">
        <v>15</v>
      </c>
    </row>
    <row r="15" spans="1:38">
      <c r="C15" s="41"/>
      <c r="E15" s="31" t="s">
        <v>16</v>
      </c>
    </row>
    <row r="16" spans="1:38">
      <c r="C16" s="42"/>
    </row>
    <row r="17" spans="1:39">
      <c r="A17" s="29" t="s">
        <v>10</v>
      </c>
      <c r="C17" s="38" t="s">
        <v>11</v>
      </c>
    </row>
    <row r="18" spans="1:39">
      <c r="C18" s="31" t="s">
        <v>12</v>
      </c>
    </row>
    <row r="19" spans="1:39" ht="14.25" customHeight="1">
      <c r="C19" s="41" t="s">
        <v>38</v>
      </c>
      <c r="E19" s="99" t="s">
        <v>13</v>
      </c>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43"/>
      <c r="AM19" s="44"/>
    </row>
    <row r="20" spans="1:39">
      <c r="C20" s="42"/>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43"/>
      <c r="AM20" s="44"/>
    </row>
    <row r="21" spans="1:39" ht="14.25" customHeight="1">
      <c r="C21" s="41"/>
      <c r="E21" s="143" t="s">
        <v>103</v>
      </c>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44"/>
      <c r="AM21" s="44"/>
    </row>
    <row r="22" spans="1:39">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44"/>
      <c r="AM22" s="44"/>
    </row>
    <row r="23" spans="1:39" ht="14.25" customHeight="1">
      <c r="C23" s="41"/>
      <c r="E23" s="143" t="s">
        <v>104</v>
      </c>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44"/>
      <c r="AM23" s="44"/>
    </row>
    <row r="24" spans="1:39">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44"/>
      <c r="AM24" s="44"/>
    </row>
    <row r="25" spans="1:39" ht="14.25" customHeight="1">
      <c r="C25" s="41"/>
      <c r="E25" s="99" t="s">
        <v>14</v>
      </c>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44"/>
      <c r="AM25" s="44"/>
    </row>
    <row r="26" spans="1:3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44"/>
      <c r="AM26" s="44"/>
    </row>
    <row r="27" spans="1:39">
      <c r="C27" s="41"/>
      <c r="E27" s="99" t="s">
        <v>40</v>
      </c>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44"/>
      <c r="AI27" s="44"/>
      <c r="AJ27" s="44"/>
      <c r="AK27" s="44"/>
      <c r="AL27" s="44"/>
      <c r="AM27" s="44"/>
    </row>
    <row r="28" spans="1:39">
      <c r="C28" s="45"/>
      <c r="E28" s="100"/>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2"/>
      <c r="AL28" s="46"/>
      <c r="AM28" s="47"/>
    </row>
    <row r="29" spans="1:39">
      <c r="C29" s="45"/>
      <c r="E29" s="103"/>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5"/>
      <c r="AL29" s="46"/>
      <c r="AM29" s="47"/>
    </row>
    <row r="30" spans="1:39">
      <c r="E30" s="106"/>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8"/>
      <c r="AL30" s="46"/>
      <c r="AM30" s="47"/>
    </row>
    <row r="31" spans="1:39">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row>
    <row r="32" spans="1:39">
      <c r="A32" s="29" t="s">
        <v>18</v>
      </c>
      <c r="C32" s="38" t="s">
        <v>19</v>
      </c>
    </row>
    <row r="33" spans="2:27">
      <c r="B33" s="29" t="s">
        <v>22</v>
      </c>
    </row>
    <row r="34" spans="2:27">
      <c r="C34" s="41" t="s">
        <v>38</v>
      </c>
      <c r="E34" s="31" t="s">
        <v>9</v>
      </c>
    </row>
    <row r="35" spans="2:27">
      <c r="C35" s="41" t="s">
        <v>38</v>
      </c>
      <c r="E35" s="31" t="s">
        <v>100</v>
      </c>
    </row>
    <row r="36" spans="2:27">
      <c r="C36" s="41" t="s">
        <v>38</v>
      </c>
      <c r="E36" s="31" t="s">
        <v>127</v>
      </c>
    </row>
    <row r="37" spans="2:27">
      <c r="B37" s="29" t="s">
        <v>23</v>
      </c>
    </row>
    <row r="38" spans="2:27">
      <c r="C38" s="157" t="str">
        <f>IF(C13="✓",SUM(U39:Z48),"－")</f>
        <v>－</v>
      </c>
      <c r="D38" s="158"/>
      <c r="E38" s="158"/>
      <c r="F38" s="158"/>
      <c r="G38" s="158"/>
      <c r="H38" s="159"/>
      <c r="I38" s="159"/>
      <c r="J38" s="160"/>
      <c r="K38" s="31" t="s">
        <v>24</v>
      </c>
    </row>
    <row r="39" spans="2:27">
      <c r="C39" s="31" t="s">
        <v>20</v>
      </c>
      <c r="H39" s="144" t="s">
        <v>21</v>
      </c>
      <c r="I39" s="145"/>
      <c r="J39" s="145"/>
      <c r="K39" s="145"/>
      <c r="L39" s="145"/>
      <c r="M39" s="145"/>
      <c r="N39" s="145"/>
      <c r="O39" s="145"/>
      <c r="P39" s="145"/>
      <c r="Q39" s="145"/>
      <c r="R39" s="145"/>
      <c r="S39" s="146"/>
      <c r="U39" s="147" t="str">
        <f>IF(C13="✓",L9,"－")</f>
        <v>－</v>
      </c>
      <c r="V39" s="147"/>
      <c r="W39" s="147"/>
      <c r="X39" s="147"/>
      <c r="Y39" s="147"/>
      <c r="Z39" s="147"/>
      <c r="AA39" s="31" t="s">
        <v>24</v>
      </c>
    </row>
    <row r="40" spans="2:27">
      <c r="H40" s="136"/>
      <c r="I40" s="136"/>
      <c r="J40" s="136"/>
      <c r="K40" s="136"/>
      <c r="L40" s="136"/>
      <c r="M40" s="136"/>
      <c r="N40" s="136"/>
      <c r="O40" s="136"/>
      <c r="P40" s="136"/>
      <c r="Q40" s="136"/>
      <c r="R40" s="136"/>
      <c r="S40" s="136"/>
      <c r="U40" s="133"/>
      <c r="V40" s="133"/>
      <c r="W40" s="133"/>
      <c r="X40" s="133"/>
      <c r="Y40" s="133"/>
      <c r="Z40" s="133"/>
      <c r="AA40" s="31" t="s">
        <v>24</v>
      </c>
    </row>
    <row r="41" spans="2:27">
      <c r="H41" s="136"/>
      <c r="I41" s="136"/>
      <c r="J41" s="136"/>
      <c r="K41" s="136"/>
      <c r="L41" s="136"/>
      <c r="M41" s="136"/>
      <c r="N41" s="136"/>
      <c r="O41" s="136"/>
      <c r="P41" s="136"/>
      <c r="Q41" s="136"/>
      <c r="R41" s="136"/>
      <c r="S41" s="136"/>
      <c r="U41" s="133"/>
      <c r="V41" s="133"/>
      <c r="W41" s="133"/>
      <c r="X41" s="133"/>
      <c r="Y41" s="133"/>
      <c r="Z41" s="133"/>
      <c r="AA41" s="31" t="s">
        <v>24</v>
      </c>
    </row>
    <row r="42" spans="2:27">
      <c r="H42" s="136"/>
      <c r="I42" s="136"/>
      <c r="J42" s="136"/>
      <c r="K42" s="136"/>
      <c r="L42" s="136"/>
      <c r="M42" s="136"/>
      <c r="N42" s="136"/>
      <c r="O42" s="136"/>
      <c r="P42" s="136"/>
      <c r="Q42" s="136"/>
      <c r="R42" s="136"/>
      <c r="S42" s="136"/>
      <c r="U42" s="133"/>
      <c r="V42" s="133"/>
      <c r="W42" s="133"/>
      <c r="X42" s="133"/>
      <c r="Y42" s="133"/>
      <c r="Z42" s="133"/>
      <c r="AA42" s="31" t="s">
        <v>24</v>
      </c>
    </row>
    <row r="43" spans="2:27">
      <c r="H43" s="136"/>
      <c r="I43" s="136"/>
      <c r="J43" s="136"/>
      <c r="K43" s="136"/>
      <c r="L43" s="136"/>
      <c r="M43" s="136"/>
      <c r="N43" s="136"/>
      <c r="O43" s="136"/>
      <c r="P43" s="136"/>
      <c r="Q43" s="136"/>
      <c r="R43" s="136"/>
      <c r="S43" s="136"/>
      <c r="U43" s="133"/>
      <c r="V43" s="133"/>
      <c r="W43" s="133"/>
      <c r="X43" s="133"/>
      <c r="Y43" s="133"/>
      <c r="Z43" s="133"/>
      <c r="AA43" s="31" t="s">
        <v>24</v>
      </c>
    </row>
    <row r="44" spans="2:27">
      <c r="H44" s="136"/>
      <c r="I44" s="136"/>
      <c r="J44" s="136"/>
      <c r="K44" s="136"/>
      <c r="L44" s="136"/>
      <c r="M44" s="136"/>
      <c r="N44" s="136"/>
      <c r="O44" s="136"/>
      <c r="P44" s="136"/>
      <c r="Q44" s="136"/>
      <c r="R44" s="136"/>
      <c r="S44" s="136"/>
      <c r="U44" s="133"/>
      <c r="V44" s="133"/>
      <c r="W44" s="133"/>
      <c r="X44" s="133"/>
      <c r="Y44" s="133"/>
      <c r="Z44" s="133"/>
      <c r="AA44" s="31" t="s">
        <v>24</v>
      </c>
    </row>
    <row r="45" spans="2:27">
      <c r="H45" s="136"/>
      <c r="I45" s="136"/>
      <c r="J45" s="136"/>
      <c r="K45" s="136"/>
      <c r="L45" s="136"/>
      <c r="M45" s="136"/>
      <c r="N45" s="136"/>
      <c r="O45" s="136"/>
      <c r="P45" s="136"/>
      <c r="Q45" s="136"/>
      <c r="R45" s="136"/>
      <c r="S45" s="136"/>
      <c r="U45" s="133"/>
      <c r="V45" s="133"/>
      <c r="W45" s="133"/>
      <c r="X45" s="133"/>
      <c r="Y45" s="133"/>
      <c r="Z45" s="133"/>
      <c r="AA45" s="31" t="s">
        <v>24</v>
      </c>
    </row>
    <row r="46" spans="2:27">
      <c r="H46" s="136"/>
      <c r="I46" s="136"/>
      <c r="J46" s="136"/>
      <c r="K46" s="136"/>
      <c r="L46" s="136"/>
      <c r="M46" s="136"/>
      <c r="N46" s="136"/>
      <c r="O46" s="136"/>
      <c r="P46" s="136"/>
      <c r="Q46" s="136"/>
      <c r="R46" s="136"/>
      <c r="S46" s="136"/>
      <c r="U46" s="133"/>
      <c r="V46" s="133"/>
      <c r="W46" s="133"/>
      <c r="X46" s="133"/>
      <c r="Y46" s="133"/>
      <c r="Z46" s="133"/>
      <c r="AA46" s="31" t="s">
        <v>24</v>
      </c>
    </row>
    <row r="47" spans="2:27">
      <c r="H47" s="136"/>
      <c r="I47" s="136"/>
      <c r="J47" s="136"/>
      <c r="K47" s="136"/>
      <c r="L47" s="136"/>
      <c r="M47" s="136"/>
      <c r="N47" s="136"/>
      <c r="O47" s="136"/>
      <c r="P47" s="136"/>
      <c r="Q47" s="136"/>
      <c r="R47" s="136"/>
      <c r="S47" s="136"/>
      <c r="U47" s="133"/>
      <c r="V47" s="133"/>
      <c r="W47" s="133"/>
      <c r="X47" s="133"/>
      <c r="Y47" s="133"/>
      <c r="Z47" s="133"/>
      <c r="AA47" s="31" t="s">
        <v>24</v>
      </c>
    </row>
    <row r="48" spans="2:27">
      <c r="H48" s="141" t="s">
        <v>25</v>
      </c>
      <c r="I48" s="141"/>
      <c r="J48" s="141"/>
      <c r="K48" s="141"/>
      <c r="L48" s="141"/>
      <c r="M48" s="141"/>
      <c r="N48" s="141"/>
      <c r="O48" s="141"/>
      <c r="P48" s="141"/>
      <c r="Q48" s="141"/>
      <c r="R48" s="141"/>
      <c r="S48" s="141"/>
      <c r="U48" s="133"/>
      <c r="V48" s="133"/>
      <c r="W48" s="133"/>
      <c r="X48" s="133"/>
      <c r="Y48" s="133"/>
      <c r="Z48" s="133"/>
      <c r="AA48" s="31" t="s">
        <v>24</v>
      </c>
    </row>
    <row r="49" spans="1:70">
      <c r="A49" s="48"/>
      <c r="B49" s="49"/>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row>
    <row r="50" spans="1:70">
      <c r="A50" s="48"/>
      <c r="B50" s="48" t="s">
        <v>26</v>
      </c>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row>
    <row r="51" spans="1:70">
      <c r="A51" s="48"/>
      <c r="B51" s="51"/>
      <c r="C51" s="142" t="s">
        <v>101</v>
      </c>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row>
    <row r="52" spans="1:70">
      <c r="A52" s="48"/>
      <c r="B52" s="49"/>
      <c r="C52" s="109" t="str">
        <f>C38</f>
        <v>－</v>
      </c>
      <c r="D52" s="110"/>
      <c r="E52" s="110"/>
      <c r="F52" s="110"/>
      <c r="G52" s="110"/>
      <c r="H52" s="110"/>
      <c r="I52" s="50" t="s">
        <v>27</v>
      </c>
      <c r="J52" s="50" t="s">
        <v>28</v>
      </c>
      <c r="K52" s="133"/>
      <c r="L52" s="133"/>
      <c r="M52" s="133"/>
      <c r="N52" s="133"/>
      <c r="O52" s="133"/>
      <c r="P52" s="133"/>
      <c r="Q52" s="50" t="s">
        <v>29</v>
      </c>
      <c r="R52" s="133"/>
      <c r="S52" s="133"/>
      <c r="T52" s="133"/>
      <c r="U52" s="133"/>
      <c r="V52" s="133"/>
      <c r="W52" s="133"/>
      <c r="X52" s="50" t="s">
        <v>29</v>
      </c>
      <c r="Y52" s="133"/>
      <c r="Z52" s="133"/>
      <c r="AA52" s="133"/>
      <c r="AB52" s="133"/>
      <c r="AC52" s="133"/>
      <c r="AD52" s="133"/>
      <c r="AE52" s="50" t="s">
        <v>30</v>
      </c>
      <c r="AF52" s="137" t="str">
        <f>C38</f>
        <v>－</v>
      </c>
      <c r="AG52" s="137"/>
      <c r="AH52" s="137"/>
      <c r="AI52" s="137"/>
      <c r="AJ52" s="137"/>
      <c r="AK52" s="137"/>
      <c r="AL52" s="50" t="s">
        <v>99</v>
      </c>
      <c r="AQ52" s="52"/>
      <c r="AR52" s="52"/>
      <c r="AS52" s="52"/>
      <c r="AT52" s="52"/>
      <c r="AU52" s="52"/>
      <c r="AV52" s="39"/>
      <c r="AW52" s="36"/>
      <c r="AX52" s="36"/>
      <c r="AY52" s="36"/>
      <c r="AZ52" s="36"/>
      <c r="BA52" s="36"/>
      <c r="BB52" s="36"/>
      <c r="BC52" s="36"/>
      <c r="BD52" s="36"/>
      <c r="BE52" s="36"/>
      <c r="BF52" s="36"/>
      <c r="BG52" s="36"/>
      <c r="BH52" s="36"/>
      <c r="BI52" s="36"/>
      <c r="BJ52" s="36"/>
      <c r="BK52" s="36"/>
      <c r="BL52" s="36"/>
      <c r="BM52" s="36"/>
      <c r="BN52" s="36"/>
      <c r="BO52" s="36"/>
      <c r="BP52" s="36"/>
      <c r="BQ52" s="36"/>
      <c r="BR52" s="36"/>
    </row>
    <row r="53" spans="1:70">
      <c r="A53" s="48"/>
      <c r="B53" s="49"/>
      <c r="C53" s="53"/>
      <c r="D53" s="54"/>
      <c r="E53" s="54"/>
      <c r="F53" s="54"/>
      <c r="G53" s="54"/>
      <c r="H53" s="54"/>
      <c r="I53" s="55"/>
      <c r="J53" s="55"/>
      <c r="K53" s="56"/>
      <c r="L53" s="56"/>
      <c r="M53" s="56"/>
      <c r="N53" s="56"/>
      <c r="O53" s="56"/>
      <c r="P53" s="56"/>
      <c r="Q53" s="55"/>
      <c r="R53" s="57"/>
      <c r="S53" s="57"/>
      <c r="T53" s="57"/>
      <c r="U53" s="57"/>
      <c r="V53" s="57"/>
      <c r="W53" s="57"/>
      <c r="X53" s="55"/>
      <c r="Y53" s="57"/>
      <c r="Z53" s="57"/>
      <c r="AA53" s="57"/>
      <c r="AB53" s="57"/>
      <c r="AC53" s="57"/>
      <c r="AD53" s="57"/>
      <c r="AE53" s="55"/>
      <c r="AF53" s="55"/>
      <c r="AG53" s="50"/>
      <c r="AH53" s="50"/>
      <c r="AI53" s="50"/>
      <c r="AJ53" s="50"/>
      <c r="AK53" s="50"/>
      <c r="AL53" s="50"/>
      <c r="AQ53" s="52"/>
      <c r="AR53" s="52"/>
      <c r="AS53" s="52"/>
      <c r="AT53" s="52"/>
      <c r="AU53" s="52"/>
      <c r="AV53" s="39"/>
      <c r="AW53" s="52"/>
      <c r="AX53" s="52"/>
      <c r="AY53" s="52"/>
      <c r="AZ53" s="52"/>
      <c r="BA53" s="52"/>
      <c r="BB53" s="52"/>
      <c r="BC53" s="52"/>
      <c r="BD53" s="52"/>
      <c r="BE53" s="52"/>
      <c r="BF53" s="52"/>
      <c r="BG53" s="52"/>
      <c r="BH53" s="52"/>
      <c r="BI53" s="52"/>
      <c r="BJ53" s="52"/>
      <c r="BK53" s="52"/>
      <c r="BL53" s="52"/>
      <c r="BM53" s="52"/>
      <c r="BN53" s="52"/>
      <c r="BO53" s="52"/>
      <c r="BP53" s="52"/>
      <c r="BQ53" s="52"/>
      <c r="BR53" s="52"/>
    </row>
    <row r="54" spans="1:70">
      <c r="A54" s="48"/>
      <c r="B54" s="49"/>
      <c r="C54" s="50" t="s">
        <v>31</v>
      </c>
      <c r="D54" s="138" t="str">
        <f>IF(C38="－","－",C52/(K52+R52+Y52+AF52)*100)</f>
        <v>－</v>
      </c>
      <c r="E54" s="139"/>
      <c r="F54" s="139"/>
      <c r="G54" s="139"/>
      <c r="H54" s="139"/>
      <c r="I54" s="140"/>
      <c r="J54" s="50" t="s">
        <v>32</v>
      </c>
      <c r="K54" s="58"/>
      <c r="L54" s="58"/>
      <c r="M54" s="58"/>
      <c r="N54" s="58"/>
      <c r="O54" s="58"/>
      <c r="P54" s="58"/>
      <c r="Q54" s="50"/>
      <c r="R54" s="50"/>
      <c r="S54" s="50"/>
      <c r="T54" s="50"/>
      <c r="U54" s="50"/>
      <c r="V54" s="50"/>
      <c r="W54" s="50"/>
      <c r="X54" s="50"/>
      <c r="Y54" s="50"/>
      <c r="Z54" s="50"/>
      <c r="AA54" s="50"/>
      <c r="AB54" s="50"/>
      <c r="AC54" s="50"/>
      <c r="AD54" s="50"/>
      <c r="AE54" s="50"/>
      <c r="AF54" s="50"/>
      <c r="AG54" s="50"/>
      <c r="AH54" s="50"/>
      <c r="AI54" s="50"/>
      <c r="AJ54" s="50"/>
      <c r="AK54" s="50"/>
      <c r="AL54" s="50"/>
    </row>
    <row r="55" spans="1:70">
      <c r="A55" s="48"/>
      <c r="B55" s="49"/>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row>
    <row r="56" spans="1:70">
      <c r="A56" s="48"/>
      <c r="B56" s="48" t="s">
        <v>106</v>
      </c>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Q56" s="52"/>
      <c r="AR56" s="52"/>
      <c r="AS56" s="52"/>
      <c r="AT56" s="52"/>
      <c r="AU56" s="52"/>
      <c r="AV56" s="39"/>
      <c r="AW56" s="36"/>
      <c r="AX56" s="36"/>
      <c r="AY56" s="36"/>
      <c r="AZ56" s="36"/>
      <c r="BA56" s="36"/>
      <c r="BB56" s="36"/>
      <c r="BC56" s="36"/>
      <c r="BD56" s="36"/>
      <c r="BE56" s="36"/>
      <c r="BF56" s="36"/>
      <c r="BG56" s="36"/>
      <c r="BH56" s="36"/>
      <c r="BI56" s="36"/>
      <c r="BJ56" s="36"/>
      <c r="BK56" s="36"/>
      <c r="BL56" s="36"/>
      <c r="BM56" s="36"/>
      <c r="BN56" s="36"/>
      <c r="BO56" s="36"/>
      <c r="BP56" s="36"/>
      <c r="BQ56" s="36"/>
      <c r="BR56" s="36"/>
    </row>
    <row r="57" spans="1:70">
      <c r="A57" s="48"/>
      <c r="B57" s="48"/>
      <c r="C57" s="134" t="s">
        <v>102</v>
      </c>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Q57" s="52"/>
      <c r="AR57" s="52"/>
      <c r="AS57" s="52"/>
      <c r="AT57" s="52"/>
      <c r="AU57" s="52"/>
      <c r="AV57" s="39"/>
      <c r="AW57" s="36"/>
      <c r="AX57" s="36"/>
      <c r="AY57" s="36"/>
      <c r="AZ57" s="36"/>
      <c r="BA57" s="36"/>
      <c r="BB57" s="36"/>
      <c r="BC57" s="36"/>
      <c r="BD57" s="36"/>
      <c r="BE57" s="36"/>
      <c r="BF57" s="36"/>
      <c r="BG57" s="36"/>
      <c r="BH57" s="36"/>
      <c r="BI57" s="36"/>
      <c r="BJ57" s="36"/>
      <c r="BK57" s="36"/>
      <c r="BL57" s="36"/>
      <c r="BM57" s="36"/>
      <c r="BN57" s="36"/>
      <c r="BO57" s="36"/>
      <c r="BP57" s="36"/>
      <c r="BQ57" s="36"/>
      <c r="BR57" s="36"/>
    </row>
    <row r="58" spans="1:70">
      <c r="A58" s="48"/>
      <c r="B58" s="49"/>
      <c r="C58" s="131">
        <f>K52</f>
        <v>0</v>
      </c>
      <c r="D58" s="132"/>
      <c r="E58" s="132"/>
      <c r="F58" s="132"/>
      <c r="G58" s="132"/>
      <c r="H58" s="132"/>
      <c r="I58" s="59" t="s">
        <v>27</v>
      </c>
      <c r="J58" s="59" t="s">
        <v>28</v>
      </c>
      <c r="K58" s="133">
        <f>K52</f>
        <v>0</v>
      </c>
      <c r="L58" s="133"/>
      <c r="M58" s="133"/>
      <c r="N58" s="133"/>
      <c r="O58" s="133"/>
      <c r="P58" s="133"/>
      <c r="Q58" s="59" t="s">
        <v>29</v>
      </c>
      <c r="R58" s="133">
        <f>Y52</f>
        <v>0</v>
      </c>
      <c r="S58" s="133"/>
      <c r="T58" s="133"/>
      <c r="U58" s="133"/>
      <c r="V58" s="133"/>
      <c r="W58" s="133"/>
      <c r="X58" s="60" t="s">
        <v>35</v>
      </c>
      <c r="Y58" s="59" t="s">
        <v>31</v>
      </c>
      <c r="Z58" s="135" t="str">
        <f>IF(C13="✓",C58/(K58+R58)*100,"－")</f>
        <v>－</v>
      </c>
      <c r="AA58" s="135"/>
      <c r="AB58" s="135"/>
      <c r="AC58" s="135"/>
      <c r="AD58" s="135"/>
      <c r="AE58" s="135"/>
      <c r="AF58" s="50" t="s">
        <v>32</v>
      </c>
      <c r="AG58" s="50"/>
      <c r="AH58" s="50"/>
      <c r="AI58" s="50"/>
      <c r="AJ58" s="50"/>
      <c r="AK58" s="50"/>
      <c r="AL58" s="50"/>
      <c r="AQ58" s="52"/>
      <c r="AR58" s="52"/>
      <c r="AS58" s="52"/>
      <c r="AT58" s="52"/>
      <c r="AU58" s="52"/>
      <c r="AV58" s="39"/>
      <c r="AW58" s="52"/>
      <c r="AX58" s="52"/>
      <c r="AY58" s="52"/>
      <c r="AZ58" s="52"/>
      <c r="BA58" s="52"/>
      <c r="BB58" s="52"/>
      <c r="BC58" s="52"/>
      <c r="BD58" s="52"/>
      <c r="BE58" s="52"/>
      <c r="BF58" s="52"/>
      <c r="BG58" s="52"/>
      <c r="BH58" s="52"/>
      <c r="BI58" s="52"/>
      <c r="BJ58" s="52"/>
      <c r="BK58" s="52"/>
      <c r="BL58" s="52"/>
      <c r="BM58" s="52"/>
      <c r="BN58" s="52"/>
      <c r="BO58" s="52"/>
      <c r="BP58" s="52"/>
      <c r="BQ58" s="52"/>
      <c r="BR58" s="52"/>
    </row>
    <row r="59" spans="1:70">
      <c r="A59" s="48"/>
      <c r="B59" s="49"/>
      <c r="C59" s="50"/>
      <c r="D59" s="50"/>
      <c r="E59" s="50"/>
      <c r="F59" s="50"/>
      <c r="G59" s="50"/>
      <c r="H59" s="50"/>
      <c r="I59" s="50"/>
      <c r="J59" s="61"/>
      <c r="K59" s="62"/>
      <c r="L59" s="62"/>
      <c r="M59" s="62"/>
      <c r="N59" s="62"/>
      <c r="O59" s="62"/>
      <c r="P59" s="62"/>
      <c r="Q59" s="50"/>
      <c r="R59" s="50"/>
      <c r="S59" s="50"/>
      <c r="T59" s="50"/>
      <c r="U59" s="50"/>
      <c r="V59" s="50"/>
      <c r="W59" s="50"/>
      <c r="X59" s="50"/>
      <c r="Y59" s="50"/>
      <c r="Z59" s="50"/>
      <c r="AA59" s="50"/>
      <c r="AB59" s="50"/>
      <c r="AC59" s="50"/>
      <c r="AD59" s="50"/>
      <c r="AE59" s="50"/>
      <c r="AF59" s="50"/>
      <c r="AG59" s="50"/>
      <c r="AH59" s="50"/>
      <c r="AI59" s="50"/>
      <c r="AJ59" s="50"/>
      <c r="AK59" s="50"/>
      <c r="AL59" s="50"/>
    </row>
    <row r="60" spans="1:70">
      <c r="A60" s="48"/>
      <c r="B60" s="49"/>
      <c r="C60" s="50"/>
      <c r="D60" s="50"/>
      <c r="E60" s="50"/>
      <c r="F60" s="50"/>
      <c r="G60" s="50"/>
      <c r="H60" s="50"/>
      <c r="I60" s="50"/>
      <c r="J60" s="61"/>
      <c r="K60" s="62"/>
      <c r="L60" s="62"/>
      <c r="M60" s="62"/>
      <c r="N60" s="62"/>
      <c r="O60" s="62"/>
      <c r="P60" s="62"/>
      <c r="Q60" s="50"/>
      <c r="R60" s="50"/>
      <c r="S60" s="50"/>
      <c r="T60" s="50"/>
      <c r="U60" s="50"/>
      <c r="V60" s="50"/>
      <c r="W60" s="50"/>
      <c r="X60" s="50"/>
      <c r="Y60" s="50"/>
      <c r="Z60" s="50"/>
      <c r="AA60" s="50"/>
      <c r="AB60" s="50"/>
      <c r="AC60" s="50"/>
      <c r="AD60" s="50"/>
      <c r="AE60" s="50"/>
      <c r="AF60" s="50"/>
      <c r="AG60" s="50"/>
      <c r="AH60" s="50"/>
      <c r="AI60" s="50"/>
      <c r="AJ60" s="50"/>
      <c r="AK60" s="50"/>
      <c r="AL60" s="50"/>
    </row>
    <row r="61" spans="1:70">
      <c r="A61" s="48"/>
      <c r="B61" s="48" t="s">
        <v>33</v>
      </c>
      <c r="C61" s="50"/>
      <c r="D61" s="63"/>
      <c r="E61" s="63"/>
      <c r="F61" s="63"/>
      <c r="G61" s="63"/>
      <c r="H61" s="63"/>
      <c r="I61" s="63"/>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row>
    <row r="62" spans="1:70">
      <c r="A62" s="48"/>
      <c r="B62" s="49"/>
      <c r="C62" s="109" t="str">
        <f>U39</f>
        <v>－</v>
      </c>
      <c r="D62" s="110"/>
      <c r="E62" s="110"/>
      <c r="F62" s="110"/>
      <c r="G62" s="110"/>
      <c r="H62" s="110"/>
      <c r="I62" s="50" t="s">
        <v>24</v>
      </c>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row>
    <row r="63" spans="1:70">
      <c r="A63" s="48"/>
      <c r="B63" s="49"/>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row>
    <row r="64" spans="1:70">
      <c r="A64" s="48"/>
      <c r="B64" s="48" t="s">
        <v>34</v>
      </c>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row>
    <row r="65" spans="1:38">
      <c r="A65" s="48"/>
      <c r="B65" s="64" t="s">
        <v>84</v>
      </c>
      <c r="C65" s="64" t="s">
        <v>97</v>
      </c>
      <c r="D65" s="64"/>
      <c r="E65" s="64"/>
      <c r="F65" s="64"/>
      <c r="G65" s="64"/>
      <c r="H65" s="64"/>
      <c r="I65" s="64"/>
      <c r="J65" s="64"/>
      <c r="K65" s="64"/>
      <c r="L65" s="64"/>
      <c r="M65" s="64"/>
      <c r="N65" s="64"/>
      <c r="O65" s="64"/>
      <c r="P65" s="64"/>
      <c r="Q65" s="64"/>
      <c r="R65" s="50"/>
      <c r="S65" s="50"/>
      <c r="T65" s="50"/>
      <c r="U65" s="50"/>
      <c r="V65" s="50"/>
      <c r="W65" s="50"/>
      <c r="X65" s="50"/>
      <c r="Y65" s="50"/>
      <c r="Z65" s="50"/>
      <c r="AA65" s="50"/>
      <c r="AB65" s="50"/>
      <c r="AC65" s="50"/>
      <c r="AD65" s="50"/>
      <c r="AE65" s="50"/>
      <c r="AF65" s="50"/>
      <c r="AG65" s="50"/>
      <c r="AH65" s="50"/>
      <c r="AI65" s="50"/>
      <c r="AJ65" s="50"/>
      <c r="AK65" s="50"/>
      <c r="AL65" s="50"/>
    </row>
    <row r="66" spans="1:38">
      <c r="A66" s="48"/>
      <c r="B66" s="64"/>
      <c r="C66" s="134" t="s">
        <v>192</v>
      </c>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row>
    <row r="67" spans="1:38">
      <c r="A67" s="48"/>
      <c r="B67" s="50"/>
      <c r="C67" s="109" t="str">
        <f>IF(C34="✓",L9,"－")</f>
        <v>－</v>
      </c>
      <c r="D67" s="110"/>
      <c r="E67" s="110"/>
      <c r="F67" s="110"/>
      <c r="G67" s="110"/>
      <c r="H67" s="110"/>
      <c r="I67" s="50" t="s">
        <v>24</v>
      </c>
      <c r="J67" s="124" t="s">
        <v>193</v>
      </c>
      <c r="K67" s="124"/>
      <c r="L67" s="124"/>
      <c r="M67" s="124"/>
      <c r="N67" s="124"/>
      <c r="O67" s="61" t="s">
        <v>91</v>
      </c>
      <c r="P67" s="125" t="str">
        <f>IF(C34="✓",ROUNDDOWN(C67*10/110,0),"－")</f>
        <v>－</v>
      </c>
      <c r="Q67" s="126"/>
      <c r="R67" s="126"/>
      <c r="S67" s="126"/>
      <c r="T67" s="127"/>
      <c r="U67" s="50" t="s">
        <v>39</v>
      </c>
      <c r="V67" s="128" t="s">
        <v>36</v>
      </c>
      <c r="W67" s="128"/>
      <c r="X67" s="128"/>
      <c r="Y67" s="128"/>
      <c r="Z67" s="128"/>
      <c r="AA67" s="128"/>
      <c r="AB67" s="128"/>
      <c r="AC67" s="50"/>
      <c r="AD67" s="50"/>
      <c r="AE67" s="50"/>
      <c r="AF67" s="50"/>
      <c r="AG67" s="50"/>
      <c r="AH67" s="50"/>
      <c r="AI67" s="50"/>
      <c r="AJ67" s="50"/>
      <c r="AK67" s="50"/>
      <c r="AL67" s="50"/>
    </row>
    <row r="68" spans="1:38">
      <c r="A68" s="48"/>
      <c r="B68" s="50"/>
      <c r="C68" s="50"/>
      <c r="D68" s="65"/>
      <c r="E68" s="66"/>
      <c r="F68" s="66"/>
      <c r="G68" s="66"/>
      <c r="H68" s="66"/>
      <c r="I68" s="66"/>
      <c r="J68" s="50"/>
      <c r="K68" s="61"/>
      <c r="L68" s="61"/>
      <c r="M68" s="61"/>
      <c r="N68" s="61"/>
      <c r="O68" s="61"/>
      <c r="P68" s="61"/>
      <c r="Q68" s="61"/>
      <c r="R68" s="61"/>
      <c r="S68" s="61"/>
      <c r="T68" s="50"/>
      <c r="U68" s="50"/>
      <c r="V68" s="50"/>
      <c r="W68" s="50"/>
      <c r="X68" s="50"/>
      <c r="Y68" s="50"/>
      <c r="Z68" s="50"/>
      <c r="AA68" s="50"/>
      <c r="AB68" s="50"/>
      <c r="AC68" s="50"/>
      <c r="AD68" s="50"/>
      <c r="AE68" s="50"/>
      <c r="AF68" s="50"/>
      <c r="AG68" s="50"/>
      <c r="AH68" s="50"/>
      <c r="AI68" s="50"/>
      <c r="AJ68" s="50"/>
      <c r="AK68" s="50"/>
      <c r="AL68" s="50"/>
    </row>
    <row r="69" spans="1:38">
      <c r="A69" s="48"/>
      <c r="B69" s="64" t="s">
        <v>85</v>
      </c>
      <c r="C69" s="64" t="s">
        <v>82</v>
      </c>
      <c r="D69" s="64"/>
      <c r="E69" s="64"/>
      <c r="F69" s="64"/>
      <c r="G69" s="64"/>
      <c r="H69" s="64"/>
      <c r="I69" s="64"/>
      <c r="J69" s="64"/>
      <c r="K69" s="64"/>
      <c r="L69" s="64"/>
      <c r="M69" s="64"/>
      <c r="N69" s="64"/>
      <c r="O69" s="64"/>
      <c r="P69" s="64"/>
      <c r="Q69" s="50"/>
      <c r="R69" s="50"/>
      <c r="S69" s="50"/>
      <c r="T69" s="50"/>
      <c r="U69" s="50"/>
      <c r="V69" s="50"/>
      <c r="W69" s="50"/>
      <c r="X69" s="50"/>
      <c r="Y69" s="50"/>
      <c r="Z69" s="50"/>
      <c r="AA69" s="50"/>
      <c r="AB69" s="50"/>
      <c r="AC69" s="50"/>
      <c r="AD69" s="50"/>
      <c r="AE69" s="50"/>
      <c r="AF69" s="50"/>
      <c r="AG69" s="50"/>
      <c r="AH69" s="50"/>
      <c r="AI69" s="50"/>
      <c r="AJ69" s="50"/>
      <c r="AK69" s="50"/>
      <c r="AL69" s="50"/>
    </row>
    <row r="70" spans="1:38">
      <c r="A70" s="48"/>
      <c r="B70" s="64"/>
      <c r="C70" s="134" t="s">
        <v>194</v>
      </c>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c r="AJ70" s="134"/>
      <c r="AK70" s="134"/>
      <c r="AL70" s="134"/>
    </row>
    <row r="71" spans="1:38">
      <c r="A71" s="48"/>
      <c r="B71" s="50"/>
      <c r="C71" s="109" t="str">
        <f>IF(C35="✓",L9,"－")</f>
        <v>－</v>
      </c>
      <c r="D71" s="110"/>
      <c r="E71" s="110"/>
      <c r="F71" s="110"/>
      <c r="G71" s="110"/>
      <c r="H71" s="110"/>
      <c r="I71" s="50" t="s">
        <v>87</v>
      </c>
      <c r="J71" s="67" t="s">
        <v>88</v>
      </c>
      <c r="K71" s="111"/>
      <c r="L71" s="112"/>
      <c r="M71" s="112"/>
      <c r="N71" s="112"/>
      <c r="O71" s="113"/>
      <c r="P71" s="50" t="s">
        <v>87</v>
      </c>
      <c r="Q71" s="50" t="s">
        <v>89</v>
      </c>
      <c r="R71" s="111"/>
      <c r="S71" s="112"/>
      <c r="T71" s="112"/>
      <c r="U71" s="112"/>
      <c r="V71" s="113"/>
      <c r="W71" s="68" t="s">
        <v>90</v>
      </c>
      <c r="X71" s="121" t="str">
        <f>IF(C35="✓",C58/(K58+R58),"－")</f>
        <v>－</v>
      </c>
      <c r="Y71" s="122"/>
      <c r="Z71" s="122"/>
      <c r="AA71" s="122"/>
      <c r="AB71" s="123"/>
      <c r="AC71" s="61" t="s">
        <v>193</v>
      </c>
      <c r="AD71" s="50"/>
      <c r="AE71" s="50"/>
      <c r="AF71" s="50"/>
      <c r="AG71" s="50"/>
      <c r="AH71" s="50"/>
      <c r="AI71" s="50"/>
      <c r="AJ71" s="50"/>
      <c r="AK71" s="50"/>
      <c r="AL71" s="50"/>
    </row>
    <row r="72" spans="1:38">
      <c r="A72" s="48"/>
      <c r="B72" s="50"/>
      <c r="C72" s="65"/>
      <c r="D72" s="66"/>
      <c r="E72" s="66"/>
      <c r="F72" s="66"/>
      <c r="G72" s="66"/>
      <c r="H72" s="66"/>
      <c r="I72" s="50"/>
      <c r="J72" s="67"/>
      <c r="K72" s="69"/>
      <c r="L72" s="69"/>
      <c r="M72" s="69"/>
      <c r="N72" s="69"/>
      <c r="O72" s="69"/>
      <c r="P72" s="50"/>
      <c r="Q72" s="50"/>
      <c r="R72" s="69"/>
      <c r="S72" s="69"/>
      <c r="T72" s="69"/>
      <c r="U72" s="69"/>
      <c r="V72" s="69"/>
      <c r="W72" s="68"/>
      <c r="X72" s="69"/>
      <c r="Y72" s="69"/>
      <c r="Z72" s="69"/>
      <c r="AA72" s="69"/>
      <c r="AB72" s="69"/>
      <c r="AC72" s="61"/>
      <c r="AD72" s="50"/>
      <c r="AE72" s="50"/>
      <c r="AF72" s="50"/>
      <c r="AG72" s="50"/>
      <c r="AH72" s="50"/>
      <c r="AI72" s="50"/>
      <c r="AJ72" s="50"/>
      <c r="AK72" s="50"/>
      <c r="AL72" s="50"/>
    </row>
    <row r="73" spans="1:38">
      <c r="A73" s="48"/>
      <c r="B73" s="50"/>
      <c r="C73" s="50" t="s">
        <v>92</v>
      </c>
      <c r="D73" s="109" t="str">
        <f>IF(C35="✓",ROUNDDOWN(C71*K71/R71*C58/(K58+R58)*10/110,0),"－")</f>
        <v>－</v>
      </c>
      <c r="E73" s="110"/>
      <c r="F73" s="110"/>
      <c r="G73" s="110"/>
      <c r="H73" s="110"/>
      <c r="I73" s="110"/>
      <c r="J73" s="50" t="s">
        <v>87</v>
      </c>
      <c r="K73" s="128" t="s">
        <v>36</v>
      </c>
      <c r="L73" s="128"/>
      <c r="M73" s="128"/>
      <c r="N73" s="128"/>
      <c r="O73" s="128"/>
      <c r="P73" s="128"/>
      <c r="Q73" s="128"/>
      <c r="R73" s="69"/>
      <c r="S73" s="69"/>
      <c r="T73" s="69"/>
      <c r="U73" s="69"/>
      <c r="V73" s="69"/>
      <c r="W73" s="50"/>
      <c r="X73" s="70"/>
      <c r="Y73" s="70"/>
      <c r="Z73" s="70"/>
      <c r="AA73" s="70"/>
      <c r="AB73" s="70"/>
      <c r="AC73" s="70"/>
      <c r="AD73" s="50"/>
      <c r="AE73" s="50"/>
      <c r="AF73" s="50"/>
      <c r="AG73" s="50"/>
      <c r="AH73" s="50"/>
      <c r="AI73" s="50"/>
      <c r="AJ73" s="50"/>
      <c r="AK73" s="50"/>
      <c r="AL73" s="50"/>
    </row>
    <row r="74" spans="1:38">
      <c r="A74" s="48"/>
      <c r="B74" s="50"/>
      <c r="C74" s="50"/>
      <c r="D74" s="65"/>
      <c r="E74" s="66"/>
      <c r="F74" s="66"/>
      <c r="G74" s="66"/>
      <c r="H74" s="66"/>
      <c r="I74" s="66"/>
      <c r="J74" s="50"/>
      <c r="K74" s="67"/>
      <c r="L74" s="67"/>
      <c r="M74" s="67"/>
      <c r="N74" s="67"/>
      <c r="O74" s="67"/>
      <c r="P74" s="50"/>
      <c r="Q74" s="50"/>
      <c r="R74" s="69"/>
      <c r="S74" s="69"/>
      <c r="T74" s="69"/>
      <c r="U74" s="69"/>
      <c r="V74" s="69"/>
      <c r="W74" s="50"/>
      <c r="X74" s="70"/>
      <c r="Y74" s="70"/>
      <c r="Z74" s="70"/>
      <c r="AA74" s="70"/>
      <c r="AB74" s="70"/>
      <c r="AC74" s="70"/>
      <c r="AD74" s="50"/>
      <c r="AE74" s="50"/>
      <c r="AF74" s="50"/>
      <c r="AG74" s="50"/>
      <c r="AH74" s="50"/>
      <c r="AI74" s="50"/>
      <c r="AJ74" s="50"/>
      <c r="AK74" s="50"/>
      <c r="AL74" s="50"/>
    </row>
    <row r="75" spans="1:38">
      <c r="A75" s="48"/>
      <c r="B75" s="64" t="s">
        <v>86</v>
      </c>
      <c r="C75" s="64" t="s">
        <v>83</v>
      </c>
      <c r="D75" s="64"/>
      <c r="E75" s="64"/>
      <c r="F75" s="64"/>
      <c r="G75" s="64"/>
      <c r="H75" s="64"/>
      <c r="I75" s="64"/>
      <c r="J75" s="64"/>
      <c r="K75" s="64"/>
      <c r="L75" s="64"/>
      <c r="M75" s="64"/>
      <c r="N75" s="64"/>
      <c r="O75" s="64"/>
      <c r="P75" s="64"/>
      <c r="Q75" s="64"/>
      <c r="R75" s="64"/>
      <c r="S75" s="64"/>
      <c r="T75" s="64"/>
      <c r="U75" s="64"/>
      <c r="V75" s="50"/>
      <c r="W75" s="50"/>
      <c r="X75" s="50"/>
      <c r="Y75" s="50"/>
      <c r="Z75" s="50"/>
      <c r="AA75" s="50"/>
      <c r="AB75" s="50"/>
      <c r="AC75" s="50"/>
      <c r="AD75" s="50"/>
      <c r="AE75" s="50"/>
      <c r="AF75" s="50"/>
      <c r="AG75" s="50"/>
      <c r="AH75" s="50"/>
      <c r="AI75" s="50"/>
      <c r="AJ75" s="50"/>
      <c r="AK75" s="50"/>
      <c r="AL75" s="50"/>
    </row>
    <row r="76" spans="1:38" ht="15" customHeight="1">
      <c r="A76" s="48"/>
      <c r="B76" s="49"/>
      <c r="C76" s="64" t="s">
        <v>93</v>
      </c>
      <c r="D76" s="64" t="s">
        <v>94</v>
      </c>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row>
    <row r="77" spans="1:38" ht="15" customHeight="1">
      <c r="A77" s="48"/>
      <c r="B77" s="49"/>
      <c r="C77" s="134" t="s">
        <v>195</v>
      </c>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row>
    <row r="78" spans="1:38">
      <c r="A78" s="48"/>
      <c r="B78" s="50"/>
      <c r="C78" s="109" t="str">
        <f>IF(C36="✓",L9,"－")</f>
        <v>－</v>
      </c>
      <c r="D78" s="110"/>
      <c r="E78" s="110"/>
      <c r="F78" s="110"/>
      <c r="G78" s="110"/>
      <c r="H78" s="110"/>
      <c r="I78" s="50" t="s">
        <v>87</v>
      </c>
      <c r="J78" s="67" t="s">
        <v>88</v>
      </c>
      <c r="K78" s="111"/>
      <c r="L78" s="112"/>
      <c r="M78" s="112"/>
      <c r="N78" s="112"/>
      <c r="O78" s="113"/>
      <c r="P78" s="50" t="s">
        <v>87</v>
      </c>
      <c r="Q78" s="50" t="s">
        <v>89</v>
      </c>
      <c r="R78" s="111"/>
      <c r="S78" s="112"/>
      <c r="T78" s="112"/>
      <c r="U78" s="112"/>
      <c r="V78" s="113"/>
      <c r="W78" s="129" t="s">
        <v>193</v>
      </c>
      <c r="X78" s="130"/>
      <c r="Y78" s="130"/>
      <c r="Z78" s="130"/>
      <c r="AA78" s="130"/>
      <c r="AB78" s="130"/>
      <c r="AC78" s="50"/>
      <c r="AD78" s="50"/>
      <c r="AE78" s="50"/>
      <c r="AF78" s="50"/>
      <c r="AG78" s="50"/>
      <c r="AH78" s="50"/>
      <c r="AI78" s="50"/>
      <c r="AJ78" s="50"/>
      <c r="AK78" s="50"/>
      <c r="AL78" s="50"/>
    </row>
    <row r="79" spans="1:38">
      <c r="A79" s="48"/>
      <c r="B79" s="50"/>
      <c r="C79" s="65"/>
      <c r="D79" s="66"/>
      <c r="E79" s="66"/>
      <c r="F79" s="66"/>
      <c r="G79" s="66"/>
      <c r="H79" s="66"/>
      <c r="I79" s="50"/>
      <c r="J79" s="67"/>
      <c r="K79" s="69"/>
      <c r="L79" s="69"/>
      <c r="M79" s="69"/>
      <c r="N79" s="69"/>
      <c r="O79" s="69"/>
      <c r="P79" s="50"/>
      <c r="Q79" s="50"/>
      <c r="R79" s="69"/>
      <c r="S79" s="69"/>
      <c r="T79" s="69"/>
      <c r="U79" s="69"/>
      <c r="V79" s="69"/>
      <c r="W79" s="68"/>
      <c r="X79" s="69"/>
      <c r="Y79" s="69"/>
      <c r="Z79" s="69"/>
      <c r="AA79" s="69"/>
      <c r="AB79" s="69"/>
      <c r="AC79" s="61"/>
      <c r="AD79" s="50"/>
      <c r="AE79" s="50"/>
      <c r="AF79" s="50"/>
      <c r="AG79" s="50"/>
      <c r="AH79" s="50"/>
      <c r="AI79" s="50"/>
      <c r="AJ79" s="50"/>
      <c r="AK79" s="50"/>
      <c r="AL79" s="50"/>
    </row>
    <row r="80" spans="1:38">
      <c r="A80" s="48"/>
      <c r="B80" s="50"/>
      <c r="C80" s="50" t="s">
        <v>92</v>
      </c>
      <c r="D80" s="96" t="str">
        <f>IF(C36="✓",ROUNDDOWN(C78*K78/R78*10/110,0),"－")</f>
        <v>－</v>
      </c>
      <c r="E80" s="97"/>
      <c r="F80" s="97"/>
      <c r="G80" s="97"/>
      <c r="H80" s="97"/>
      <c r="I80" s="98"/>
      <c r="J80" s="50" t="s">
        <v>87</v>
      </c>
      <c r="K80" s="128" t="s">
        <v>36</v>
      </c>
      <c r="L80" s="128"/>
      <c r="M80" s="128"/>
      <c r="N80" s="128"/>
      <c r="O80" s="128"/>
      <c r="P80" s="128"/>
      <c r="Q80" s="128"/>
      <c r="R80" s="69"/>
      <c r="S80" s="69"/>
      <c r="T80" s="69"/>
      <c r="U80" s="69"/>
      <c r="V80" s="69"/>
      <c r="W80" s="50"/>
      <c r="X80" s="70"/>
      <c r="Y80" s="70"/>
      <c r="Z80" s="70"/>
      <c r="AA80" s="70"/>
      <c r="AB80" s="70"/>
      <c r="AC80" s="70"/>
      <c r="AD80" s="50"/>
      <c r="AE80" s="50"/>
      <c r="AF80" s="50"/>
      <c r="AG80" s="50"/>
      <c r="AH80" s="50"/>
      <c r="AI80" s="50"/>
      <c r="AJ80" s="50"/>
      <c r="AK80" s="50"/>
      <c r="AL80" s="50"/>
    </row>
    <row r="81" spans="1:58">
      <c r="A81" s="48"/>
      <c r="B81" s="71"/>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50"/>
      <c r="AH81" s="50"/>
      <c r="AI81" s="50"/>
      <c r="AJ81" s="50"/>
      <c r="AK81" s="50"/>
      <c r="AL81" s="50"/>
      <c r="AU81" s="120"/>
      <c r="AV81" s="120"/>
      <c r="AW81" s="120"/>
      <c r="AX81" s="120"/>
      <c r="AY81" s="120"/>
      <c r="AZ81" s="120"/>
      <c r="BA81" s="120"/>
      <c r="BB81" s="120"/>
      <c r="BC81" s="120"/>
      <c r="BD81" s="120"/>
      <c r="BE81" s="120"/>
      <c r="BF81" s="120"/>
    </row>
    <row r="82" spans="1:58" ht="15" customHeight="1">
      <c r="A82" s="48"/>
      <c r="B82" s="49"/>
      <c r="C82" s="64" t="s">
        <v>95</v>
      </c>
      <c r="D82" s="64" t="s">
        <v>96</v>
      </c>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row>
    <row r="83" spans="1:58" ht="15" customHeight="1">
      <c r="A83" s="48"/>
      <c r="B83" s="49"/>
      <c r="C83" s="134" t="s">
        <v>196</v>
      </c>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4"/>
      <c r="AD83" s="134"/>
      <c r="AE83" s="134"/>
      <c r="AF83" s="134"/>
      <c r="AG83" s="134"/>
      <c r="AH83" s="134"/>
      <c r="AI83" s="134"/>
      <c r="AJ83" s="134"/>
      <c r="AK83" s="134"/>
      <c r="AL83" s="134"/>
    </row>
    <row r="84" spans="1:58">
      <c r="A84" s="48"/>
      <c r="B84" s="50"/>
      <c r="C84" s="109" t="str">
        <f>IF(C36="✓",L9,"－")</f>
        <v>－</v>
      </c>
      <c r="D84" s="110"/>
      <c r="E84" s="110"/>
      <c r="F84" s="110"/>
      <c r="G84" s="110"/>
      <c r="H84" s="110"/>
      <c r="I84" s="50" t="s">
        <v>87</v>
      </c>
      <c r="J84" s="67" t="s">
        <v>88</v>
      </c>
      <c r="K84" s="111"/>
      <c r="L84" s="112"/>
      <c r="M84" s="112"/>
      <c r="N84" s="112"/>
      <c r="O84" s="113"/>
      <c r="P84" s="50" t="s">
        <v>87</v>
      </c>
      <c r="Q84" s="50" t="s">
        <v>89</v>
      </c>
      <c r="R84" s="111"/>
      <c r="S84" s="112"/>
      <c r="T84" s="112"/>
      <c r="U84" s="112"/>
      <c r="V84" s="113"/>
      <c r="W84" s="68" t="s">
        <v>90</v>
      </c>
      <c r="X84" s="114" t="str">
        <f>IF(C36="✓",C58/(K58+R58),"－")</f>
        <v>－</v>
      </c>
      <c r="Y84" s="115"/>
      <c r="Z84" s="115"/>
      <c r="AA84" s="115"/>
      <c r="AB84" s="116"/>
      <c r="AC84" s="61" t="s">
        <v>193</v>
      </c>
      <c r="AD84" s="50"/>
      <c r="AE84" s="50"/>
      <c r="AF84" s="50"/>
      <c r="AG84" s="50"/>
      <c r="AH84" s="50"/>
      <c r="AI84" s="50"/>
      <c r="AJ84" s="50"/>
      <c r="AK84" s="50"/>
      <c r="AL84" s="50"/>
    </row>
    <row r="85" spans="1:58">
      <c r="A85" s="48"/>
      <c r="B85" s="50"/>
      <c r="C85" s="65"/>
      <c r="D85" s="66"/>
      <c r="E85" s="66"/>
      <c r="F85" s="66"/>
      <c r="G85" s="66"/>
      <c r="H85" s="66"/>
      <c r="I85" s="50"/>
      <c r="J85" s="67"/>
      <c r="K85" s="69"/>
      <c r="L85" s="69"/>
      <c r="M85" s="69"/>
      <c r="N85" s="69"/>
      <c r="O85" s="69"/>
      <c r="P85" s="50"/>
      <c r="Q85" s="50"/>
      <c r="R85" s="69"/>
      <c r="S85" s="69"/>
      <c r="T85" s="69"/>
      <c r="U85" s="69"/>
      <c r="V85" s="69"/>
      <c r="W85" s="68"/>
      <c r="X85" s="69"/>
      <c r="Y85" s="69"/>
      <c r="Z85" s="69"/>
      <c r="AA85" s="69"/>
      <c r="AB85" s="69"/>
      <c r="AC85" s="61"/>
      <c r="AD85" s="50"/>
      <c r="AE85" s="50"/>
      <c r="AF85" s="50"/>
      <c r="AG85" s="50"/>
      <c r="AH85" s="50"/>
      <c r="AI85" s="50"/>
      <c r="AJ85" s="50"/>
      <c r="AK85" s="50"/>
      <c r="AL85" s="50"/>
    </row>
    <row r="86" spans="1:58">
      <c r="A86" s="48"/>
      <c r="B86" s="50"/>
      <c r="C86" s="50" t="s">
        <v>92</v>
      </c>
      <c r="D86" s="117" t="str">
        <f>IF(C36="✓",ROUNDDOWN(C84*K84/R84*X84*10/110,0),"－")</f>
        <v>－</v>
      </c>
      <c r="E86" s="118"/>
      <c r="F86" s="118"/>
      <c r="G86" s="118"/>
      <c r="H86" s="118"/>
      <c r="I86" s="119"/>
      <c r="J86" s="50" t="s">
        <v>87</v>
      </c>
      <c r="K86" s="128" t="s">
        <v>36</v>
      </c>
      <c r="L86" s="128"/>
      <c r="M86" s="128"/>
      <c r="N86" s="128"/>
      <c r="O86" s="128"/>
      <c r="P86" s="128"/>
      <c r="Q86" s="128"/>
      <c r="R86" s="69"/>
      <c r="S86" s="69"/>
      <c r="T86" s="69"/>
      <c r="U86" s="69"/>
      <c r="V86" s="69"/>
      <c r="W86" s="50"/>
      <c r="X86" s="70"/>
      <c r="Y86" s="70"/>
      <c r="Z86" s="70"/>
      <c r="AA86" s="70"/>
      <c r="AB86" s="70"/>
      <c r="AC86" s="70"/>
      <c r="AD86" s="50"/>
      <c r="AE86" s="50"/>
      <c r="AF86" s="50"/>
      <c r="AG86" s="50"/>
      <c r="AH86" s="50"/>
      <c r="AI86" s="50"/>
      <c r="AJ86" s="50"/>
      <c r="AK86" s="50"/>
      <c r="AL86" s="50"/>
    </row>
    <row r="87" spans="1:58">
      <c r="A87" s="48"/>
      <c r="B87" s="50"/>
      <c r="C87" s="50"/>
      <c r="D87" s="72"/>
      <c r="E87" s="72"/>
      <c r="F87" s="72"/>
      <c r="G87" s="72"/>
      <c r="H87" s="72"/>
      <c r="I87" s="72"/>
      <c r="J87" s="50"/>
      <c r="K87" s="67"/>
      <c r="L87" s="67"/>
      <c r="M87" s="67"/>
      <c r="N87" s="67"/>
      <c r="O87" s="67"/>
      <c r="P87" s="50"/>
      <c r="Q87" s="50"/>
      <c r="R87" s="69"/>
      <c r="S87" s="69"/>
      <c r="T87" s="69"/>
      <c r="U87" s="69"/>
      <c r="V87" s="69"/>
      <c r="W87" s="50"/>
      <c r="X87" s="70"/>
      <c r="Y87" s="70"/>
      <c r="Z87" s="70"/>
      <c r="AA87" s="70"/>
      <c r="AB87" s="70"/>
      <c r="AC87" s="70"/>
      <c r="AD87" s="50"/>
      <c r="AE87" s="50"/>
      <c r="AF87" s="50"/>
      <c r="AG87" s="50"/>
      <c r="AH87" s="50"/>
      <c r="AI87" s="50"/>
      <c r="AJ87" s="50"/>
      <c r="AK87" s="50"/>
      <c r="AL87" s="50"/>
    </row>
    <row r="88" spans="1:58">
      <c r="A88" s="48"/>
      <c r="B88" s="49"/>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row>
    <row r="89" spans="1:58">
      <c r="A89" s="48"/>
      <c r="B89" s="49"/>
      <c r="C89" s="64" t="s">
        <v>98</v>
      </c>
      <c r="D89" s="64"/>
      <c r="E89" s="64"/>
      <c r="F89" s="64"/>
      <c r="G89" s="96" t="str">
        <f>IF(C36="✓",D80+D86,"－")</f>
        <v>－</v>
      </c>
      <c r="H89" s="97"/>
      <c r="I89" s="97"/>
      <c r="J89" s="97"/>
      <c r="K89" s="97"/>
      <c r="L89" s="98"/>
      <c r="M89" s="50" t="s">
        <v>87</v>
      </c>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row>
    <row r="90" spans="1:58">
      <c r="A90" s="48"/>
      <c r="B90" s="49"/>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row>
  </sheetData>
  <sheetProtection password="EA69" sheet="1" objects="1" scenarios="1"/>
  <mergeCells count="75">
    <mergeCell ref="K86:Q86"/>
    <mergeCell ref="C83:AL83"/>
    <mergeCell ref="C77:AL77"/>
    <mergeCell ref="C70:AL70"/>
    <mergeCell ref="C38:J38"/>
    <mergeCell ref="H40:S40"/>
    <mergeCell ref="U40:Z40"/>
    <mergeCell ref="H41:S41"/>
    <mergeCell ref="U41:Z41"/>
    <mergeCell ref="H42:S42"/>
    <mergeCell ref="U42:Z42"/>
    <mergeCell ref="H43:S43"/>
    <mergeCell ref="U43:Z43"/>
    <mergeCell ref="H44:S44"/>
    <mergeCell ref="U44:Z44"/>
    <mergeCell ref="H45:S45"/>
    <mergeCell ref="P4:T4"/>
    <mergeCell ref="J5:T5"/>
    <mergeCell ref="L7:M7"/>
    <mergeCell ref="N7:O7"/>
    <mergeCell ref="P7:Q7"/>
    <mergeCell ref="L9:R9"/>
    <mergeCell ref="E27:AG27"/>
    <mergeCell ref="E21:AK22"/>
    <mergeCell ref="E23:AK24"/>
    <mergeCell ref="H39:S39"/>
    <mergeCell ref="U39:Z39"/>
    <mergeCell ref="C57:AL57"/>
    <mergeCell ref="U45:Z45"/>
    <mergeCell ref="H46:S46"/>
    <mergeCell ref="U46:Z46"/>
    <mergeCell ref="H47:S47"/>
    <mergeCell ref="U47:Z47"/>
    <mergeCell ref="AF52:AK52"/>
    <mergeCell ref="D54:I54"/>
    <mergeCell ref="H48:S48"/>
    <mergeCell ref="U48:Z48"/>
    <mergeCell ref="C52:H52"/>
    <mergeCell ref="K52:P52"/>
    <mergeCell ref="R52:W52"/>
    <mergeCell ref="Y52:AD52"/>
    <mergeCell ref="C51:AL51"/>
    <mergeCell ref="C58:H58"/>
    <mergeCell ref="K58:P58"/>
    <mergeCell ref="K73:Q73"/>
    <mergeCell ref="C66:AL66"/>
    <mergeCell ref="R58:W58"/>
    <mergeCell ref="Z58:AE58"/>
    <mergeCell ref="C67:H67"/>
    <mergeCell ref="AU81:BF81"/>
    <mergeCell ref="R71:V71"/>
    <mergeCell ref="X71:AB71"/>
    <mergeCell ref="J67:N67"/>
    <mergeCell ref="P67:T67"/>
    <mergeCell ref="V67:AB67"/>
    <mergeCell ref="K71:O71"/>
    <mergeCell ref="R78:V78"/>
    <mergeCell ref="K80:Q80"/>
    <mergeCell ref="W78:AB78"/>
    <mergeCell ref="AF1:AL1"/>
    <mergeCell ref="G89:L89"/>
    <mergeCell ref="E19:AK20"/>
    <mergeCell ref="E25:AK26"/>
    <mergeCell ref="E28:AK30"/>
    <mergeCell ref="C84:H84"/>
    <mergeCell ref="K84:O84"/>
    <mergeCell ref="R84:V84"/>
    <mergeCell ref="X84:AB84"/>
    <mergeCell ref="D86:I86"/>
    <mergeCell ref="C78:H78"/>
    <mergeCell ref="K78:O78"/>
    <mergeCell ref="D80:I80"/>
    <mergeCell ref="C71:H71"/>
    <mergeCell ref="D73:I73"/>
    <mergeCell ref="C62:H62"/>
  </mergeCells>
  <phoneticPr fontId="2"/>
  <dataValidations count="3">
    <dataValidation type="list" allowBlank="1" showInputMessage="1" showErrorMessage="1" sqref="C27 C13 C15 C19 C21 C23 C25" xr:uid="{00000000-0002-0000-0000-000000000000}">
      <formula1>"　,✓"</formula1>
    </dataValidation>
    <dataValidation type="list" showInputMessage="1" showErrorMessage="1" sqref="C34:C36" xr:uid="{00000000-0002-0000-0000-000001000000}">
      <formula1>"　,✓"</formula1>
    </dataValidation>
    <dataValidation type="list" allowBlank="1" showInputMessage="1" showErrorMessage="1" sqref="L7:M7" xr:uid="{00000000-0002-0000-0000-000002000000}">
      <formula1>"平成,令和"</formula1>
    </dataValidation>
  </dataValidations>
  <pageMargins left="0.7" right="0.7" top="0.75" bottom="0.75" header="0.3" footer="0.3"/>
  <pageSetup paperSize="9" scale="88" fitToHeight="0" orientation="portrait" r:id="rId1"/>
  <rowBreaks count="1" manualBreakCount="1">
    <brk id="59" max="37" man="1"/>
  </rowBreaks>
  <colBreaks count="1" manualBreakCount="1">
    <brk id="37" max="88"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Y77"/>
  <sheetViews>
    <sheetView tabSelected="1" topLeftCell="A49" zoomScale="98" zoomScaleNormal="98" zoomScaleSheetLayoutView="106" workbookViewId="0">
      <selection activeCell="E6" sqref="E6:F6"/>
    </sheetView>
  </sheetViews>
  <sheetFormatPr defaultColWidth="2.375" defaultRowHeight="15.75" customHeight="1"/>
  <cols>
    <col min="1" max="6" width="2.375" style="1"/>
    <col min="7" max="7" width="2.75" style="1" customWidth="1"/>
    <col min="8" max="14" width="2.375" style="1"/>
    <col min="15" max="15" width="2.375" style="1" customWidth="1"/>
    <col min="16" max="16384" width="2.375" style="1"/>
  </cols>
  <sheetData>
    <row r="1" spans="1:51" ht="15.75" customHeight="1">
      <c r="A1" s="8"/>
      <c r="B1" s="9"/>
      <c r="C1" s="9"/>
      <c r="D1" s="9"/>
      <c r="E1" s="9"/>
      <c r="F1" s="9"/>
      <c r="G1" s="9"/>
      <c r="H1" s="9"/>
      <c r="I1" s="9"/>
      <c r="J1" s="9"/>
      <c r="K1" s="9"/>
      <c r="L1" s="9"/>
      <c r="M1" s="9"/>
      <c r="N1" s="9"/>
      <c r="O1" s="9"/>
      <c r="P1" s="9"/>
      <c r="Q1" s="9"/>
      <c r="R1" s="9"/>
      <c r="S1" s="9"/>
      <c r="T1" s="9"/>
      <c r="U1" s="9"/>
      <c r="V1" s="9"/>
      <c r="W1" s="9"/>
      <c r="X1" s="9"/>
      <c r="Y1" s="9"/>
      <c r="Z1" s="9"/>
      <c r="AA1" s="9"/>
      <c r="AB1" s="9"/>
      <c r="AC1" s="10"/>
    </row>
    <row r="2" spans="1:51" ht="15.75" customHeight="1" thickBot="1">
      <c r="A2" s="11"/>
      <c r="B2" s="2" t="s">
        <v>42</v>
      </c>
      <c r="C2" s="2"/>
      <c r="D2" s="2"/>
      <c r="E2" s="2"/>
      <c r="F2" s="2"/>
      <c r="G2" s="2"/>
      <c r="H2" s="2"/>
      <c r="I2" s="2"/>
      <c r="J2" s="2"/>
      <c r="K2" s="2"/>
      <c r="L2" s="2"/>
      <c r="M2" s="2"/>
      <c r="N2" s="2"/>
      <c r="O2" s="2"/>
      <c r="P2" s="2"/>
      <c r="Q2" s="2"/>
      <c r="R2" s="2"/>
      <c r="S2" s="2"/>
      <c r="T2" s="2"/>
      <c r="U2" s="2"/>
      <c r="V2" s="2"/>
      <c r="W2" s="2"/>
      <c r="X2" s="2"/>
      <c r="Y2" s="2"/>
      <c r="Z2" s="2"/>
      <c r="AA2" s="2"/>
      <c r="AB2" s="2"/>
      <c r="AC2" s="12"/>
      <c r="AX2" s="2"/>
      <c r="AY2" s="2"/>
    </row>
    <row r="3" spans="1:51" ht="15.75" customHeight="1">
      <c r="A3" s="11"/>
      <c r="B3" s="2"/>
      <c r="C3" s="2"/>
      <c r="D3" s="2"/>
      <c r="E3" s="2"/>
      <c r="F3" s="2"/>
      <c r="G3" s="2"/>
      <c r="H3" s="2"/>
      <c r="I3" s="2"/>
      <c r="J3" s="2"/>
      <c r="K3" s="2"/>
      <c r="L3" s="2"/>
      <c r="M3" s="2"/>
      <c r="N3" s="2"/>
      <c r="O3" s="161" t="s">
        <v>62</v>
      </c>
      <c r="P3" s="161"/>
      <c r="Q3" s="161"/>
      <c r="R3" s="161"/>
      <c r="S3" s="161"/>
      <c r="T3" s="169"/>
      <c r="U3" s="165">
        <v>99999</v>
      </c>
      <c r="V3" s="165"/>
      <c r="W3" s="165"/>
      <c r="X3" s="165"/>
      <c r="Y3" s="165"/>
      <c r="Z3" s="165"/>
      <c r="AA3" s="165"/>
      <c r="AB3" s="165"/>
      <c r="AC3" s="166"/>
      <c r="AG3" s="21" t="s">
        <v>56</v>
      </c>
      <c r="AH3" s="22" t="s">
        <v>48</v>
      </c>
      <c r="AI3" s="22"/>
      <c r="AJ3" s="22"/>
      <c r="AK3" s="22"/>
      <c r="AL3" s="22"/>
      <c r="AM3" s="22"/>
      <c r="AN3" s="22"/>
      <c r="AO3" s="22"/>
      <c r="AP3" s="22"/>
      <c r="AQ3" s="22"/>
      <c r="AR3" s="22"/>
      <c r="AS3" s="22"/>
      <c r="AT3" s="90"/>
      <c r="AU3" s="10"/>
      <c r="AX3" s="2"/>
    </row>
    <row r="4" spans="1:51" ht="15.75" customHeight="1">
      <c r="A4" s="11"/>
      <c r="B4" s="2"/>
      <c r="C4" s="2"/>
      <c r="D4" s="2"/>
      <c r="E4" s="2"/>
      <c r="F4" s="2"/>
      <c r="G4" s="2"/>
      <c r="H4" s="2"/>
      <c r="I4" s="2"/>
      <c r="J4" s="2"/>
      <c r="K4" s="2"/>
      <c r="L4" s="2"/>
      <c r="M4" s="2"/>
      <c r="N4" s="2"/>
      <c r="O4" s="161" t="s">
        <v>61</v>
      </c>
      <c r="P4" s="161"/>
      <c r="Q4" s="161"/>
      <c r="R4" s="161"/>
      <c r="S4" s="161"/>
      <c r="T4" s="169"/>
      <c r="U4" s="165">
        <v>9999</v>
      </c>
      <c r="V4" s="165"/>
      <c r="W4" s="165"/>
      <c r="X4" s="165"/>
      <c r="Y4" s="165"/>
      <c r="Z4" s="165"/>
      <c r="AA4" s="165"/>
      <c r="AB4" s="165"/>
      <c r="AC4" s="166"/>
      <c r="AD4" s="4"/>
      <c r="AE4" s="4"/>
      <c r="AF4" s="4"/>
      <c r="AG4" s="23"/>
      <c r="AH4" s="24" t="s">
        <v>49</v>
      </c>
      <c r="AI4" s="24" t="s">
        <v>50</v>
      </c>
      <c r="AJ4" s="24"/>
      <c r="AK4" s="24"/>
      <c r="AL4" s="24"/>
      <c r="AM4" s="24"/>
      <c r="AN4" s="24"/>
      <c r="AO4" s="24"/>
      <c r="AP4" s="24"/>
      <c r="AQ4" s="24"/>
      <c r="AR4" s="24"/>
      <c r="AS4" s="24"/>
      <c r="AT4" s="91"/>
      <c r="AU4" s="12"/>
    </row>
    <row r="5" spans="1:51" ht="15.75" customHeight="1">
      <c r="A5" s="11"/>
      <c r="B5" s="2"/>
      <c r="C5" s="2"/>
      <c r="D5" s="2"/>
      <c r="E5" s="2"/>
      <c r="F5" s="2"/>
      <c r="G5" s="2"/>
      <c r="H5" s="2"/>
      <c r="I5" s="2"/>
      <c r="J5" s="2"/>
      <c r="K5" s="2"/>
      <c r="L5" s="2"/>
      <c r="M5" s="2"/>
      <c r="N5" s="2"/>
      <c r="O5" s="161" t="s">
        <v>63</v>
      </c>
      <c r="P5" s="161"/>
      <c r="Q5" s="161"/>
      <c r="R5" s="161"/>
      <c r="S5" s="161"/>
      <c r="T5" s="169"/>
      <c r="U5" s="167" t="s">
        <v>203</v>
      </c>
      <c r="V5" s="167"/>
      <c r="W5" s="167"/>
      <c r="X5" s="167"/>
      <c r="Y5" s="167"/>
      <c r="Z5" s="167"/>
      <c r="AA5" s="167"/>
      <c r="AB5" s="167"/>
      <c r="AC5" s="168"/>
      <c r="AD5" s="4"/>
      <c r="AE5" s="4"/>
      <c r="AF5" s="4"/>
      <c r="AG5" s="23"/>
      <c r="AH5" s="24" t="s">
        <v>51</v>
      </c>
      <c r="AI5" s="24" t="s">
        <v>52</v>
      </c>
      <c r="AJ5" s="24"/>
      <c r="AK5" s="24"/>
      <c r="AL5" s="24"/>
      <c r="AM5" s="24"/>
      <c r="AN5" s="24"/>
      <c r="AO5" s="24"/>
      <c r="AP5" s="24"/>
      <c r="AQ5" s="24"/>
      <c r="AR5" s="24"/>
      <c r="AS5" s="24"/>
      <c r="AT5" s="91"/>
      <c r="AU5" s="12"/>
    </row>
    <row r="6" spans="1:51" ht="15.75" customHeight="1">
      <c r="A6" s="11"/>
      <c r="B6" s="2"/>
      <c r="C6" s="2"/>
      <c r="D6" s="2"/>
      <c r="E6" s="2"/>
      <c r="F6" s="2"/>
      <c r="G6" s="2"/>
      <c r="H6" s="2"/>
      <c r="I6" s="2"/>
      <c r="J6" s="2"/>
      <c r="K6" s="2"/>
      <c r="L6" s="2"/>
      <c r="M6" s="2"/>
      <c r="N6" s="2"/>
      <c r="O6" s="2"/>
      <c r="P6" s="2"/>
      <c r="Q6" s="2"/>
      <c r="R6" s="2"/>
      <c r="S6" s="2"/>
      <c r="T6" s="2"/>
      <c r="U6" s="2"/>
      <c r="V6" s="2"/>
      <c r="W6" s="2"/>
      <c r="X6" s="2"/>
      <c r="Y6" s="2"/>
      <c r="Z6" s="4"/>
      <c r="AA6" s="4"/>
      <c r="AB6" s="4"/>
      <c r="AC6" s="13"/>
      <c r="AD6" s="4"/>
      <c r="AE6" s="4"/>
      <c r="AF6" s="4"/>
      <c r="AG6" s="23"/>
      <c r="AH6" s="24" t="s">
        <v>57</v>
      </c>
      <c r="AI6" s="24" t="s">
        <v>187</v>
      </c>
      <c r="AJ6" s="24"/>
      <c r="AK6" s="24"/>
      <c r="AL6" s="24"/>
      <c r="AM6" s="24"/>
      <c r="AN6" s="24"/>
      <c r="AO6" s="24"/>
      <c r="AP6" s="24"/>
      <c r="AQ6" s="24"/>
      <c r="AR6" s="24"/>
      <c r="AS6" s="24"/>
      <c r="AT6" s="91"/>
      <c r="AU6" s="12"/>
    </row>
    <row r="7" spans="1:51" ht="15.75" customHeight="1">
      <c r="A7" s="11"/>
      <c r="B7" s="2"/>
      <c r="C7" s="2"/>
      <c r="D7" s="2"/>
      <c r="E7" s="2"/>
      <c r="F7" s="2"/>
      <c r="G7" s="2"/>
      <c r="H7" s="2"/>
      <c r="I7" s="2"/>
      <c r="J7" s="2"/>
      <c r="K7" s="2"/>
      <c r="L7" s="2"/>
      <c r="M7" s="2"/>
      <c r="N7" s="2"/>
      <c r="O7" s="2"/>
      <c r="P7" s="2"/>
      <c r="Q7" s="2"/>
      <c r="R7" s="2"/>
      <c r="S7" s="2"/>
      <c r="T7" s="2"/>
      <c r="U7" s="2"/>
      <c r="V7" s="2"/>
      <c r="W7" s="2"/>
      <c r="X7" s="2"/>
      <c r="Y7" s="2"/>
      <c r="Z7" s="2"/>
      <c r="AA7" s="2"/>
      <c r="AB7" s="2"/>
      <c r="AC7" s="12"/>
      <c r="AG7" s="23"/>
      <c r="AH7" s="24" t="s">
        <v>58</v>
      </c>
      <c r="AI7" s="24" t="s">
        <v>53</v>
      </c>
      <c r="AJ7" s="24"/>
      <c r="AK7" s="24"/>
      <c r="AL7" s="24"/>
      <c r="AM7" s="24"/>
      <c r="AN7" s="24"/>
      <c r="AO7" s="24"/>
      <c r="AP7" s="24"/>
      <c r="AQ7" s="24"/>
      <c r="AR7" s="24"/>
      <c r="AS7" s="24"/>
      <c r="AT7" s="91"/>
      <c r="AU7" s="12"/>
    </row>
    <row r="8" spans="1:51" ht="15.75" customHeight="1">
      <c r="A8" s="11"/>
      <c r="B8" s="161" t="s">
        <v>188</v>
      </c>
      <c r="C8" s="161"/>
      <c r="D8" s="161"/>
      <c r="E8" s="161"/>
      <c r="F8" s="161"/>
      <c r="G8" s="161"/>
      <c r="H8" s="86"/>
      <c r="I8" s="86"/>
      <c r="J8" s="86"/>
      <c r="K8" s="86"/>
      <c r="L8" s="86"/>
      <c r="M8" s="86"/>
      <c r="N8" s="2"/>
      <c r="O8" s="2"/>
      <c r="P8" s="2"/>
      <c r="Q8" s="2"/>
      <c r="R8" s="2"/>
      <c r="S8" s="2"/>
      <c r="T8" s="2"/>
      <c r="U8" s="2"/>
      <c r="V8" s="2"/>
      <c r="W8" s="2"/>
      <c r="X8" s="2"/>
      <c r="Y8" s="2"/>
      <c r="Z8" s="2"/>
      <c r="AA8" s="2"/>
      <c r="AB8" s="2"/>
      <c r="AC8" s="12"/>
      <c r="AG8" s="23"/>
      <c r="AH8" s="24" t="s">
        <v>59</v>
      </c>
      <c r="AI8" s="24" t="s">
        <v>54</v>
      </c>
      <c r="AJ8" s="24"/>
      <c r="AK8" s="24"/>
      <c r="AL8" s="24"/>
      <c r="AM8" s="24"/>
      <c r="AN8" s="24"/>
      <c r="AO8" s="24"/>
      <c r="AP8" s="24"/>
      <c r="AQ8" s="24"/>
      <c r="AR8" s="24"/>
      <c r="AS8" s="24"/>
      <c r="AT8" s="91"/>
      <c r="AU8" s="12"/>
    </row>
    <row r="9" spans="1:51" ht="15.75" customHeight="1">
      <c r="A9" s="11"/>
      <c r="B9" s="2"/>
      <c r="C9" s="2"/>
      <c r="D9" s="2"/>
      <c r="E9" s="2"/>
      <c r="F9" s="2"/>
      <c r="G9" s="2"/>
      <c r="H9" s="2"/>
      <c r="I9" s="2"/>
      <c r="J9" s="2"/>
      <c r="K9" s="2"/>
      <c r="L9" s="2"/>
      <c r="M9" s="2"/>
      <c r="N9" s="2"/>
      <c r="O9" s="2"/>
      <c r="P9" s="2"/>
      <c r="Q9" s="2"/>
      <c r="R9" s="2"/>
      <c r="S9" s="2"/>
      <c r="T9" s="2"/>
      <c r="U9" s="2"/>
      <c r="V9" s="2"/>
      <c r="W9" s="2"/>
      <c r="X9" s="2"/>
      <c r="Y9" s="2"/>
      <c r="Z9" s="2"/>
      <c r="AA9" s="2"/>
      <c r="AB9" s="2"/>
      <c r="AC9" s="12"/>
      <c r="AG9" s="25"/>
      <c r="AH9" s="24" t="s">
        <v>60</v>
      </c>
      <c r="AI9" s="24" t="s">
        <v>55</v>
      </c>
      <c r="AJ9" s="24"/>
      <c r="AK9" s="24"/>
      <c r="AL9" s="24"/>
      <c r="AM9" s="24"/>
      <c r="AN9" s="24"/>
      <c r="AO9" s="24"/>
      <c r="AP9" s="24"/>
      <c r="AQ9" s="24"/>
      <c r="AR9" s="24"/>
      <c r="AS9" s="24"/>
      <c r="AT9" s="91"/>
      <c r="AU9" s="12"/>
    </row>
    <row r="10" spans="1:51" ht="15.75" customHeight="1">
      <c r="A10" s="11"/>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12"/>
      <c r="AG10" s="88"/>
      <c r="AH10" s="92" t="s">
        <v>207</v>
      </c>
      <c r="AI10" s="92" t="s">
        <v>208</v>
      </c>
      <c r="AJ10" s="92"/>
      <c r="AK10" s="24"/>
      <c r="AL10" s="24"/>
      <c r="AM10" s="24"/>
      <c r="AN10" s="24"/>
      <c r="AO10" s="24"/>
      <c r="AP10" s="89"/>
      <c r="AQ10" s="89"/>
      <c r="AR10" s="89"/>
      <c r="AS10" s="89"/>
      <c r="AT10" s="91"/>
      <c r="AU10" s="12"/>
    </row>
    <row r="11" spans="1:51" ht="15.75" customHeight="1" thickBot="1">
      <c r="A11" s="11"/>
      <c r="B11" s="2"/>
      <c r="C11" s="2"/>
      <c r="D11" s="2"/>
      <c r="E11" s="2"/>
      <c r="F11" s="2"/>
      <c r="G11" s="2"/>
      <c r="H11" s="2"/>
      <c r="I11" s="2"/>
      <c r="J11" s="2"/>
      <c r="K11" s="2"/>
      <c r="L11" s="2"/>
      <c r="M11" s="2"/>
      <c r="N11" s="2" t="s">
        <v>191</v>
      </c>
      <c r="O11" s="162" t="s">
        <v>71</v>
      </c>
      <c r="P11" s="163"/>
      <c r="Q11" s="163"/>
      <c r="R11" s="163"/>
      <c r="S11" s="163"/>
      <c r="T11" s="163"/>
      <c r="U11" s="164"/>
      <c r="V11" s="174" t="s">
        <v>43</v>
      </c>
      <c r="W11" s="175"/>
      <c r="X11" s="175"/>
      <c r="Y11" s="175"/>
      <c r="Z11" s="175"/>
      <c r="AA11" s="175"/>
      <c r="AB11" s="14"/>
      <c r="AC11" s="173"/>
      <c r="AG11" s="11"/>
      <c r="AI11" s="93" t="s">
        <v>209</v>
      </c>
      <c r="AJ11" s="94"/>
      <c r="AK11" s="19"/>
      <c r="AL11" s="19"/>
      <c r="AM11" s="19"/>
      <c r="AN11" s="19"/>
      <c r="AO11" s="19"/>
      <c r="AP11" s="19"/>
      <c r="AQ11" s="19"/>
      <c r="AR11" s="19"/>
      <c r="AS11" s="19"/>
      <c r="AT11" s="19"/>
      <c r="AU11" s="20"/>
    </row>
    <row r="12" spans="1:51" ht="15.75" customHeight="1">
      <c r="A12" s="11"/>
      <c r="B12" s="2"/>
      <c r="C12" s="2"/>
      <c r="D12" s="2"/>
      <c r="E12" s="2"/>
      <c r="F12" s="2"/>
      <c r="G12" s="2"/>
      <c r="H12" s="2"/>
      <c r="I12" s="2"/>
      <c r="J12" s="2"/>
      <c r="K12" s="2"/>
      <c r="L12" s="2"/>
      <c r="M12" s="2"/>
      <c r="N12" s="2"/>
      <c r="O12" s="2" t="s">
        <v>44</v>
      </c>
      <c r="P12" s="2"/>
      <c r="Q12" s="2"/>
      <c r="R12" s="2"/>
      <c r="S12" s="2" t="s">
        <v>64</v>
      </c>
      <c r="T12" s="162" t="s">
        <v>72</v>
      </c>
      <c r="U12" s="163"/>
      <c r="V12" s="163"/>
      <c r="W12" s="163"/>
      <c r="X12" s="163"/>
      <c r="Y12" s="163"/>
      <c r="Z12" s="163"/>
      <c r="AA12" s="164"/>
      <c r="AB12" s="2"/>
      <c r="AC12" s="173"/>
      <c r="AG12" s="9"/>
      <c r="AH12" s="9"/>
      <c r="AU12" s="9"/>
    </row>
    <row r="13" spans="1:51" ht="15.75" customHeight="1">
      <c r="A13" s="11"/>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12"/>
    </row>
    <row r="14" spans="1:51" ht="15.75" customHeight="1">
      <c r="A14" s="11"/>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12"/>
    </row>
    <row r="15" spans="1:51" ht="15.75" customHeight="1">
      <c r="A15" s="11"/>
      <c r="B15" s="2"/>
      <c r="C15" s="14"/>
      <c r="D15" s="14" t="s">
        <v>65</v>
      </c>
      <c r="E15" s="178" t="s">
        <v>190</v>
      </c>
      <c r="F15" s="179"/>
      <c r="G15" s="178"/>
      <c r="H15" s="179"/>
      <c r="I15" s="161" t="s">
        <v>45</v>
      </c>
      <c r="J15" s="161"/>
      <c r="K15" s="161"/>
      <c r="L15" s="161"/>
      <c r="M15" s="161"/>
      <c r="N15" s="161"/>
      <c r="O15" s="161"/>
      <c r="P15" s="161"/>
      <c r="Q15" s="161"/>
      <c r="R15" s="161"/>
      <c r="S15" s="161"/>
      <c r="T15" s="161"/>
      <c r="U15" s="161"/>
      <c r="V15" s="161"/>
      <c r="W15" s="161"/>
      <c r="X15" s="161"/>
      <c r="Y15" s="161"/>
      <c r="Z15" s="161"/>
      <c r="AA15" s="14"/>
      <c r="AB15" s="14"/>
      <c r="AC15" s="15"/>
      <c r="AD15" s="3"/>
      <c r="AE15" s="3"/>
    </row>
    <row r="16" spans="1:51" ht="15.75" customHeight="1">
      <c r="A16" s="16"/>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5"/>
      <c r="AD16" s="3"/>
      <c r="AE16" s="3"/>
      <c r="AF16" s="3"/>
      <c r="AG16" s="3"/>
      <c r="AQ16" s="5"/>
    </row>
    <row r="17" spans="1:47" ht="15.75" customHeight="1">
      <c r="A17" s="11"/>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12"/>
    </row>
    <row r="18" spans="1:47" ht="15.75" customHeight="1">
      <c r="A18" s="240" t="s">
        <v>207</v>
      </c>
      <c r="B18" s="176" t="s">
        <v>210</v>
      </c>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2"/>
    </row>
    <row r="19" spans="1:47" ht="15.75" customHeight="1">
      <c r="A19" s="11"/>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2"/>
    </row>
    <row r="20" spans="1:47" ht="15.75" customHeight="1">
      <c r="A20" s="11"/>
      <c r="B20" s="176"/>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c r="AA20" s="176"/>
      <c r="AB20" s="176"/>
      <c r="AC20" s="12"/>
    </row>
    <row r="21" spans="1:47" ht="15.75" customHeight="1">
      <c r="A21" s="11"/>
      <c r="B21" s="176"/>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2"/>
    </row>
    <row r="22" spans="1:47" ht="15.75" customHeight="1">
      <c r="A22" s="11"/>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2"/>
    </row>
    <row r="23" spans="1:47" ht="15.75" customHeight="1">
      <c r="A23" s="11"/>
      <c r="B23" s="177" t="s">
        <v>73</v>
      </c>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2"/>
    </row>
    <row r="24" spans="1:47" ht="15.75" customHeight="1" thickBot="1">
      <c r="A24" s="11"/>
      <c r="B24" s="177"/>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2"/>
    </row>
    <row r="25" spans="1:47" ht="15.75" customHeight="1">
      <c r="A25" s="11"/>
      <c r="B25" s="2"/>
      <c r="C25" s="2"/>
      <c r="D25" s="2"/>
      <c r="E25" s="2"/>
      <c r="F25" s="2"/>
      <c r="G25" s="2"/>
      <c r="H25" s="2"/>
      <c r="I25" s="2"/>
      <c r="J25" s="2"/>
      <c r="K25" s="2"/>
      <c r="L25" s="2"/>
      <c r="M25" s="2"/>
      <c r="N25" s="2"/>
      <c r="O25" s="2"/>
      <c r="P25" s="2"/>
      <c r="Q25" s="2"/>
      <c r="R25" s="2"/>
      <c r="S25" s="2"/>
      <c r="T25" s="198">
        <f>別紙概要!L9</f>
        <v>0</v>
      </c>
      <c r="U25" s="199"/>
      <c r="V25" s="199"/>
      <c r="W25" s="199"/>
      <c r="X25" s="199"/>
      <c r="Y25" s="199"/>
      <c r="Z25" s="199"/>
      <c r="AA25" s="200"/>
      <c r="AB25" s="2" t="s">
        <v>24</v>
      </c>
      <c r="AC25" s="12"/>
      <c r="AG25" s="184" t="s">
        <v>66</v>
      </c>
      <c r="AH25" s="185"/>
      <c r="AI25" s="185"/>
      <c r="AJ25" s="185"/>
      <c r="AK25" s="185"/>
      <c r="AL25" s="185"/>
      <c r="AM25" s="185"/>
      <c r="AN25" s="185"/>
      <c r="AO25" s="185"/>
      <c r="AP25" s="185"/>
      <c r="AQ25" s="185"/>
      <c r="AR25" s="185"/>
      <c r="AS25" s="185"/>
      <c r="AT25" s="185"/>
      <c r="AU25" s="186"/>
    </row>
    <row r="26" spans="1:47" ht="15.75" customHeight="1">
      <c r="A26" s="11"/>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12"/>
      <c r="AG26" s="187"/>
      <c r="AH26" s="188"/>
      <c r="AI26" s="188"/>
      <c r="AJ26" s="188"/>
      <c r="AK26" s="188"/>
      <c r="AL26" s="188"/>
      <c r="AM26" s="188"/>
      <c r="AN26" s="188"/>
      <c r="AO26" s="188"/>
      <c r="AP26" s="188"/>
      <c r="AQ26" s="188"/>
      <c r="AR26" s="188"/>
      <c r="AS26" s="188"/>
      <c r="AT26" s="188"/>
      <c r="AU26" s="189"/>
    </row>
    <row r="27" spans="1:47" ht="15.75" customHeight="1">
      <c r="A27" s="11"/>
      <c r="B27" s="177" t="s">
        <v>74</v>
      </c>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2"/>
      <c r="AG27" s="187"/>
      <c r="AH27" s="188"/>
      <c r="AI27" s="188"/>
      <c r="AJ27" s="188"/>
      <c r="AK27" s="188"/>
      <c r="AL27" s="188"/>
      <c r="AM27" s="188"/>
      <c r="AN27" s="188"/>
      <c r="AO27" s="188"/>
      <c r="AP27" s="188"/>
      <c r="AQ27" s="188"/>
      <c r="AR27" s="188"/>
      <c r="AS27" s="188"/>
      <c r="AT27" s="188"/>
      <c r="AU27" s="189"/>
    </row>
    <row r="28" spans="1:47" ht="15.75" customHeight="1">
      <c r="A28" s="11"/>
      <c r="B28" s="177"/>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2"/>
      <c r="AG28" s="187"/>
      <c r="AH28" s="188"/>
      <c r="AI28" s="188"/>
      <c r="AJ28" s="188"/>
      <c r="AK28" s="188"/>
      <c r="AL28" s="188"/>
      <c r="AM28" s="188"/>
      <c r="AN28" s="188"/>
      <c r="AO28" s="188"/>
      <c r="AP28" s="188"/>
      <c r="AQ28" s="188"/>
      <c r="AR28" s="188"/>
      <c r="AS28" s="188"/>
      <c r="AT28" s="188"/>
      <c r="AU28" s="189"/>
    </row>
    <row r="29" spans="1:47" ht="15.75" customHeight="1" thickBot="1">
      <c r="A29" s="11"/>
      <c r="B29" s="2"/>
      <c r="C29" s="2"/>
      <c r="D29" s="2"/>
      <c r="E29" s="2"/>
      <c r="F29" s="2"/>
      <c r="G29" s="2"/>
      <c r="H29" s="2"/>
      <c r="I29" s="2"/>
      <c r="J29" s="2"/>
      <c r="K29" s="2"/>
      <c r="L29" s="2"/>
      <c r="M29" s="2"/>
      <c r="N29" s="2"/>
      <c r="O29" s="2"/>
      <c r="P29" s="2"/>
      <c r="Q29" s="2"/>
      <c r="R29" s="2"/>
      <c r="S29" s="2"/>
      <c r="T29" s="198">
        <f>IF(別紙概要!C34="✓",別紙概要!P67,IF(別紙概要!C35="✓",別紙概要!D73,IF(別紙概要!C36="✓",別紙概要!G89,0)))</f>
        <v>0</v>
      </c>
      <c r="U29" s="199"/>
      <c r="V29" s="199"/>
      <c r="W29" s="199"/>
      <c r="X29" s="199"/>
      <c r="Y29" s="199"/>
      <c r="Z29" s="199"/>
      <c r="AA29" s="200"/>
      <c r="AB29" s="2" t="s">
        <v>24</v>
      </c>
      <c r="AC29" s="12"/>
      <c r="AG29" s="190"/>
      <c r="AH29" s="191"/>
      <c r="AI29" s="191"/>
      <c r="AJ29" s="191"/>
      <c r="AK29" s="191"/>
      <c r="AL29" s="191"/>
      <c r="AM29" s="191"/>
      <c r="AN29" s="191"/>
      <c r="AO29" s="191"/>
      <c r="AP29" s="191"/>
      <c r="AQ29" s="191"/>
      <c r="AR29" s="191"/>
      <c r="AS29" s="191"/>
      <c r="AT29" s="191"/>
      <c r="AU29" s="192"/>
    </row>
    <row r="30" spans="1:47" ht="15.75" customHeight="1">
      <c r="A30" s="1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12"/>
    </row>
    <row r="31" spans="1:47" ht="15.75" customHeight="1">
      <c r="A31" s="11"/>
      <c r="B31" s="2" t="s">
        <v>46</v>
      </c>
      <c r="C31" s="2"/>
      <c r="D31" s="2"/>
      <c r="E31" s="2"/>
      <c r="F31" s="2"/>
      <c r="G31" s="2"/>
      <c r="H31" s="2"/>
      <c r="I31" s="2"/>
      <c r="J31" s="2"/>
      <c r="K31" s="2"/>
      <c r="L31" s="2"/>
      <c r="M31" s="2"/>
      <c r="N31" s="2"/>
      <c r="O31" s="2"/>
      <c r="P31" s="2"/>
      <c r="Q31" s="2"/>
      <c r="R31" s="2"/>
      <c r="S31" s="2"/>
      <c r="T31" s="2"/>
      <c r="U31" s="2"/>
      <c r="V31" s="2"/>
      <c r="W31" s="2"/>
      <c r="X31" s="2"/>
      <c r="Y31" s="2"/>
      <c r="Z31" s="2"/>
      <c r="AA31" s="2"/>
      <c r="AB31" s="2"/>
      <c r="AC31" s="12"/>
    </row>
    <row r="32" spans="1:47" ht="15.75" customHeight="1">
      <c r="A32" s="11"/>
      <c r="B32" s="177" t="s">
        <v>47</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2"/>
    </row>
    <row r="33" spans="1:29" ht="15.75" customHeight="1">
      <c r="A33" s="11"/>
      <c r="B33" s="177"/>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2"/>
    </row>
    <row r="34" spans="1:29" ht="15.75" customHeight="1">
      <c r="A34" s="11"/>
      <c r="B34" s="177"/>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2"/>
    </row>
    <row r="35" spans="1:29" ht="15.75" customHeight="1">
      <c r="A35" s="11"/>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2"/>
    </row>
    <row r="36" spans="1:29" ht="15.75" customHeight="1">
      <c r="A36" s="11"/>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12"/>
    </row>
    <row r="37" spans="1:29" ht="15.75" customHeight="1">
      <c r="A37" s="11"/>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12"/>
    </row>
    <row r="38" spans="1:29" ht="15.75" customHeight="1">
      <c r="A38" s="1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12"/>
    </row>
    <row r="39" spans="1:29" ht="15.75" customHeight="1">
      <c r="A39" s="11"/>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12"/>
    </row>
    <row r="40" spans="1:29" ht="15.75" customHeight="1">
      <c r="A40" s="1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12"/>
    </row>
    <row r="41" spans="1:29" ht="15.75" customHeight="1">
      <c r="A41" s="11"/>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12"/>
    </row>
    <row r="42" spans="1:29" ht="15.75" customHeight="1" thickBot="1">
      <c r="A42" s="18"/>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20"/>
    </row>
    <row r="43" spans="1:29" ht="15.75" customHeight="1">
      <c r="D43" s="26" t="s">
        <v>67</v>
      </c>
      <c r="E43" s="26" t="s">
        <v>67</v>
      </c>
      <c r="F43" s="26" t="s">
        <v>67</v>
      </c>
      <c r="G43" s="26"/>
      <c r="H43" s="27" t="s">
        <v>68</v>
      </c>
      <c r="I43" s="26"/>
      <c r="J43" s="26"/>
      <c r="K43" s="26"/>
      <c r="L43" s="26"/>
      <c r="M43" s="26"/>
      <c r="N43" s="26"/>
      <c r="O43" s="26"/>
      <c r="P43" s="26"/>
      <c r="Q43" s="26"/>
      <c r="R43" s="26"/>
      <c r="S43" s="26"/>
      <c r="T43" s="26"/>
      <c r="U43" s="26"/>
      <c r="V43" s="26"/>
      <c r="W43" s="26"/>
      <c r="X43" s="26"/>
      <c r="Y43" s="26" t="s">
        <v>67</v>
      </c>
      <c r="Z43" s="26" t="s">
        <v>69</v>
      </c>
      <c r="AA43" s="26" t="s">
        <v>67</v>
      </c>
      <c r="AB43" s="28"/>
    </row>
    <row r="45" spans="1:29" ht="15.75" customHeight="1">
      <c r="B45" s="1" t="s">
        <v>42</v>
      </c>
    </row>
    <row r="46" spans="1:29" ht="15.75" customHeight="1">
      <c r="O46" s="3"/>
      <c r="P46" s="3"/>
      <c r="Q46" s="3"/>
      <c r="R46" s="3"/>
      <c r="S46" s="3"/>
      <c r="T46" s="14"/>
      <c r="U46" s="196">
        <f>U3</f>
        <v>99999</v>
      </c>
      <c r="V46" s="196"/>
      <c r="W46" s="196"/>
      <c r="X46" s="196"/>
      <c r="Y46" s="196"/>
      <c r="Z46" s="196"/>
      <c r="AA46" s="196"/>
      <c r="AB46" s="196"/>
      <c r="AC46" s="196"/>
    </row>
    <row r="47" spans="1:29" ht="15.75" customHeight="1">
      <c r="O47" s="3"/>
      <c r="P47" s="3"/>
      <c r="Q47" s="3"/>
      <c r="R47" s="3"/>
      <c r="S47" s="3"/>
      <c r="T47" s="14"/>
      <c r="U47" s="196">
        <f>IF(U4&gt;0,U4,"")</f>
        <v>9999</v>
      </c>
      <c r="V47" s="196"/>
      <c r="W47" s="196"/>
      <c r="X47" s="196"/>
      <c r="Y47" s="196"/>
      <c r="Z47" s="196"/>
      <c r="AA47" s="196"/>
      <c r="AB47" s="196"/>
      <c r="AC47" s="196"/>
    </row>
    <row r="48" spans="1:29" ht="15.75" customHeight="1">
      <c r="O48" s="3"/>
      <c r="P48" s="3"/>
      <c r="Q48" s="3"/>
      <c r="R48" s="3"/>
      <c r="S48" s="3"/>
      <c r="T48" s="14"/>
      <c r="U48" s="197" t="str">
        <f>U5</f>
        <v>令和　年　月　日</v>
      </c>
      <c r="V48" s="197"/>
      <c r="W48" s="197"/>
      <c r="X48" s="197"/>
      <c r="Y48" s="197"/>
      <c r="Z48" s="197"/>
      <c r="AA48" s="197"/>
      <c r="AB48" s="197"/>
      <c r="AC48" s="197"/>
    </row>
    <row r="49" spans="1:29" ht="15.75" customHeight="1">
      <c r="Y49" s="2"/>
      <c r="Z49" s="4"/>
      <c r="AA49" s="4"/>
      <c r="AB49" s="4"/>
      <c r="AC49" s="4"/>
    </row>
    <row r="51" spans="1:29" ht="15.75" customHeight="1">
      <c r="B51" s="181" t="s">
        <v>188</v>
      </c>
      <c r="C51" s="181"/>
      <c r="D51" s="181"/>
      <c r="E51" s="181"/>
      <c r="F51" s="181"/>
      <c r="G51" s="181"/>
      <c r="H51" s="87"/>
      <c r="I51" s="87"/>
      <c r="J51" s="87"/>
      <c r="K51" s="87"/>
      <c r="L51" s="87"/>
      <c r="M51" s="87"/>
    </row>
    <row r="54" spans="1:29" ht="15.75" customHeight="1">
      <c r="C54" s="193" t="str">
        <f>O11&amp;"健康保険組合"&amp;"理事長　"&amp;T12&amp;"　　　　"</f>
        <v>△△△健康保険組合理事長　○○○○　　　　</v>
      </c>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7"/>
    </row>
    <row r="57" spans="1:29" ht="15.75" customHeight="1">
      <c r="C57" s="3"/>
      <c r="D57" s="3"/>
      <c r="E57" s="180" t="s">
        <v>190</v>
      </c>
      <c r="F57" s="180"/>
      <c r="G57" s="180">
        <f>G15</f>
        <v>0</v>
      </c>
      <c r="H57" s="180"/>
      <c r="I57" s="181" t="s">
        <v>45</v>
      </c>
      <c r="J57" s="181"/>
      <c r="K57" s="181"/>
      <c r="L57" s="181"/>
      <c r="M57" s="181"/>
      <c r="N57" s="181"/>
      <c r="O57" s="181"/>
      <c r="P57" s="181"/>
      <c r="Q57" s="181"/>
      <c r="R57" s="181"/>
      <c r="S57" s="181"/>
      <c r="T57" s="181"/>
      <c r="U57" s="181"/>
      <c r="V57" s="181"/>
      <c r="W57" s="181"/>
      <c r="X57" s="181"/>
      <c r="Y57" s="181"/>
      <c r="Z57" s="181"/>
      <c r="AA57" s="3"/>
      <c r="AB57" s="3"/>
      <c r="AC57" s="3"/>
    </row>
    <row r="58" spans="1:29"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row>
    <row r="60" spans="1:29" ht="15.75" customHeight="1">
      <c r="B60" s="182" t="str">
        <f>B18</f>
        <v>　令和　　年　　月　　日厚生労働省発保　　第　　号により交付決定のあった　　令和　　年度健康保険組合特定健康診査・保健指導国庫補助金について、健康保険組合特定健康診査・保健指導国庫補助金交付要綱６の（７）の規定に基づき、次のとおり報告する。"</v>
      </c>
      <c r="C60" s="182"/>
      <c r="D60" s="182"/>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row>
    <row r="61" spans="1:29" ht="15.75" customHeight="1">
      <c r="B61" s="182"/>
      <c r="C61" s="182"/>
      <c r="D61" s="182"/>
      <c r="E61" s="182"/>
      <c r="F61" s="182"/>
      <c r="G61" s="182"/>
      <c r="H61" s="182"/>
      <c r="I61" s="182"/>
      <c r="J61" s="182"/>
      <c r="K61" s="182"/>
      <c r="L61" s="182"/>
      <c r="M61" s="182"/>
      <c r="N61" s="182"/>
      <c r="O61" s="182"/>
      <c r="P61" s="182"/>
      <c r="Q61" s="182"/>
      <c r="R61" s="182"/>
      <c r="S61" s="182"/>
      <c r="T61" s="182"/>
      <c r="U61" s="182"/>
      <c r="V61" s="182"/>
      <c r="W61" s="182"/>
      <c r="X61" s="182"/>
      <c r="Y61" s="182"/>
      <c r="Z61" s="182"/>
      <c r="AA61" s="182"/>
      <c r="AB61" s="182"/>
    </row>
    <row r="62" spans="1:29" ht="15.75" customHeight="1">
      <c r="B62" s="182"/>
      <c r="C62" s="182"/>
      <c r="D62" s="182"/>
      <c r="E62" s="182"/>
      <c r="F62" s="182"/>
      <c r="G62" s="182"/>
      <c r="H62" s="182"/>
      <c r="I62" s="182"/>
      <c r="J62" s="182"/>
      <c r="K62" s="182"/>
      <c r="L62" s="182"/>
      <c r="M62" s="182"/>
      <c r="N62" s="182"/>
      <c r="O62" s="182"/>
      <c r="P62" s="182"/>
      <c r="Q62" s="182"/>
      <c r="R62" s="182"/>
      <c r="S62" s="182"/>
      <c r="T62" s="182"/>
      <c r="U62" s="182"/>
      <c r="V62" s="182"/>
      <c r="W62" s="182"/>
      <c r="X62" s="182"/>
      <c r="Y62" s="182"/>
      <c r="Z62" s="182"/>
      <c r="AA62" s="182"/>
      <c r="AB62" s="182"/>
    </row>
    <row r="63" spans="1:29" ht="15.75" customHeight="1">
      <c r="B63" s="182"/>
      <c r="C63" s="182"/>
      <c r="D63" s="182"/>
      <c r="E63" s="182"/>
      <c r="F63" s="182"/>
      <c r="G63" s="182"/>
      <c r="H63" s="182"/>
      <c r="I63" s="182"/>
      <c r="J63" s="182"/>
      <c r="K63" s="182"/>
      <c r="L63" s="182"/>
      <c r="M63" s="182"/>
      <c r="N63" s="182"/>
      <c r="O63" s="182"/>
      <c r="P63" s="182"/>
      <c r="Q63" s="182"/>
      <c r="R63" s="182"/>
      <c r="S63" s="182"/>
      <c r="T63" s="182"/>
      <c r="U63" s="182"/>
      <c r="V63" s="182"/>
      <c r="W63" s="182"/>
      <c r="X63" s="182"/>
      <c r="Y63" s="182"/>
      <c r="Z63" s="182"/>
      <c r="AA63" s="182"/>
      <c r="AB63" s="182"/>
    </row>
    <row r="64" spans="1:29" ht="15.75" customHeight="1">
      <c r="B64" s="6"/>
      <c r="C64" s="6"/>
      <c r="D64" s="6"/>
      <c r="E64" s="6"/>
      <c r="F64" s="6"/>
      <c r="G64" s="6"/>
      <c r="H64" s="6"/>
      <c r="I64" s="6"/>
      <c r="J64" s="6"/>
      <c r="K64" s="6"/>
      <c r="L64" s="6"/>
      <c r="M64" s="6"/>
      <c r="N64" s="6"/>
      <c r="O64" s="6"/>
      <c r="P64" s="6"/>
      <c r="Q64" s="6"/>
      <c r="R64" s="6"/>
      <c r="S64" s="6"/>
      <c r="T64" s="6"/>
      <c r="U64" s="6"/>
      <c r="V64" s="6"/>
      <c r="W64" s="6"/>
      <c r="X64" s="6"/>
      <c r="Y64" s="6"/>
      <c r="Z64" s="6"/>
      <c r="AA64" s="6"/>
      <c r="AB64" s="6"/>
    </row>
    <row r="65" spans="2:28" ht="15.75" customHeight="1">
      <c r="B65" s="183" t="s">
        <v>75</v>
      </c>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row>
    <row r="66" spans="2:28" ht="15.75" customHeight="1">
      <c r="B66" s="182" t="s">
        <v>76</v>
      </c>
      <c r="C66" s="182"/>
      <c r="D66" s="182"/>
      <c r="E66" s="182"/>
      <c r="F66" s="182"/>
      <c r="G66" s="182"/>
      <c r="H66" s="182"/>
      <c r="I66" s="182"/>
      <c r="J66" s="182"/>
      <c r="K66" s="182"/>
      <c r="L66" s="182"/>
      <c r="M66" s="182"/>
      <c r="N66" s="182"/>
      <c r="O66" s="182"/>
      <c r="P66" s="182"/>
      <c r="Q66" s="182"/>
      <c r="R66" s="182"/>
      <c r="S66" s="182"/>
      <c r="T66" s="182"/>
      <c r="U66" s="182"/>
      <c r="V66" s="182"/>
      <c r="W66" s="182"/>
      <c r="X66" s="182"/>
      <c r="Y66" s="182"/>
      <c r="Z66" s="182"/>
      <c r="AA66" s="182"/>
      <c r="AB66" s="182"/>
    </row>
    <row r="67" spans="2:28" ht="15.75" customHeight="1">
      <c r="T67" s="194">
        <f>T25</f>
        <v>0</v>
      </c>
      <c r="U67" s="195"/>
      <c r="V67" s="195"/>
      <c r="W67" s="195"/>
      <c r="X67" s="195"/>
      <c r="Y67" s="195"/>
      <c r="Z67" s="195"/>
      <c r="AA67" s="195"/>
      <c r="AB67" s="1" t="s">
        <v>24</v>
      </c>
    </row>
    <row r="69" spans="2:28" ht="15.75" customHeight="1">
      <c r="B69" s="183" t="s">
        <v>77</v>
      </c>
      <c r="C69" s="183"/>
      <c r="D69" s="183"/>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row>
    <row r="70" spans="2:28" ht="15.75" customHeight="1">
      <c r="B70" s="182" t="s">
        <v>78</v>
      </c>
      <c r="C70" s="182"/>
      <c r="D70" s="182"/>
      <c r="E70" s="182"/>
      <c r="F70" s="182"/>
      <c r="G70" s="182"/>
      <c r="H70" s="182"/>
      <c r="I70" s="182"/>
      <c r="J70" s="182"/>
      <c r="K70" s="182"/>
      <c r="L70" s="182"/>
      <c r="M70" s="182"/>
      <c r="N70" s="182"/>
      <c r="O70" s="182"/>
      <c r="P70" s="182"/>
      <c r="Q70" s="182"/>
      <c r="R70" s="182"/>
      <c r="S70" s="182"/>
      <c r="T70" s="182"/>
      <c r="U70" s="182"/>
      <c r="V70" s="182"/>
      <c r="W70" s="182"/>
      <c r="X70" s="182"/>
      <c r="Y70" s="182"/>
      <c r="Z70" s="182"/>
      <c r="AA70" s="182"/>
      <c r="AB70" s="182"/>
    </row>
    <row r="71" spans="2:28" ht="15.75" customHeight="1">
      <c r="T71" s="194">
        <f>T29</f>
        <v>0</v>
      </c>
      <c r="U71" s="195"/>
      <c r="V71" s="195"/>
      <c r="W71" s="195"/>
      <c r="X71" s="195"/>
      <c r="Y71" s="195"/>
      <c r="Z71" s="195"/>
      <c r="AA71" s="195"/>
      <c r="AB71" s="1" t="s">
        <v>24</v>
      </c>
    </row>
    <row r="73" spans="2:28" ht="15.75" customHeight="1">
      <c r="B73" s="1" t="s">
        <v>46</v>
      </c>
    </row>
    <row r="74" spans="2:28" ht="15.75" customHeight="1">
      <c r="B74" s="170" t="s">
        <v>80</v>
      </c>
      <c r="C74" s="171"/>
      <c r="D74" s="171"/>
      <c r="E74" s="171"/>
      <c r="F74" s="171"/>
      <c r="G74" s="171"/>
      <c r="H74" s="171"/>
      <c r="I74" s="171"/>
      <c r="J74" s="171"/>
      <c r="K74" s="171"/>
      <c r="L74" s="171"/>
      <c r="M74" s="171"/>
      <c r="N74" s="171"/>
      <c r="O74" s="171"/>
      <c r="P74" s="171"/>
      <c r="Q74" s="171"/>
      <c r="R74" s="171"/>
      <c r="S74" s="171"/>
      <c r="T74" s="171"/>
      <c r="U74" s="171"/>
      <c r="V74" s="171"/>
      <c r="W74" s="171"/>
      <c r="X74" s="171"/>
      <c r="Y74" s="171"/>
      <c r="Z74" s="171"/>
      <c r="AA74" s="171"/>
      <c r="AB74" s="171"/>
    </row>
    <row r="75" spans="2:28" ht="15.75" customHeight="1">
      <c r="B75" s="171" t="s">
        <v>81</v>
      </c>
      <c r="C75" s="171"/>
      <c r="D75" s="171"/>
      <c r="E75" s="171"/>
      <c r="F75" s="171"/>
      <c r="G75" s="171"/>
      <c r="H75" s="171"/>
      <c r="I75" s="171"/>
      <c r="J75" s="171"/>
      <c r="K75" s="171"/>
      <c r="L75" s="171"/>
      <c r="M75" s="171"/>
      <c r="N75" s="171"/>
      <c r="O75" s="171"/>
      <c r="P75" s="171"/>
      <c r="Q75" s="171"/>
      <c r="R75" s="171"/>
      <c r="S75" s="171"/>
      <c r="T75" s="171"/>
      <c r="U75" s="171"/>
      <c r="V75" s="171"/>
      <c r="W75" s="171"/>
      <c r="X75" s="171"/>
      <c r="Y75" s="171"/>
      <c r="Z75" s="171"/>
      <c r="AA75" s="171"/>
      <c r="AB75" s="171"/>
    </row>
    <row r="76" spans="2:28" ht="15.75" customHeight="1">
      <c r="B76" s="172" t="s">
        <v>79</v>
      </c>
      <c r="C76" s="172"/>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row>
    <row r="77" spans="2:28" ht="15.75" customHeight="1">
      <c r="C77" s="6"/>
      <c r="D77" s="6"/>
      <c r="E77" s="6"/>
      <c r="F77" s="6"/>
      <c r="G77" s="6"/>
      <c r="H77" s="6"/>
      <c r="I77" s="6"/>
      <c r="J77" s="6"/>
      <c r="K77" s="6"/>
      <c r="L77" s="6"/>
      <c r="M77" s="6"/>
      <c r="N77" s="6"/>
      <c r="O77" s="6"/>
      <c r="P77" s="6"/>
      <c r="Q77" s="6"/>
      <c r="R77" s="6"/>
      <c r="S77" s="6"/>
      <c r="T77" s="6"/>
      <c r="U77" s="6"/>
      <c r="V77" s="6"/>
      <c r="W77" s="6"/>
      <c r="X77" s="6"/>
      <c r="Y77" s="6"/>
      <c r="Z77" s="6"/>
      <c r="AA77" s="6"/>
      <c r="AB77" s="6"/>
    </row>
  </sheetData>
  <mergeCells count="39">
    <mergeCell ref="AG25:AU29"/>
    <mergeCell ref="C54:AB54"/>
    <mergeCell ref="T67:AA67"/>
    <mergeCell ref="T71:AA71"/>
    <mergeCell ref="U47:AC47"/>
    <mergeCell ref="U48:AC48"/>
    <mergeCell ref="B51:G51"/>
    <mergeCell ref="B27:AB28"/>
    <mergeCell ref="T29:AA29"/>
    <mergeCell ref="B32:AB34"/>
    <mergeCell ref="U46:AC46"/>
    <mergeCell ref="T25:AA25"/>
    <mergeCell ref="B66:AB66"/>
    <mergeCell ref="B65:AB65"/>
    <mergeCell ref="E57:F57"/>
    <mergeCell ref="B74:AB74"/>
    <mergeCell ref="B75:AB75"/>
    <mergeCell ref="B76:AB76"/>
    <mergeCell ref="AC11:AC12"/>
    <mergeCell ref="V11:AA11"/>
    <mergeCell ref="B18:AB21"/>
    <mergeCell ref="I15:Z15"/>
    <mergeCell ref="B23:AB24"/>
    <mergeCell ref="E15:F15"/>
    <mergeCell ref="G15:H15"/>
    <mergeCell ref="G57:H57"/>
    <mergeCell ref="I57:Z57"/>
    <mergeCell ref="B60:AB63"/>
    <mergeCell ref="B70:AB70"/>
    <mergeCell ref="B69:AB69"/>
    <mergeCell ref="B8:G8"/>
    <mergeCell ref="O11:U11"/>
    <mergeCell ref="T12:AA12"/>
    <mergeCell ref="U3:AC3"/>
    <mergeCell ref="U4:AC4"/>
    <mergeCell ref="U5:AC5"/>
    <mergeCell ref="O3:T3"/>
    <mergeCell ref="O4:T4"/>
    <mergeCell ref="O5:T5"/>
  </mergeCells>
  <phoneticPr fontId="2"/>
  <pageMargins left="1.1811023622047245" right="1.1811023622047245" top="1.1811023622047245" bottom="1.1811023622047245" header="0.31496062992125984" footer="0.31496062992125984"/>
  <pageSetup paperSize="9" fitToWidth="0"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R90"/>
  <sheetViews>
    <sheetView view="pageBreakPreview" zoomScaleNormal="100" zoomScaleSheetLayoutView="100" workbookViewId="0">
      <selection activeCell="N7" sqref="N7:O7"/>
    </sheetView>
  </sheetViews>
  <sheetFormatPr defaultColWidth="2.375" defaultRowHeight="14.25"/>
  <cols>
    <col min="1" max="1" width="2.375" style="29"/>
    <col min="2" max="2" width="2.375" style="30" customWidth="1"/>
    <col min="3" max="3" width="2.5" style="31" customWidth="1"/>
    <col min="4" max="4" width="2.375" style="31"/>
    <col min="5" max="5" width="2.375" style="31" customWidth="1"/>
    <col min="6" max="18" width="2.375" style="31"/>
    <col min="19" max="19" width="2.25" style="31" customWidth="1"/>
    <col min="20" max="30" width="2.375" style="31"/>
    <col min="31" max="31" width="2.375" style="31" customWidth="1"/>
    <col min="32" max="16384" width="2.375" style="31"/>
  </cols>
  <sheetData>
    <row r="1" spans="1:38">
      <c r="A1" s="48" t="s">
        <v>0</v>
      </c>
      <c r="B1" s="49"/>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206"/>
      <c r="AG1" s="206"/>
      <c r="AH1" s="206"/>
      <c r="AI1" s="206"/>
      <c r="AJ1" s="206"/>
      <c r="AK1" s="206"/>
      <c r="AL1" s="206"/>
    </row>
    <row r="2" spans="1:38">
      <c r="A2" s="48"/>
      <c r="B2" s="49"/>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row>
    <row r="3" spans="1:38">
      <c r="A3" s="48"/>
      <c r="B3" s="77"/>
      <c r="C3" s="78"/>
      <c r="D3" s="78"/>
      <c r="E3" s="78"/>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row>
    <row r="4" spans="1:38">
      <c r="A4" s="48" t="s">
        <v>136</v>
      </c>
      <c r="B4" s="79"/>
      <c r="C4" s="71" t="s">
        <v>3</v>
      </c>
      <c r="D4" s="80"/>
      <c r="E4" s="80"/>
      <c r="F4" s="50"/>
      <c r="G4" s="50"/>
      <c r="H4" s="50"/>
      <c r="I4" s="50"/>
      <c r="J4" s="50" t="s">
        <v>1</v>
      </c>
      <c r="K4" s="50"/>
      <c r="L4" s="50"/>
      <c r="M4" s="50"/>
      <c r="N4" s="50"/>
      <c r="O4" s="50"/>
      <c r="P4" s="207">
        <v>99999</v>
      </c>
      <c r="Q4" s="208"/>
      <c r="R4" s="208"/>
      <c r="S4" s="208"/>
      <c r="T4" s="209"/>
      <c r="U4" s="50"/>
      <c r="V4" s="50"/>
      <c r="W4" s="50"/>
      <c r="X4" s="50"/>
      <c r="Y4" s="50"/>
      <c r="Z4" s="50"/>
      <c r="AA4" s="50"/>
      <c r="AB4" s="50"/>
      <c r="AC4" s="50"/>
      <c r="AD4" s="50"/>
      <c r="AE4" s="50"/>
      <c r="AF4" s="50"/>
      <c r="AG4" s="50"/>
      <c r="AH4" s="50"/>
      <c r="AI4" s="50"/>
      <c r="AJ4" s="50"/>
      <c r="AK4" s="50"/>
      <c r="AL4" s="50"/>
    </row>
    <row r="5" spans="1:38">
      <c r="A5" s="48"/>
      <c r="B5" s="49"/>
      <c r="C5" s="50"/>
      <c r="D5" s="50"/>
      <c r="E5" s="50"/>
      <c r="F5" s="50"/>
      <c r="G5" s="50"/>
      <c r="H5" s="50"/>
      <c r="I5" s="50"/>
      <c r="J5" s="210" t="s">
        <v>41</v>
      </c>
      <c r="K5" s="211"/>
      <c r="L5" s="211"/>
      <c r="M5" s="211"/>
      <c r="N5" s="211"/>
      <c r="O5" s="211"/>
      <c r="P5" s="211"/>
      <c r="Q5" s="211"/>
      <c r="R5" s="211"/>
      <c r="S5" s="211"/>
      <c r="T5" s="212"/>
      <c r="U5" s="50"/>
      <c r="V5" s="50"/>
      <c r="W5" s="50"/>
      <c r="X5" s="50"/>
      <c r="Y5" s="50"/>
      <c r="Z5" s="50"/>
      <c r="AA5" s="50"/>
      <c r="AB5" s="50"/>
      <c r="AC5" s="50"/>
      <c r="AD5" s="50"/>
      <c r="AE5" s="50"/>
      <c r="AF5" s="50"/>
      <c r="AG5" s="50"/>
      <c r="AH5" s="50"/>
      <c r="AI5" s="50"/>
      <c r="AJ5" s="50"/>
      <c r="AK5" s="50"/>
      <c r="AL5" s="50"/>
    </row>
    <row r="6" spans="1:38">
      <c r="A6" s="48"/>
      <c r="B6" s="49"/>
      <c r="C6" s="50"/>
      <c r="D6" s="50"/>
      <c r="E6" s="50"/>
      <c r="F6" s="50"/>
      <c r="G6" s="50"/>
      <c r="H6" s="50"/>
      <c r="I6" s="50"/>
      <c r="J6" s="75"/>
      <c r="K6" s="75"/>
      <c r="L6" s="75"/>
      <c r="M6" s="75"/>
      <c r="N6" s="75"/>
      <c r="O6" s="75"/>
      <c r="P6" s="75"/>
      <c r="Q6" s="75"/>
      <c r="R6" s="75"/>
      <c r="S6" s="75"/>
      <c r="T6" s="75"/>
      <c r="U6" s="50"/>
      <c r="V6" s="50"/>
      <c r="W6" s="50"/>
      <c r="X6" s="50"/>
      <c r="Y6" s="50"/>
      <c r="Z6" s="50"/>
      <c r="AA6" s="50"/>
      <c r="AB6" s="50"/>
      <c r="AC6" s="50"/>
      <c r="AD6" s="50"/>
      <c r="AE6" s="50"/>
      <c r="AF6" s="50"/>
      <c r="AG6" s="50"/>
      <c r="AH6" s="50"/>
      <c r="AI6" s="50"/>
      <c r="AJ6" s="50"/>
      <c r="AK6" s="50"/>
      <c r="AL6" s="50"/>
    </row>
    <row r="7" spans="1:38">
      <c r="A7" s="48" t="s">
        <v>135</v>
      </c>
      <c r="B7" s="49"/>
      <c r="C7" s="64" t="s">
        <v>134</v>
      </c>
      <c r="D7" s="50"/>
      <c r="E7" s="50"/>
      <c r="F7" s="50"/>
      <c r="G7" s="50"/>
      <c r="H7" s="50"/>
      <c r="I7" s="50"/>
      <c r="J7" s="50"/>
      <c r="K7" s="50"/>
      <c r="L7" s="154" t="s">
        <v>189</v>
      </c>
      <c r="M7" s="155"/>
      <c r="N7" s="154" t="s">
        <v>204</v>
      </c>
      <c r="O7" s="155"/>
      <c r="P7" s="213" t="s">
        <v>17</v>
      </c>
      <c r="Q7" s="213"/>
      <c r="R7" s="61"/>
      <c r="S7" s="50"/>
      <c r="T7" s="50"/>
      <c r="U7" s="50"/>
      <c r="V7" s="50"/>
      <c r="W7" s="50"/>
      <c r="X7" s="50"/>
      <c r="Y7" s="50"/>
      <c r="Z7" s="50"/>
      <c r="AA7" s="50"/>
      <c r="AB7" s="50"/>
      <c r="AC7" s="50"/>
      <c r="AD7" s="50"/>
      <c r="AE7" s="50"/>
      <c r="AF7" s="50"/>
      <c r="AG7" s="50"/>
      <c r="AH7" s="50"/>
      <c r="AI7" s="50"/>
      <c r="AJ7" s="50"/>
      <c r="AK7" s="50"/>
      <c r="AL7" s="50"/>
    </row>
    <row r="8" spans="1:38">
      <c r="A8" s="48"/>
      <c r="B8" s="49"/>
      <c r="C8" s="50"/>
      <c r="D8" s="50"/>
      <c r="E8" s="50"/>
      <c r="F8" s="50"/>
      <c r="G8" s="50"/>
      <c r="H8" s="50"/>
      <c r="I8" s="50"/>
      <c r="J8" s="50"/>
      <c r="K8" s="50"/>
      <c r="L8" s="50"/>
      <c r="M8" s="50"/>
      <c r="N8" s="50"/>
      <c r="O8" s="50"/>
      <c r="P8" s="50"/>
      <c r="Q8" s="50"/>
      <c r="R8" s="50"/>
      <c r="S8" s="50"/>
      <c r="T8" s="50"/>
      <c r="U8" s="50"/>
      <c r="V8" s="50"/>
      <c r="W8" s="50"/>
      <c r="X8" s="50"/>
      <c r="Y8" s="50"/>
      <c r="Z8" s="50"/>
      <c r="AA8" s="50"/>
      <c r="AB8" s="50"/>
      <c r="AC8" s="64"/>
      <c r="AD8" s="50"/>
      <c r="AE8" s="50"/>
      <c r="AF8" s="50"/>
      <c r="AG8" s="50"/>
      <c r="AH8" s="50"/>
      <c r="AI8" s="50"/>
      <c r="AJ8" s="50"/>
      <c r="AK8" s="50"/>
      <c r="AL8" s="50"/>
    </row>
    <row r="9" spans="1:38">
      <c r="A9" s="48" t="s">
        <v>133</v>
      </c>
      <c r="B9" s="49"/>
      <c r="C9" s="64" t="s">
        <v>7</v>
      </c>
      <c r="D9" s="50"/>
      <c r="E9" s="50"/>
      <c r="F9" s="50"/>
      <c r="G9" s="50"/>
      <c r="H9" s="50"/>
      <c r="I9" s="50"/>
      <c r="J9" s="50"/>
      <c r="K9" s="50"/>
      <c r="L9" s="201">
        <v>15000000</v>
      </c>
      <c r="M9" s="202"/>
      <c r="N9" s="202"/>
      <c r="O9" s="202"/>
      <c r="P9" s="202"/>
      <c r="Q9" s="202"/>
      <c r="R9" s="203"/>
      <c r="S9" s="50" t="s">
        <v>24</v>
      </c>
      <c r="T9" s="50"/>
      <c r="U9" s="50"/>
      <c r="V9" s="50"/>
      <c r="W9" s="50"/>
      <c r="X9" s="50"/>
      <c r="Y9" s="50"/>
      <c r="Z9" s="50"/>
      <c r="AA9" s="50"/>
      <c r="AB9" s="50"/>
      <c r="AC9" s="50"/>
      <c r="AD9" s="50"/>
      <c r="AE9" s="50"/>
      <c r="AF9" s="50"/>
      <c r="AG9" s="50"/>
      <c r="AH9" s="50"/>
      <c r="AI9" s="50"/>
      <c r="AJ9" s="50"/>
      <c r="AK9" s="50"/>
      <c r="AL9" s="50"/>
    </row>
    <row r="10" spans="1:38">
      <c r="A10" s="48"/>
      <c r="B10" s="49"/>
      <c r="C10" s="50"/>
      <c r="D10" s="50"/>
      <c r="E10" s="50"/>
      <c r="F10" s="50"/>
      <c r="G10" s="50"/>
      <c r="H10" s="50"/>
      <c r="I10" s="50"/>
      <c r="J10" s="50"/>
      <c r="K10" s="50"/>
      <c r="L10" s="81"/>
      <c r="M10" s="81"/>
      <c r="N10" s="81"/>
      <c r="O10" s="81"/>
      <c r="P10" s="81"/>
      <c r="Q10" s="81"/>
      <c r="R10" s="81"/>
      <c r="S10" s="50"/>
      <c r="T10" s="50"/>
      <c r="U10" s="50"/>
      <c r="V10" s="50"/>
      <c r="W10" s="50"/>
      <c r="X10" s="50"/>
      <c r="Y10" s="50"/>
      <c r="Z10" s="50"/>
      <c r="AA10" s="50"/>
      <c r="AB10" s="50"/>
      <c r="AC10" s="50"/>
      <c r="AD10" s="50"/>
      <c r="AE10" s="50"/>
      <c r="AF10" s="50"/>
      <c r="AG10" s="50"/>
      <c r="AH10" s="50"/>
      <c r="AI10" s="50"/>
      <c r="AJ10" s="50"/>
      <c r="AK10" s="50"/>
      <c r="AL10" s="50"/>
    </row>
    <row r="11" spans="1:38">
      <c r="A11" s="48" t="s">
        <v>132</v>
      </c>
      <c r="B11" s="49"/>
      <c r="C11" s="64" t="s">
        <v>105</v>
      </c>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row>
    <row r="12" spans="1:38">
      <c r="A12" s="48"/>
      <c r="B12" s="49"/>
      <c r="C12" s="50" t="s">
        <v>12</v>
      </c>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row>
    <row r="13" spans="1:38">
      <c r="A13" s="48"/>
      <c r="B13" s="49"/>
      <c r="C13" s="82" t="s">
        <v>37</v>
      </c>
      <c r="D13" s="50"/>
      <c r="E13" s="50" t="s">
        <v>15</v>
      </c>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row>
    <row r="14" spans="1:38">
      <c r="A14" s="48"/>
      <c r="B14" s="49"/>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row>
    <row r="15" spans="1:38">
      <c r="A15" s="48"/>
      <c r="B15" s="49"/>
      <c r="C15" s="82" t="s">
        <v>38</v>
      </c>
      <c r="D15" s="50"/>
      <c r="E15" s="50" t="s">
        <v>16</v>
      </c>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row>
    <row r="16" spans="1:38">
      <c r="A16" s="48"/>
      <c r="B16" s="49"/>
      <c r="C16" s="58"/>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row>
    <row r="17" spans="1:39">
      <c r="A17" s="48" t="s">
        <v>131</v>
      </c>
      <c r="B17" s="49"/>
      <c r="C17" s="64" t="s">
        <v>11</v>
      </c>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row>
    <row r="18" spans="1:39">
      <c r="A18" s="48"/>
      <c r="B18" s="49"/>
      <c r="C18" s="50" t="s">
        <v>12</v>
      </c>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row>
    <row r="19" spans="1:39" ht="14.25" customHeight="1">
      <c r="A19" s="48"/>
      <c r="B19" s="49"/>
      <c r="C19" s="82" t="s">
        <v>38</v>
      </c>
      <c r="D19" s="50"/>
      <c r="E19" s="204" t="s">
        <v>13</v>
      </c>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83"/>
      <c r="AM19" s="73"/>
    </row>
    <row r="20" spans="1:39">
      <c r="A20" s="48"/>
      <c r="B20" s="49"/>
      <c r="C20" s="58"/>
      <c r="D20" s="50"/>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83"/>
      <c r="AM20" s="73"/>
    </row>
    <row r="21" spans="1:39" ht="14.25" customHeight="1">
      <c r="A21" s="48"/>
      <c r="B21" s="49"/>
      <c r="C21" s="82"/>
      <c r="D21" s="50"/>
      <c r="E21" s="205" t="s">
        <v>130</v>
      </c>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84"/>
      <c r="AM21" s="73"/>
    </row>
    <row r="22" spans="1:39">
      <c r="A22" s="48"/>
      <c r="B22" s="49"/>
      <c r="C22" s="50"/>
      <c r="D22" s="50"/>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84"/>
      <c r="AM22" s="73"/>
    </row>
    <row r="23" spans="1:39" ht="14.25" customHeight="1">
      <c r="A23" s="48"/>
      <c r="B23" s="49"/>
      <c r="C23" s="82"/>
      <c r="D23" s="50"/>
      <c r="E23" s="205" t="s">
        <v>129</v>
      </c>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84"/>
      <c r="AM23" s="73"/>
    </row>
    <row r="24" spans="1:39">
      <c r="A24" s="48"/>
      <c r="B24" s="49"/>
      <c r="C24" s="50"/>
      <c r="D24" s="50"/>
      <c r="E24" s="205"/>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84"/>
      <c r="AM24" s="73"/>
    </row>
    <row r="25" spans="1:39" ht="14.25" customHeight="1">
      <c r="A25" s="48"/>
      <c r="B25" s="49"/>
      <c r="C25" s="82"/>
      <c r="D25" s="50"/>
      <c r="E25" s="204" t="s">
        <v>14</v>
      </c>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84"/>
      <c r="AM25" s="73"/>
    </row>
    <row r="26" spans="1:39">
      <c r="A26" s="48"/>
      <c r="B26" s="49"/>
      <c r="C26" s="50"/>
      <c r="D26" s="50"/>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84"/>
      <c r="AM26" s="73"/>
    </row>
    <row r="27" spans="1:39">
      <c r="A27" s="48"/>
      <c r="B27" s="49"/>
      <c r="C27" s="82"/>
      <c r="D27" s="50"/>
      <c r="E27" s="204" t="s">
        <v>25</v>
      </c>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84"/>
      <c r="AI27" s="84"/>
      <c r="AJ27" s="84"/>
      <c r="AK27" s="84"/>
      <c r="AL27" s="84"/>
      <c r="AM27" s="73"/>
    </row>
    <row r="28" spans="1:39">
      <c r="A28" s="48"/>
      <c r="B28" s="49"/>
      <c r="C28" s="55"/>
      <c r="D28" s="50"/>
      <c r="E28" s="214"/>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6"/>
      <c r="AL28" s="85"/>
      <c r="AM28" s="74"/>
    </row>
    <row r="29" spans="1:39">
      <c r="A29" s="48"/>
      <c r="B29" s="49"/>
      <c r="C29" s="55"/>
      <c r="D29" s="50"/>
      <c r="E29" s="217"/>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9"/>
      <c r="AL29" s="85"/>
      <c r="AM29" s="74"/>
    </row>
    <row r="30" spans="1:39">
      <c r="A30" s="48"/>
      <c r="B30" s="49"/>
      <c r="C30" s="50"/>
      <c r="D30" s="50"/>
      <c r="E30" s="220"/>
      <c r="F30" s="221"/>
      <c r="G30" s="221"/>
      <c r="H30" s="221"/>
      <c r="I30" s="221"/>
      <c r="J30" s="221"/>
      <c r="K30" s="221"/>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2"/>
      <c r="AL30" s="85"/>
      <c r="AM30" s="74"/>
    </row>
    <row r="31" spans="1:39">
      <c r="A31" s="48"/>
      <c r="B31" s="49"/>
      <c r="C31" s="50"/>
      <c r="D31" s="50"/>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50"/>
      <c r="AH31" s="50"/>
      <c r="AI31" s="50"/>
      <c r="AJ31" s="50"/>
      <c r="AK31" s="50"/>
      <c r="AL31" s="50"/>
    </row>
    <row r="32" spans="1:39">
      <c r="A32" s="48" t="s">
        <v>128</v>
      </c>
      <c r="B32" s="49"/>
      <c r="C32" s="64" t="s">
        <v>19</v>
      </c>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row>
    <row r="33" spans="1:38">
      <c r="A33" s="48"/>
      <c r="B33" s="48" t="s">
        <v>22</v>
      </c>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row>
    <row r="34" spans="1:38">
      <c r="A34" s="48"/>
      <c r="B34" s="49"/>
      <c r="C34" s="82" t="s">
        <v>37</v>
      </c>
      <c r="D34" s="50"/>
      <c r="E34" s="50" t="s">
        <v>9</v>
      </c>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row>
    <row r="35" spans="1:38">
      <c r="A35" s="48"/>
      <c r="B35" s="49"/>
      <c r="C35" s="82" t="s">
        <v>38</v>
      </c>
      <c r="D35" s="50"/>
      <c r="E35" s="50" t="s">
        <v>100</v>
      </c>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row>
    <row r="36" spans="1:38">
      <c r="A36" s="48"/>
      <c r="B36" s="49"/>
      <c r="C36" s="82" t="s">
        <v>38</v>
      </c>
      <c r="D36" s="50"/>
      <c r="E36" s="50" t="s">
        <v>127</v>
      </c>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row>
    <row r="37" spans="1:38">
      <c r="A37" s="48"/>
      <c r="B37" s="48" t="s">
        <v>23</v>
      </c>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row>
    <row r="38" spans="1:38">
      <c r="A38" s="48"/>
      <c r="B38" s="49"/>
      <c r="C38" s="96">
        <f>IF(C13="✓",SUM(U39:Z48),"－")</f>
        <v>20000000</v>
      </c>
      <c r="D38" s="139"/>
      <c r="E38" s="139"/>
      <c r="F38" s="139"/>
      <c r="G38" s="139"/>
      <c r="H38" s="223"/>
      <c r="I38" s="223"/>
      <c r="J38" s="224"/>
      <c r="K38" s="50" t="s">
        <v>24</v>
      </c>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row>
    <row r="39" spans="1:38">
      <c r="A39" s="48"/>
      <c r="B39" s="49"/>
      <c r="C39" s="50" t="s">
        <v>20</v>
      </c>
      <c r="D39" s="50"/>
      <c r="E39" s="50"/>
      <c r="F39" s="50"/>
      <c r="G39" s="50"/>
      <c r="H39" s="225" t="s">
        <v>21</v>
      </c>
      <c r="I39" s="226"/>
      <c r="J39" s="226"/>
      <c r="K39" s="226"/>
      <c r="L39" s="226"/>
      <c r="M39" s="226"/>
      <c r="N39" s="226"/>
      <c r="O39" s="226"/>
      <c r="P39" s="226"/>
      <c r="Q39" s="226"/>
      <c r="R39" s="226"/>
      <c r="S39" s="227"/>
      <c r="T39" s="50"/>
      <c r="U39" s="147">
        <f>IF(C13="✓",L9,"－")</f>
        <v>15000000</v>
      </c>
      <c r="V39" s="147"/>
      <c r="W39" s="147"/>
      <c r="X39" s="147"/>
      <c r="Y39" s="147"/>
      <c r="Z39" s="147"/>
      <c r="AA39" s="50" t="s">
        <v>24</v>
      </c>
      <c r="AB39" s="50"/>
      <c r="AC39" s="50"/>
      <c r="AD39" s="50"/>
      <c r="AE39" s="50"/>
      <c r="AF39" s="50"/>
      <c r="AG39" s="50"/>
      <c r="AH39" s="50"/>
      <c r="AI39" s="50"/>
      <c r="AJ39" s="50"/>
      <c r="AK39" s="50"/>
      <c r="AL39" s="50"/>
    </row>
    <row r="40" spans="1:38">
      <c r="A40" s="48"/>
      <c r="B40" s="49"/>
      <c r="C40" s="50"/>
      <c r="D40" s="50"/>
      <c r="E40" s="50"/>
      <c r="F40" s="50"/>
      <c r="G40" s="50"/>
      <c r="H40" s="228" t="s">
        <v>70</v>
      </c>
      <c r="I40" s="228"/>
      <c r="J40" s="228"/>
      <c r="K40" s="228"/>
      <c r="L40" s="228"/>
      <c r="M40" s="228"/>
      <c r="N40" s="228"/>
      <c r="O40" s="228"/>
      <c r="P40" s="228"/>
      <c r="Q40" s="228"/>
      <c r="R40" s="228"/>
      <c r="S40" s="228"/>
      <c r="T40" s="50"/>
      <c r="U40" s="229">
        <v>5000000</v>
      </c>
      <c r="V40" s="229"/>
      <c r="W40" s="229"/>
      <c r="X40" s="229"/>
      <c r="Y40" s="229"/>
      <c r="Z40" s="229"/>
      <c r="AA40" s="50" t="s">
        <v>24</v>
      </c>
      <c r="AB40" s="50"/>
      <c r="AC40" s="50"/>
      <c r="AD40" s="50"/>
      <c r="AE40" s="50"/>
      <c r="AF40" s="50"/>
      <c r="AG40" s="50"/>
      <c r="AH40" s="50"/>
      <c r="AI40" s="50"/>
      <c r="AJ40" s="50"/>
      <c r="AK40" s="50"/>
      <c r="AL40" s="50"/>
    </row>
    <row r="41" spans="1:38">
      <c r="A41" s="48"/>
      <c r="B41" s="49"/>
      <c r="C41" s="50"/>
      <c r="D41" s="50"/>
      <c r="E41" s="50"/>
      <c r="F41" s="50"/>
      <c r="G41" s="50"/>
      <c r="H41" s="228"/>
      <c r="I41" s="228"/>
      <c r="J41" s="228"/>
      <c r="K41" s="228"/>
      <c r="L41" s="228"/>
      <c r="M41" s="228"/>
      <c r="N41" s="228"/>
      <c r="O41" s="228"/>
      <c r="P41" s="228"/>
      <c r="Q41" s="228"/>
      <c r="R41" s="228"/>
      <c r="S41" s="228"/>
      <c r="T41" s="50"/>
      <c r="U41" s="229"/>
      <c r="V41" s="229"/>
      <c r="W41" s="229"/>
      <c r="X41" s="229"/>
      <c r="Y41" s="229"/>
      <c r="Z41" s="229"/>
      <c r="AA41" s="50" t="s">
        <v>24</v>
      </c>
      <c r="AB41" s="50"/>
      <c r="AC41" s="50"/>
      <c r="AD41" s="50"/>
      <c r="AE41" s="50"/>
      <c r="AF41" s="50"/>
      <c r="AG41" s="50"/>
      <c r="AH41" s="50"/>
      <c r="AI41" s="50"/>
      <c r="AJ41" s="50"/>
      <c r="AK41" s="50"/>
      <c r="AL41" s="50"/>
    </row>
    <row r="42" spans="1:38">
      <c r="A42" s="48"/>
      <c r="B42" s="49"/>
      <c r="C42" s="50"/>
      <c r="D42" s="50"/>
      <c r="E42" s="50"/>
      <c r="F42" s="50"/>
      <c r="G42" s="50"/>
      <c r="H42" s="228"/>
      <c r="I42" s="228"/>
      <c r="J42" s="228"/>
      <c r="K42" s="228"/>
      <c r="L42" s="228"/>
      <c r="M42" s="228"/>
      <c r="N42" s="228"/>
      <c r="O42" s="228"/>
      <c r="P42" s="228"/>
      <c r="Q42" s="228"/>
      <c r="R42" s="228"/>
      <c r="S42" s="228"/>
      <c r="T42" s="50"/>
      <c r="U42" s="229"/>
      <c r="V42" s="229"/>
      <c r="W42" s="229"/>
      <c r="X42" s="229"/>
      <c r="Y42" s="229"/>
      <c r="Z42" s="229"/>
      <c r="AA42" s="50" t="s">
        <v>24</v>
      </c>
      <c r="AB42" s="50"/>
      <c r="AC42" s="50"/>
      <c r="AD42" s="50"/>
      <c r="AE42" s="50"/>
      <c r="AF42" s="50"/>
      <c r="AG42" s="50"/>
      <c r="AH42" s="50"/>
      <c r="AI42" s="50"/>
      <c r="AJ42" s="50"/>
      <c r="AK42" s="50"/>
      <c r="AL42" s="50"/>
    </row>
    <row r="43" spans="1:38">
      <c r="A43" s="48"/>
      <c r="B43" s="49"/>
      <c r="C43" s="50"/>
      <c r="D43" s="50"/>
      <c r="E43" s="50"/>
      <c r="F43" s="50"/>
      <c r="G43" s="50"/>
      <c r="H43" s="228"/>
      <c r="I43" s="228"/>
      <c r="J43" s="228"/>
      <c r="K43" s="228"/>
      <c r="L43" s="228"/>
      <c r="M43" s="228"/>
      <c r="N43" s="228"/>
      <c r="O43" s="228"/>
      <c r="P43" s="228"/>
      <c r="Q43" s="228"/>
      <c r="R43" s="228"/>
      <c r="S43" s="228"/>
      <c r="T43" s="50"/>
      <c r="U43" s="229"/>
      <c r="V43" s="229"/>
      <c r="W43" s="229"/>
      <c r="X43" s="229"/>
      <c r="Y43" s="229"/>
      <c r="Z43" s="229"/>
      <c r="AA43" s="50" t="s">
        <v>24</v>
      </c>
      <c r="AB43" s="50"/>
      <c r="AC43" s="50"/>
      <c r="AD43" s="50"/>
      <c r="AE43" s="50"/>
      <c r="AF43" s="50"/>
      <c r="AG43" s="50"/>
      <c r="AH43" s="50"/>
      <c r="AI43" s="50"/>
      <c r="AJ43" s="50"/>
      <c r="AK43" s="50"/>
      <c r="AL43" s="50"/>
    </row>
    <row r="44" spans="1:38">
      <c r="A44" s="48"/>
      <c r="B44" s="49"/>
      <c r="C44" s="50"/>
      <c r="D44" s="50"/>
      <c r="E44" s="50"/>
      <c r="F44" s="50"/>
      <c r="G44" s="50"/>
      <c r="H44" s="228"/>
      <c r="I44" s="228"/>
      <c r="J44" s="228"/>
      <c r="K44" s="228"/>
      <c r="L44" s="228"/>
      <c r="M44" s="228"/>
      <c r="N44" s="228"/>
      <c r="O44" s="228"/>
      <c r="P44" s="228"/>
      <c r="Q44" s="228"/>
      <c r="R44" s="228"/>
      <c r="S44" s="228"/>
      <c r="T44" s="50"/>
      <c r="U44" s="229"/>
      <c r="V44" s="229"/>
      <c r="W44" s="229"/>
      <c r="X44" s="229"/>
      <c r="Y44" s="229"/>
      <c r="Z44" s="229"/>
      <c r="AA44" s="50" t="s">
        <v>24</v>
      </c>
      <c r="AB44" s="50"/>
      <c r="AC44" s="50"/>
      <c r="AD44" s="50"/>
      <c r="AE44" s="50"/>
      <c r="AF44" s="50"/>
      <c r="AG44" s="50"/>
      <c r="AH44" s="50"/>
      <c r="AI44" s="50"/>
      <c r="AJ44" s="50"/>
      <c r="AK44" s="50"/>
      <c r="AL44" s="50"/>
    </row>
    <row r="45" spans="1:38">
      <c r="A45" s="48"/>
      <c r="B45" s="49"/>
      <c r="C45" s="50"/>
      <c r="D45" s="50"/>
      <c r="E45" s="50"/>
      <c r="F45" s="50"/>
      <c r="G45" s="50"/>
      <c r="H45" s="228"/>
      <c r="I45" s="228"/>
      <c r="J45" s="228"/>
      <c r="K45" s="228"/>
      <c r="L45" s="228"/>
      <c r="M45" s="228"/>
      <c r="N45" s="228"/>
      <c r="O45" s="228"/>
      <c r="P45" s="228"/>
      <c r="Q45" s="228"/>
      <c r="R45" s="228"/>
      <c r="S45" s="228"/>
      <c r="T45" s="50"/>
      <c r="U45" s="229"/>
      <c r="V45" s="229"/>
      <c r="W45" s="229"/>
      <c r="X45" s="229"/>
      <c r="Y45" s="229"/>
      <c r="Z45" s="229"/>
      <c r="AA45" s="50" t="s">
        <v>24</v>
      </c>
      <c r="AB45" s="50"/>
      <c r="AC45" s="50"/>
      <c r="AD45" s="50"/>
      <c r="AE45" s="50"/>
      <c r="AF45" s="50"/>
      <c r="AG45" s="50"/>
      <c r="AH45" s="50"/>
      <c r="AI45" s="50"/>
      <c r="AJ45" s="50"/>
      <c r="AK45" s="50"/>
      <c r="AL45" s="50"/>
    </row>
    <row r="46" spans="1:38">
      <c r="A46" s="48"/>
      <c r="B46" s="49"/>
      <c r="C46" s="50"/>
      <c r="D46" s="50"/>
      <c r="E46" s="50"/>
      <c r="F46" s="50"/>
      <c r="G46" s="50"/>
      <c r="H46" s="228"/>
      <c r="I46" s="228"/>
      <c r="J46" s="228"/>
      <c r="K46" s="228"/>
      <c r="L46" s="228"/>
      <c r="M46" s="228"/>
      <c r="N46" s="228"/>
      <c r="O46" s="228"/>
      <c r="P46" s="228"/>
      <c r="Q46" s="228"/>
      <c r="R46" s="228"/>
      <c r="S46" s="228"/>
      <c r="T46" s="50"/>
      <c r="U46" s="229"/>
      <c r="V46" s="229"/>
      <c r="W46" s="229"/>
      <c r="X46" s="229"/>
      <c r="Y46" s="229"/>
      <c r="Z46" s="229"/>
      <c r="AA46" s="50" t="s">
        <v>24</v>
      </c>
      <c r="AB46" s="50"/>
      <c r="AC46" s="50"/>
      <c r="AD46" s="50"/>
      <c r="AE46" s="50"/>
      <c r="AF46" s="50"/>
      <c r="AG46" s="50"/>
      <c r="AH46" s="50"/>
      <c r="AI46" s="50"/>
      <c r="AJ46" s="50"/>
      <c r="AK46" s="50"/>
      <c r="AL46" s="50"/>
    </row>
    <row r="47" spans="1:38">
      <c r="A47" s="48"/>
      <c r="B47" s="49"/>
      <c r="C47" s="50"/>
      <c r="D47" s="50"/>
      <c r="E47" s="50"/>
      <c r="F47" s="50"/>
      <c r="G47" s="50"/>
      <c r="H47" s="228"/>
      <c r="I47" s="228"/>
      <c r="J47" s="228"/>
      <c r="K47" s="228"/>
      <c r="L47" s="228"/>
      <c r="M47" s="228"/>
      <c r="N47" s="228"/>
      <c r="O47" s="228"/>
      <c r="P47" s="228"/>
      <c r="Q47" s="228"/>
      <c r="R47" s="228"/>
      <c r="S47" s="228"/>
      <c r="T47" s="50"/>
      <c r="U47" s="229"/>
      <c r="V47" s="229"/>
      <c r="W47" s="229"/>
      <c r="X47" s="229"/>
      <c r="Y47" s="229"/>
      <c r="Z47" s="229"/>
      <c r="AA47" s="50" t="s">
        <v>24</v>
      </c>
      <c r="AB47" s="50"/>
      <c r="AC47" s="50"/>
      <c r="AD47" s="50"/>
      <c r="AE47" s="50"/>
      <c r="AF47" s="50"/>
      <c r="AG47" s="50"/>
      <c r="AH47" s="50"/>
      <c r="AI47" s="50"/>
      <c r="AJ47" s="50"/>
      <c r="AK47" s="50"/>
      <c r="AL47" s="50"/>
    </row>
    <row r="48" spans="1:38">
      <c r="A48" s="48"/>
      <c r="B48" s="49"/>
      <c r="C48" s="50"/>
      <c r="D48" s="50"/>
      <c r="E48" s="50"/>
      <c r="F48" s="50"/>
      <c r="G48" s="50"/>
      <c r="H48" s="230" t="s">
        <v>25</v>
      </c>
      <c r="I48" s="230"/>
      <c r="J48" s="230"/>
      <c r="K48" s="230"/>
      <c r="L48" s="230"/>
      <c r="M48" s="230"/>
      <c r="N48" s="230"/>
      <c r="O48" s="230"/>
      <c r="P48" s="230"/>
      <c r="Q48" s="230"/>
      <c r="R48" s="230"/>
      <c r="S48" s="230"/>
      <c r="T48" s="50"/>
      <c r="U48" s="229"/>
      <c r="V48" s="229"/>
      <c r="W48" s="229"/>
      <c r="X48" s="229"/>
      <c r="Y48" s="229"/>
      <c r="Z48" s="229"/>
      <c r="AA48" s="50" t="s">
        <v>24</v>
      </c>
      <c r="AB48" s="50"/>
      <c r="AC48" s="50"/>
      <c r="AD48" s="50"/>
      <c r="AE48" s="50"/>
      <c r="AF48" s="50"/>
      <c r="AG48" s="50"/>
      <c r="AH48" s="50"/>
      <c r="AI48" s="50"/>
      <c r="AJ48" s="50"/>
      <c r="AK48" s="50"/>
      <c r="AL48" s="50"/>
    </row>
    <row r="49" spans="1:70">
      <c r="A49" s="48"/>
      <c r="B49" s="49"/>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row>
    <row r="50" spans="1:70">
      <c r="A50" s="48"/>
      <c r="B50" s="48" t="s">
        <v>26</v>
      </c>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row>
    <row r="51" spans="1:70">
      <c r="A51" s="48"/>
      <c r="B51" s="51"/>
      <c r="C51" s="142" t="s">
        <v>101</v>
      </c>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row>
    <row r="52" spans="1:70">
      <c r="A52" s="48"/>
      <c r="B52" s="49"/>
      <c r="C52" s="109">
        <f>C38</f>
        <v>20000000</v>
      </c>
      <c r="D52" s="110"/>
      <c r="E52" s="110"/>
      <c r="F52" s="110"/>
      <c r="G52" s="110"/>
      <c r="H52" s="110"/>
      <c r="I52" s="50" t="s">
        <v>126</v>
      </c>
      <c r="J52" s="50" t="s">
        <v>122</v>
      </c>
      <c r="K52" s="229">
        <v>420000000</v>
      </c>
      <c r="L52" s="229"/>
      <c r="M52" s="229"/>
      <c r="N52" s="229"/>
      <c r="O52" s="229"/>
      <c r="P52" s="229"/>
      <c r="Q52" s="50" t="s">
        <v>121</v>
      </c>
      <c r="R52" s="229">
        <v>0</v>
      </c>
      <c r="S52" s="229"/>
      <c r="T52" s="229"/>
      <c r="U52" s="229"/>
      <c r="V52" s="229"/>
      <c r="W52" s="229"/>
      <c r="X52" s="50" t="s">
        <v>125</v>
      </c>
      <c r="Y52" s="229">
        <v>7000000</v>
      </c>
      <c r="Z52" s="229"/>
      <c r="AA52" s="229"/>
      <c r="AB52" s="229"/>
      <c r="AC52" s="229"/>
      <c r="AD52" s="229"/>
      <c r="AE52" s="50" t="s">
        <v>125</v>
      </c>
      <c r="AF52" s="137">
        <f>C38</f>
        <v>20000000</v>
      </c>
      <c r="AG52" s="137"/>
      <c r="AH52" s="137"/>
      <c r="AI52" s="137"/>
      <c r="AJ52" s="137"/>
      <c r="AK52" s="137"/>
      <c r="AL52" s="50" t="s">
        <v>124</v>
      </c>
      <c r="AQ52" s="52"/>
      <c r="AR52" s="52"/>
      <c r="AS52" s="52"/>
      <c r="AT52" s="52"/>
      <c r="AU52" s="52"/>
      <c r="AV52" s="39"/>
      <c r="AW52" s="36"/>
      <c r="AX52" s="36"/>
      <c r="AY52" s="36"/>
      <c r="AZ52" s="36"/>
      <c r="BA52" s="36"/>
      <c r="BB52" s="36"/>
      <c r="BC52" s="36"/>
      <c r="BD52" s="36"/>
      <c r="BE52" s="36"/>
      <c r="BF52" s="36"/>
      <c r="BG52" s="36"/>
      <c r="BH52" s="36"/>
      <c r="BI52" s="36"/>
      <c r="BJ52" s="36"/>
      <c r="BK52" s="36"/>
      <c r="BL52" s="36"/>
      <c r="BM52" s="36"/>
      <c r="BN52" s="36"/>
      <c r="BO52" s="36"/>
      <c r="BP52" s="36"/>
      <c r="BQ52" s="36"/>
      <c r="BR52" s="36"/>
    </row>
    <row r="53" spans="1:70">
      <c r="A53" s="48"/>
      <c r="B53" s="49"/>
      <c r="C53" s="53"/>
      <c r="D53" s="54"/>
      <c r="E53" s="54"/>
      <c r="F53" s="54"/>
      <c r="G53" s="54"/>
      <c r="H53" s="54"/>
      <c r="I53" s="55"/>
      <c r="J53" s="55"/>
      <c r="K53" s="56"/>
      <c r="L53" s="56"/>
      <c r="M53" s="56"/>
      <c r="N53" s="56"/>
      <c r="O53" s="56"/>
      <c r="P53" s="56"/>
      <c r="Q53" s="55"/>
      <c r="R53" s="57"/>
      <c r="S53" s="57"/>
      <c r="T53" s="57"/>
      <c r="U53" s="57"/>
      <c r="V53" s="57"/>
      <c r="W53" s="57"/>
      <c r="X53" s="55"/>
      <c r="Y53" s="57"/>
      <c r="Z53" s="57"/>
      <c r="AA53" s="57"/>
      <c r="AB53" s="57"/>
      <c r="AC53" s="57"/>
      <c r="AD53" s="57"/>
      <c r="AE53" s="55"/>
      <c r="AF53" s="55"/>
      <c r="AG53" s="50"/>
      <c r="AH53" s="50"/>
      <c r="AI53" s="50"/>
      <c r="AJ53" s="50"/>
      <c r="AK53" s="50"/>
      <c r="AL53" s="50"/>
      <c r="AQ53" s="52"/>
      <c r="AR53" s="52"/>
      <c r="AS53" s="52"/>
      <c r="AT53" s="52"/>
      <c r="AU53" s="52"/>
      <c r="AV53" s="39"/>
      <c r="AW53" s="52"/>
      <c r="AX53" s="52"/>
      <c r="AY53" s="52"/>
      <c r="AZ53" s="52"/>
      <c r="BA53" s="52"/>
      <c r="BB53" s="52"/>
      <c r="BC53" s="52"/>
      <c r="BD53" s="52"/>
      <c r="BE53" s="52"/>
      <c r="BF53" s="52"/>
      <c r="BG53" s="52"/>
      <c r="BH53" s="52"/>
      <c r="BI53" s="52"/>
      <c r="BJ53" s="52"/>
      <c r="BK53" s="52"/>
      <c r="BL53" s="52"/>
      <c r="BM53" s="52"/>
      <c r="BN53" s="52"/>
      <c r="BO53" s="52"/>
      <c r="BP53" s="52"/>
      <c r="BQ53" s="52"/>
      <c r="BR53" s="52"/>
    </row>
    <row r="54" spans="1:70">
      <c r="A54" s="48"/>
      <c r="B54" s="49"/>
      <c r="C54" s="50" t="s">
        <v>109</v>
      </c>
      <c r="D54" s="138">
        <f>IF(C38="－","－",C52/(K52+R52+Y52+AF52)*100)</f>
        <v>4.4742729306487696</v>
      </c>
      <c r="E54" s="139"/>
      <c r="F54" s="139"/>
      <c r="G54" s="139"/>
      <c r="H54" s="139"/>
      <c r="I54" s="140"/>
      <c r="J54" s="50" t="s">
        <v>123</v>
      </c>
      <c r="K54" s="58"/>
      <c r="L54" s="58"/>
      <c r="M54" s="58"/>
      <c r="N54" s="58"/>
      <c r="O54" s="58"/>
      <c r="P54" s="58"/>
      <c r="Q54" s="50"/>
      <c r="R54" s="50"/>
      <c r="S54" s="50"/>
      <c r="T54" s="50"/>
      <c r="U54" s="50"/>
      <c r="V54" s="50"/>
      <c r="W54" s="50"/>
      <c r="X54" s="50"/>
      <c r="Y54" s="50"/>
      <c r="Z54" s="50"/>
      <c r="AA54" s="50"/>
      <c r="AB54" s="50"/>
      <c r="AC54" s="50"/>
      <c r="AD54" s="50"/>
      <c r="AE54" s="50"/>
      <c r="AF54" s="50"/>
      <c r="AG54" s="50"/>
      <c r="AH54" s="50"/>
      <c r="AI54" s="50"/>
      <c r="AJ54" s="50"/>
      <c r="AK54" s="50"/>
      <c r="AL54" s="50"/>
    </row>
    <row r="55" spans="1:70">
      <c r="A55" s="48"/>
      <c r="B55" s="49"/>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row>
    <row r="56" spans="1:70">
      <c r="A56" s="48"/>
      <c r="B56" s="48" t="s">
        <v>106</v>
      </c>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Q56" s="52"/>
      <c r="AR56" s="52"/>
      <c r="AS56" s="52"/>
      <c r="AT56" s="52"/>
      <c r="AU56" s="52"/>
      <c r="AV56" s="39"/>
      <c r="AW56" s="36"/>
      <c r="AX56" s="36"/>
      <c r="AY56" s="36"/>
      <c r="AZ56" s="36"/>
      <c r="BA56" s="36"/>
      <c r="BB56" s="36"/>
      <c r="BC56" s="36"/>
      <c r="BD56" s="36"/>
      <c r="BE56" s="36"/>
      <c r="BF56" s="36"/>
      <c r="BG56" s="36"/>
      <c r="BH56" s="36"/>
      <c r="BI56" s="36"/>
      <c r="BJ56" s="36"/>
      <c r="BK56" s="36"/>
      <c r="BL56" s="36"/>
      <c r="BM56" s="36"/>
      <c r="BN56" s="36"/>
      <c r="BO56" s="36"/>
      <c r="BP56" s="36"/>
      <c r="BQ56" s="36"/>
      <c r="BR56" s="36"/>
    </row>
    <row r="57" spans="1:70">
      <c r="A57" s="48"/>
      <c r="B57" s="48"/>
      <c r="C57" s="134" t="s">
        <v>102</v>
      </c>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Q57" s="52"/>
      <c r="AR57" s="52"/>
      <c r="AS57" s="52"/>
      <c r="AT57" s="52"/>
      <c r="AU57" s="52"/>
      <c r="AV57" s="39"/>
      <c r="AW57" s="36"/>
      <c r="AX57" s="36"/>
      <c r="AY57" s="36"/>
      <c r="AZ57" s="36"/>
      <c r="BA57" s="36"/>
      <c r="BB57" s="36"/>
      <c r="BC57" s="36"/>
      <c r="BD57" s="36"/>
      <c r="BE57" s="36"/>
      <c r="BF57" s="36"/>
      <c r="BG57" s="36"/>
      <c r="BH57" s="36"/>
      <c r="BI57" s="36"/>
      <c r="BJ57" s="36"/>
      <c r="BK57" s="36"/>
      <c r="BL57" s="36"/>
      <c r="BM57" s="36"/>
      <c r="BN57" s="36"/>
      <c r="BO57" s="36"/>
      <c r="BP57" s="36"/>
      <c r="BQ57" s="36"/>
      <c r="BR57" s="36"/>
    </row>
    <row r="58" spans="1:70">
      <c r="A58" s="48"/>
      <c r="B58" s="49"/>
      <c r="C58" s="231">
        <f>K52</f>
        <v>420000000</v>
      </c>
      <c r="D58" s="232"/>
      <c r="E58" s="232"/>
      <c r="F58" s="232"/>
      <c r="G58" s="232"/>
      <c r="H58" s="232"/>
      <c r="I58" s="59" t="s">
        <v>114</v>
      </c>
      <c r="J58" s="59" t="s">
        <v>122</v>
      </c>
      <c r="K58" s="229">
        <f>K52</f>
        <v>420000000</v>
      </c>
      <c r="L58" s="229"/>
      <c r="M58" s="229"/>
      <c r="N58" s="229"/>
      <c r="O58" s="229"/>
      <c r="P58" s="229"/>
      <c r="Q58" s="59" t="s">
        <v>121</v>
      </c>
      <c r="R58" s="229">
        <v>7000000</v>
      </c>
      <c r="S58" s="229"/>
      <c r="T58" s="229"/>
      <c r="U58" s="229"/>
      <c r="V58" s="229"/>
      <c r="W58" s="229"/>
      <c r="X58" s="60" t="s">
        <v>120</v>
      </c>
      <c r="Y58" s="59" t="s">
        <v>109</v>
      </c>
      <c r="Z58" s="233">
        <f>IF(C13="✓",C58/(K58+R58)*100,"－")</f>
        <v>98.360655737704917</v>
      </c>
      <c r="AA58" s="233"/>
      <c r="AB58" s="233"/>
      <c r="AC58" s="233"/>
      <c r="AD58" s="233"/>
      <c r="AE58" s="233"/>
      <c r="AF58" s="50" t="s">
        <v>119</v>
      </c>
      <c r="AG58" s="50"/>
      <c r="AH58" s="50"/>
      <c r="AI58" s="50"/>
      <c r="AJ58" s="50"/>
      <c r="AK58" s="50"/>
      <c r="AL58" s="50"/>
      <c r="AQ58" s="52"/>
      <c r="AR58" s="52"/>
      <c r="AS58" s="52"/>
      <c r="AT58" s="52"/>
      <c r="AU58" s="52"/>
      <c r="AV58" s="39"/>
      <c r="AW58" s="52"/>
      <c r="AX58" s="52"/>
      <c r="AY58" s="52"/>
      <c r="AZ58" s="52"/>
      <c r="BA58" s="52"/>
      <c r="BB58" s="52"/>
      <c r="BC58" s="52"/>
      <c r="BD58" s="52"/>
      <c r="BE58" s="52"/>
      <c r="BF58" s="52"/>
      <c r="BG58" s="52"/>
      <c r="BH58" s="52"/>
      <c r="BI58" s="52"/>
      <c r="BJ58" s="52"/>
      <c r="BK58" s="52"/>
      <c r="BL58" s="52"/>
      <c r="BM58" s="52"/>
      <c r="BN58" s="52"/>
      <c r="BO58" s="52"/>
      <c r="BP58" s="52"/>
      <c r="BQ58" s="52"/>
      <c r="BR58" s="52"/>
    </row>
    <row r="59" spans="1:70">
      <c r="A59" s="48"/>
      <c r="B59" s="49"/>
      <c r="C59" s="50"/>
      <c r="D59" s="50"/>
      <c r="E59" s="50"/>
      <c r="F59" s="50"/>
      <c r="G59" s="50"/>
      <c r="H59" s="50"/>
      <c r="I59" s="50"/>
      <c r="J59" s="61"/>
      <c r="K59" s="62"/>
      <c r="L59" s="62"/>
      <c r="M59" s="62"/>
      <c r="N59" s="62"/>
      <c r="O59" s="62"/>
      <c r="P59" s="62"/>
      <c r="Q59" s="50"/>
      <c r="R59" s="50"/>
      <c r="S59" s="50"/>
      <c r="T59" s="50"/>
      <c r="U59" s="50"/>
      <c r="V59" s="50"/>
      <c r="W59" s="50"/>
      <c r="X59" s="50"/>
      <c r="Y59" s="50"/>
      <c r="Z59" s="50"/>
      <c r="AA59" s="50"/>
      <c r="AB59" s="50"/>
      <c r="AC59" s="50"/>
      <c r="AD59" s="50"/>
      <c r="AE59" s="50"/>
      <c r="AF59" s="50"/>
      <c r="AG59" s="50"/>
      <c r="AH59" s="50"/>
      <c r="AI59" s="50"/>
      <c r="AJ59" s="50"/>
      <c r="AK59" s="50"/>
      <c r="AL59" s="50"/>
    </row>
    <row r="60" spans="1:70">
      <c r="A60" s="48"/>
      <c r="B60" s="49"/>
      <c r="C60" s="50"/>
      <c r="D60" s="50"/>
      <c r="E60" s="50"/>
      <c r="F60" s="50"/>
      <c r="G60" s="50"/>
      <c r="H60" s="50"/>
      <c r="I60" s="50"/>
      <c r="J60" s="61"/>
      <c r="K60" s="62"/>
      <c r="L60" s="62"/>
      <c r="M60" s="62"/>
      <c r="N60" s="62"/>
      <c r="O60" s="62"/>
      <c r="P60" s="62"/>
      <c r="Q60" s="50"/>
      <c r="R60" s="50"/>
      <c r="S60" s="50"/>
      <c r="T60" s="50"/>
      <c r="U60" s="50"/>
      <c r="V60" s="50"/>
      <c r="W60" s="50"/>
      <c r="X60" s="50"/>
      <c r="Y60" s="50"/>
      <c r="Z60" s="50"/>
      <c r="AA60" s="50"/>
      <c r="AB60" s="50"/>
      <c r="AC60" s="50"/>
      <c r="AD60" s="50"/>
      <c r="AE60" s="50"/>
      <c r="AF60" s="50"/>
      <c r="AG60" s="50"/>
      <c r="AH60" s="50"/>
      <c r="AI60" s="50"/>
      <c r="AJ60" s="50"/>
      <c r="AK60" s="50"/>
      <c r="AL60" s="50"/>
    </row>
    <row r="61" spans="1:70">
      <c r="A61" s="48"/>
      <c r="B61" s="48" t="s">
        <v>33</v>
      </c>
      <c r="C61" s="50"/>
      <c r="D61" s="63"/>
      <c r="E61" s="63"/>
      <c r="F61" s="63"/>
      <c r="G61" s="63"/>
      <c r="H61" s="63"/>
      <c r="I61" s="63"/>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row>
    <row r="62" spans="1:70">
      <c r="A62" s="48"/>
      <c r="B62" s="49"/>
      <c r="C62" s="109">
        <f>U39</f>
        <v>15000000</v>
      </c>
      <c r="D62" s="110"/>
      <c r="E62" s="110"/>
      <c r="F62" s="110"/>
      <c r="G62" s="110"/>
      <c r="H62" s="110"/>
      <c r="I62" s="50" t="s">
        <v>24</v>
      </c>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row>
    <row r="63" spans="1:70">
      <c r="A63" s="48"/>
      <c r="B63" s="49"/>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row>
    <row r="64" spans="1:70">
      <c r="A64" s="48"/>
      <c r="B64" s="48" t="s">
        <v>34</v>
      </c>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row>
    <row r="65" spans="1:38">
      <c r="A65" s="48"/>
      <c r="B65" s="64" t="s">
        <v>118</v>
      </c>
      <c r="C65" s="64" t="s">
        <v>117</v>
      </c>
      <c r="D65" s="64"/>
      <c r="E65" s="64"/>
      <c r="F65" s="64"/>
      <c r="G65" s="64"/>
      <c r="H65" s="64"/>
      <c r="I65" s="64"/>
      <c r="J65" s="64"/>
      <c r="K65" s="64"/>
      <c r="L65" s="64"/>
      <c r="M65" s="64"/>
      <c r="N65" s="64"/>
      <c r="O65" s="64"/>
      <c r="P65" s="64"/>
      <c r="Q65" s="64"/>
      <c r="R65" s="50"/>
      <c r="S65" s="50"/>
      <c r="T65" s="50"/>
      <c r="U65" s="50"/>
      <c r="V65" s="50"/>
      <c r="W65" s="50"/>
      <c r="X65" s="50"/>
      <c r="Y65" s="50"/>
      <c r="Z65" s="50"/>
      <c r="AA65" s="50"/>
      <c r="AB65" s="50"/>
      <c r="AC65" s="50"/>
      <c r="AD65" s="50"/>
      <c r="AE65" s="50"/>
      <c r="AF65" s="50"/>
      <c r="AG65" s="50"/>
      <c r="AH65" s="50"/>
      <c r="AI65" s="50"/>
      <c r="AJ65" s="50"/>
      <c r="AK65" s="50"/>
      <c r="AL65" s="50"/>
    </row>
    <row r="66" spans="1:38">
      <c r="A66" s="48"/>
      <c r="B66" s="64"/>
      <c r="C66" s="134" t="s">
        <v>197</v>
      </c>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row>
    <row r="67" spans="1:38">
      <c r="A67" s="48"/>
      <c r="B67" s="50"/>
      <c r="C67" s="109">
        <f>IF(C34="✓",L9,"－")</f>
        <v>15000000</v>
      </c>
      <c r="D67" s="110"/>
      <c r="E67" s="110"/>
      <c r="F67" s="110"/>
      <c r="G67" s="110"/>
      <c r="H67" s="110"/>
      <c r="I67" s="50" t="s">
        <v>24</v>
      </c>
      <c r="J67" s="124" t="s">
        <v>198</v>
      </c>
      <c r="K67" s="124"/>
      <c r="L67" s="124"/>
      <c r="M67" s="124"/>
      <c r="N67" s="124"/>
      <c r="O67" s="61" t="s">
        <v>109</v>
      </c>
      <c r="P67" s="125">
        <f>IF(C34="✓",ROUNDDOWN(C67*10/110,0),"－")</f>
        <v>1363636</v>
      </c>
      <c r="Q67" s="126"/>
      <c r="R67" s="126"/>
      <c r="S67" s="126"/>
      <c r="T67" s="127"/>
      <c r="U67" s="50" t="s">
        <v>24</v>
      </c>
      <c r="V67" s="128" t="s">
        <v>36</v>
      </c>
      <c r="W67" s="128"/>
      <c r="X67" s="128"/>
      <c r="Y67" s="128"/>
      <c r="Z67" s="128"/>
      <c r="AA67" s="128"/>
      <c r="AB67" s="128"/>
      <c r="AC67" s="50"/>
      <c r="AD67" s="50"/>
      <c r="AE67" s="50"/>
      <c r="AF67" s="50"/>
      <c r="AG67" s="50"/>
      <c r="AH67" s="50"/>
      <c r="AI67" s="50"/>
      <c r="AJ67" s="50"/>
      <c r="AK67" s="50"/>
      <c r="AL67" s="50"/>
    </row>
    <row r="68" spans="1:38">
      <c r="A68" s="48"/>
      <c r="B68" s="50"/>
      <c r="C68" s="50"/>
      <c r="D68" s="65"/>
      <c r="E68" s="66"/>
      <c r="F68" s="66"/>
      <c r="G68" s="66"/>
      <c r="H68" s="66"/>
      <c r="I68" s="66"/>
      <c r="J68" s="50"/>
      <c r="K68" s="61"/>
      <c r="L68" s="61"/>
      <c r="M68" s="61"/>
      <c r="N68" s="61"/>
      <c r="O68" s="61"/>
      <c r="P68" s="61"/>
      <c r="Q68" s="61"/>
      <c r="R68" s="61"/>
      <c r="S68" s="61"/>
      <c r="T68" s="50"/>
      <c r="U68" s="50"/>
      <c r="V68" s="50"/>
      <c r="W68" s="50"/>
      <c r="X68" s="50"/>
      <c r="Y68" s="50"/>
      <c r="Z68" s="50"/>
      <c r="AA68" s="50"/>
      <c r="AB68" s="50"/>
      <c r="AC68" s="50"/>
      <c r="AD68" s="50"/>
      <c r="AE68" s="50"/>
      <c r="AF68" s="50"/>
      <c r="AG68" s="50"/>
      <c r="AH68" s="50"/>
      <c r="AI68" s="50"/>
      <c r="AJ68" s="50"/>
      <c r="AK68" s="50"/>
      <c r="AL68" s="50"/>
    </row>
    <row r="69" spans="1:38">
      <c r="A69" s="48"/>
      <c r="B69" s="64" t="s">
        <v>116</v>
      </c>
      <c r="C69" s="64" t="s">
        <v>82</v>
      </c>
      <c r="D69" s="64"/>
      <c r="E69" s="64"/>
      <c r="F69" s="64"/>
      <c r="G69" s="64"/>
      <c r="H69" s="64"/>
      <c r="I69" s="64"/>
      <c r="J69" s="64"/>
      <c r="K69" s="64"/>
      <c r="L69" s="64"/>
      <c r="M69" s="64"/>
      <c r="N69" s="64"/>
      <c r="O69" s="64"/>
      <c r="P69" s="64"/>
      <c r="Q69" s="50"/>
      <c r="R69" s="50"/>
      <c r="S69" s="50"/>
      <c r="T69" s="50"/>
      <c r="U69" s="50"/>
      <c r="V69" s="50"/>
      <c r="W69" s="50"/>
      <c r="X69" s="50"/>
      <c r="Y69" s="50"/>
      <c r="Z69" s="50"/>
      <c r="AA69" s="50"/>
      <c r="AB69" s="50"/>
      <c r="AC69" s="50"/>
      <c r="AD69" s="50"/>
      <c r="AE69" s="50"/>
      <c r="AF69" s="50"/>
      <c r="AG69" s="50"/>
      <c r="AH69" s="50"/>
      <c r="AI69" s="50"/>
      <c r="AJ69" s="50"/>
      <c r="AK69" s="50"/>
      <c r="AL69" s="50"/>
    </row>
    <row r="70" spans="1:38">
      <c r="A70" s="48"/>
      <c r="B70" s="64"/>
      <c r="C70" s="134" t="s">
        <v>199</v>
      </c>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c r="AJ70" s="134"/>
      <c r="AK70" s="134"/>
      <c r="AL70" s="134"/>
    </row>
    <row r="71" spans="1:38">
      <c r="A71" s="48"/>
      <c r="B71" s="50"/>
      <c r="C71" s="109" t="str">
        <f>IF(C35="✓",L9,"－")</f>
        <v>－</v>
      </c>
      <c r="D71" s="110"/>
      <c r="E71" s="110"/>
      <c r="F71" s="110"/>
      <c r="G71" s="110"/>
      <c r="H71" s="110"/>
      <c r="I71" s="50" t="s">
        <v>24</v>
      </c>
      <c r="J71" s="75" t="s">
        <v>115</v>
      </c>
      <c r="K71" s="201"/>
      <c r="L71" s="202"/>
      <c r="M71" s="202"/>
      <c r="N71" s="202"/>
      <c r="O71" s="203"/>
      <c r="P71" s="50" t="s">
        <v>24</v>
      </c>
      <c r="Q71" s="50" t="s">
        <v>114</v>
      </c>
      <c r="R71" s="201"/>
      <c r="S71" s="202"/>
      <c r="T71" s="202"/>
      <c r="U71" s="202"/>
      <c r="V71" s="203"/>
      <c r="W71" s="68" t="s">
        <v>110</v>
      </c>
      <c r="X71" s="234" t="str">
        <f>IF(C35="✓",C58/(K58+R58),"－")</f>
        <v>－</v>
      </c>
      <c r="Y71" s="235"/>
      <c r="Z71" s="235"/>
      <c r="AA71" s="235"/>
      <c r="AB71" s="236"/>
      <c r="AC71" s="61" t="s">
        <v>198</v>
      </c>
      <c r="AD71" s="50"/>
      <c r="AE71" s="50"/>
      <c r="AF71" s="50"/>
      <c r="AG71" s="50"/>
      <c r="AH71" s="50"/>
      <c r="AI71" s="50"/>
      <c r="AJ71" s="50"/>
      <c r="AK71" s="50"/>
      <c r="AL71" s="50"/>
    </row>
    <row r="72" spans="1:38">
      <c r="A72" s="48"/>
      <c r="B72" s="50"/>
      <c r="C72" s="65"/>
      <c r="D72" s="66"/>
      <c r="E72" s="66"/>
      <c r="F72" s="66"/>
      <c r="G72" s="66"/>
      <c r="H72" s="66"/>
      <c r="I72" s="50"/>
      <c r="J72" s="75"/>
      <c r="K72" s="69"/>
      <c r="L72" s="69"/>
      <c r="M72" s="69"/>
      <c r="N72" s="69"/>
      <c r="O72" s="69"/>
      <c r="P72" s="50"/>
      <c r="Q72" s="50"/>
      <c r="R72" s="69"/>
      <c r="S72" s="69"/>
      <c r="T72" s="69"/>
      <c r="U72" s="69"/>
      <c r="V72" s="69"/>
      <c r="W72" s="68"/>
      <c r="X72" s="69"/>
      <c r="Y72" s="69"/>
      <c r="Z72" s="69"/>
      <c r="AA72" s="69"/>
      <c r="AB72" s="69"/>
      <c r="AC72" s="61"/>
      <c r="AD72" s="50"/>
      <c r="AE72" s="50"/>
      <c r="AF72" s="50"/>
      <c r="AG72" s="50"/>
      <c r="AH72" s="50"/>
      <c r="AI72" s="50"/>
      <c r="AJ72" s="50"/>
      <c r="AK72" s="50"/>
      <c r="AL72" s="50"/>
    </row>
    <row r="73" spans="1:38">
      <c r="A73" s="48"/>
      <c r="B73" s="50"/>
      <c r="C73" s="50" t="s">
        <v>109</v>
      </c>
      <c r="D73" s="109" t="str">
        <f>IF(C35="✓",ROUNDDOWN(C71*K71/R71*C58/(K58+R58)*10/110,0),"－")</f>
        <v>－</v>
      </c>
      <c r="E73" s="110"/>
      <c r="F73" s="110"/>
      <c r="G73" s="110"/>
      <c r="H73" s="110"/>
      <c r="I73" s="110"/>
      <c r="J73" s="50" t="s">
        <v>24</v>
      </c>
      <c r="K73" s="128" t="s">
        <v>36</v>
      </c>
      <c r="L73" s="128"/>
      <c r="M73" s="128"/>
      <c r="N73" s="128"/>
      <c r="O73" s="128"/>
      <c r="P73" s="128"/>
      <c r="Q73" s="128"/>
      <c r="R73" s="69"/>
      <c r="S73" s="69"/>
      <c r="T73" s="69"/>
      <c r="U73" s="69"/>
      <c r="V73" s="69"/>
      <c r="W73" s="50"/>
      <c r="X73" s="76"/>
      <c r="Y73" s="76"/>
      <c r="Z73" s="76"/>
      <c r="AA73" s="76"/>
      <c r="AB73" s="76"/>
      <c r="AC73" s="76"/>
      <c r="AD73" s="50"/>
      <c r="AE73" s="50"/>
      <c r="AF73" s="50"/>
      <c r="AG73" s="50"/>
      <c r="AH73" s="50"/>
      <c r="AI73" s="50"/>
      <c r="AJ73" s="50"/>
      <c r="AK73" s="50"/>
      <c r="AL73" s="50"/>
    </row>
    <row r="74" spans="1:38">
      <c r="A74" s="48"/>
      <c r="B74" s="50"/>
      <c r="C74" s="50"/>
      <c r="D74" s="65"/>
      <c r="E74" s="66"/>
      <c r="F74" s="66"/>
      <c r="G74" s="66"/>
      <c r="H74" s="66"/>
      <c r="I74" s="66"/>
      <c r="J74" s="50"/>
      <c r="K74" s="75"/>
      <c r="L74" s="75"/>
      <c r="M74" s="75"/>
      <c r="N74" s="75"/>
      <c r="O74" s="75"/>
      <c r="P74" s="50"/>
      <c r="Q74" s="50"/>
      <c r="R74" s="69"/>
      <c r="S74" s="69"/>
      <c r="T74" s="69"/>
      <c r="U74" s="69"/>
      <c r="V74" s="69"/>
      <c r="W74" s="50"/>
      <c r="X74" s="76"/>
      <c r="Y74" s="76"/>
      <c r="Z74" s="76"/>
      <c r="AA74" s="76"/>
      <c r="AB74" s="76"/>
      <c r="AC74" s="76"/>
      <c r="AD74" s="50"/>
      <c r="AE74" s="50"/>
      <c r="AF74" s="50"/>
      <c r="AG74" s="50"/>
      <c r="AH74" s="50"/>
      <c r="AI74" s="50"/>
      <c r="AJ74" s="50"/>
      <c r="AK74" s="50"/>
      <c r="AL74" s="50"/>
    </row>
    <row r="75" spans="1:38">
      <c r="A75" s="48"/>
      <c r="B75" s="64" t="s">
        <v>113</v>
      </c>
      <c r="C75" s="64" t="s">
        <v>83</v>
      </c>
      <c r="D75" s="64"/>
      <c r="E75" s="64"/>
      <c r="F75" s="64"/>
      <c r="G75" s="64"/>
      <c r="H75" s="64"/>
      <c r="I75" s="64"/>
      <c r="J75" s="64"/>
      <c r="K75" s="64"/>
      <c r="L75" s="64"/>
      <c r="M75" s="64"/>
      <c r="N75" s="64"/>
      <c r="O75" s="64"/>
      <c r="P75" s="64"/>
      <c r="Q75" s="64"/>
      <c r="R75" s="64"/>
      <c r="S75" s="64"/>
      <c r="T75" s="64"/>
      <c r="U75" s="64"/>
      <c r="V75" s="50"/>
      <c r="W75" s="50"/>
      <c r="X75" s="50"/>
      <c r="Y75" s="50"/>
      <c r="Z75" s="50"/>
      <c r="AA75" s="50"/>
      <c r="AB75" s="50"/>
      <c r="AC75" s="50"/>
      <c r="AD75" s="50"/>
      <c r="AE75" s="50"/>
      <c r="AF75" s="50"/>
      <c r="AG75" s="50"/>
      <c r="AH75" s="50"/>
      <c r="AI75" s="50"/>
      <c r="AJ75" s="50"/>
      <c r="AK75" s="50"/>
      <c r="AL75" s="50"/>
    </row>
    <row r="76" spans="1:38" ht="15" customHeight="1">
      <c r="A76" s="48"/>
      <c r="B76" s="49"/>
      <c r="C76" s="64" t="s">
        <v>112</v>
      </c>
      <c r="D76" s="64" t="s">
        <v>94</v>
      </c>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row>
    <row r="77" spans="1:38" ht="15" customHeight="1">
      <c r="A77" s="48"/>
      <c r="B77" s="49"/>
      <c r="C77" s="134" t="s">
        <v>200</v>
      </c>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row>
    <row r="78" spans="1:38">
      <c r="A78" s="48"/>
      <c r="B78" s="50"/>
      <c r="C78" s="109" t="str">
        <f>IF(C36="✓",L9,"－")</f>
        <v>－</v>
      </c>
      <c r="D78" s="110"/>
      <c r="E78" s="110"/>
      <c r="F78" s="110"/>
      <c r="G78" s="110"/>
      <c r="H78" s="110"/>
      <c r="I78" s="50" t="s">
        <v>24</v>
      </c>
      <c r="J78" s="75" t="s">
        <v>110</v>
      </c>
      <c r="K78" s="201"/>
      <c r="L78" s="202"/>
      <c r="M78" s="202"/>
      <c r="N78" s="202"/>
      <c r="O78" s="203"/>
      <c r="P78" s="50" t="s">
        <v>24</v>
      </c>
      <c r="Q78" s="50" t="s">
        <v>111</v>
      </c>
      <c r="R78" s="201"/>
      <c r="S78" s="202"/>
      <c r="T78" s="202"/>
      <c r="U78" s="202"/>
      <c r="V78" s="203"/>
      <c r="W78" s="68" t="s">
        <v>110</v>
      </c>
      <c r="X78" s="61" t="s">
        <v>202</v>
      </c>
      <c r="Y78" s="50"/>
      <c r="Z78" s="50"/>
      <c r="AA78" s="50"/>
      <c r="AB78" s="50"/>
      <c r="AC78" s="50"/>
      <c r="AD78" s="50"/>
      <c r="AE78" s="50"/>
      <c r="AF78" s="50"/>
      <c r="AG78" s="50"/>
      <c r="AH78" s="50"/>
      <c r="AI78" s="50"/>
      <c r="AJ78" s="50"/>
      <c r="AK78" s="50"/>
      <c r="AL78" s="50"/>
    </row>
    <row r="79" spans="1:38">
      <c r="A79" s="48"/>
      <c r="B79" s="50"/>
      <c r="C79" s="65"/>
      <c r="D79" s="66"/>
      <c r="E79" s="66"/>
      <c r="F79" s="66"/>
      <c r="G79" s="66"/>
      <c r="H79" s="66"/>
      <c r="I79" s="50"/>
      <c r="J79" s="75"/>
      <c r="K79" s="69"/>
      <c r="L79" s="69"/>
      <c r="M79" s="69"/>
      <c r="N79" s="69"/>
      <c r="O79" s="69"/>
      <c r="P79" s="50"/>
      <c r="Q79" s="50"/>
      <c r="R79" s="69"/>
      <c r="S79" s="69"/>
      <c r="T79" s="69"/>
      <c r="U79" s="69"/>
      <c r="V79" s="69"/>
      <c r="W79" s="68"/>
      <c r="X79" s="69"/>
      <c r="Y79" s="69"/>
      <c r="Z79" s="69"/>
      <c r="AA79" s="69"/>
      <c r="AB79" s="69"/>
      <c r="AC79" s="61"/>
      <c r="AD79" s="50"/>
      <c r="AE79" s="50"/>
      <c r="AF79" s="50"/>
      <c r="AG79" s="50"/>
      <c r="AH79" s="50"/>
      <c r="AI79" s="50"/>
      <c r="AJ79" s="50"/>
      <c r="AK79" s="50"/>
      <c r="AL79" s="50"/>
    </row>
    <row r="80" spans="1:38">
      <c r="A80" s="48"/>
      <c r="B80" s="50"/>
      <c r="C80" s="50" t="s">
        <v>109</v>
      </c>
      <c r="D80" s="96" t="str">
        <f>IF(C36="✓",ROUNDDOWN(C78*K78/R78*10/110,0),"－")</f>
        <v>－</v>
      </c>
      <c r="E80" s="97"/>
      <c r="F80" s="97"/>
      <c r="G80" s="97"/>
      <c r="H80" s="97"/>
      <c r="I80" s="98"/>
      <c r="J80" s="50" t="s">
        <v>24</v>
      </c>
      <c r="K80" s="128" t="s">
        <v>36</v>
      </c>
      <c r="L80" s="128"/>
      <c r="M80" s="128"/>
      <c r="N80" s="128"/>
      <c r="O80" s="128"/>
      <c r="P80" s="128"/>
      <c r="Q80" s="128"/>
      <c r="R80" s="69"/>
      <c r="S80" s="69"/>
      <c r="T80" s="69"/>
      <c r="U80" s="69"/>
      <c r="V80" s="69"/>
      <c r="W80" s="50"/>
      <c r="X80" s="76"/>
      <c r="Y80" s="76"/>
      <c r="Z80" s="76"/>
      <c r="AA80" s="76"/>
      <c r="AB80" s="76"/>
      <c r="AC80" s="76"/>
      <c r="AD80" s="50"/>
      <c r="AE80" s="50"/>
      <c r="AF80" s="50"/>
      <c r="AG80" s="50"/>
      <c r="AH80" s="50"/>
      <c r="AI80" s="50"/>
      <c r="AJ80" s="50"/>
      <c r="AK80" s="50"/>
      <c r="AL80" s="50"/>
    </row>
    <row r="81" spans="1:58">
      <c r="A81" s="48"/>
      <c r="B81" s="71"/>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50"/>
      <c r="AH81" s="50"/>
      <c r="AI81" s="50"/>
      <c r="AJ81" s="50"/>
      <c r="AK81" s="50"/>
      <c r="AL81" s="50"/>
      <c r="AU81" s="120"/>
      <c r="AV81" s="120"/>
      <c r="AW81" s="120"/>
      <c r="AX81" s="120"/>
      <c r="AY81" s="120"/>
      <c r="AZ81" s="120"/>
      <c r="BA81" s="120"/>
      <c r="BB81" s="120"/>
      <c r="BC81" s="120"/>
      <c r="BD81" s="120"/>
      <c r="BE81" s="120"/>
      <c r="BF81" s="120"/>
    </row>
    <row r="82" spans="1:58" ht="15" customHeight="1">
      <c r="A82" s="48"/>
      <c r="B82" s="49"/>
      <c r="C82" s="64" t="s">
        <v>108</v>
      </c>
      <c r="D82" s="64" t="s">
        <v>96</v>
      </c>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row>
    <row r="83" spans="1:58" ht="15" customHeight="1">
      <c r="A83" s="48"/>
      <c r="B83" s="49"/>
      <c r="C83" s="134" t="s">
        <v>201</v>
      </c>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4"/>
      <c r="AD83" s="134"/>
      <c r="AE83" s="134"/>
      <c r="AF83" s="134"/>
      <c r="AG83" s="134"/>
      <c r="AH83" s="134"/>
      <c r="AI83" s="134"/>
      <c r="AJ83" s="134"/>
      <c r="AK83" s="134"/>
      <c r="AL83" s="134"/>
    </row>
    <row r="84" spans="1:58">
      <c r="A84" s="48"/>
      <c r="B84" s="50"/>
      <c r="C84" s="109" t="str">
        <f>IF(C36="✓",L9,"－")</f>
        <v>－</v>
      </c>
      <c r="D84" s="110"/>
      <c r="E84" s="110"/>
      <c r="F84" s="110"/>
      <c r="G84" s="110"/>
      <c r="H84" s="110"/>
      <c r="I84" s="50" t="s">
        <v>24</v>
      </c>
      <c r="J84" s="75" t="s">
        <v>88</v>
      </c>
      <c r="K84" s="201"/>
      <c r="L84" s="202"/>
      <c r="M84" s="202"/>
      <c r="N84" s="202"/>
      <c r="O84" s="203"/>
      <c r="P84" s="50" t="s">
        <v>24</v>
      </c>
      <c r="Q84" s="50" t="s">
        <v>27</v>
      </c>
      <c r="R84" s="201"/>
      <c r="S84" s="202"/>
      <c r="T84" s="202"/>
      <c r="U84" s="202"/>
      <c r="V84" s="203"/>
      <c r="W84" s="68" t="s">
        <v>88</v>
      </c>
      <c r="X84" s="201" t="str">
        <f>IF(C36="✓",C58/(K58+R58),"－")</f>
        <v>－</v>
      </c>
      <c r="Y84" s="202"/>
      <c r="Z84" s="202"/>
      <c r="AA84" s="202"/>
      <c r="AB84" s="203"/>
      <c r="AC84" s="61" t="s">
        <v>198</v>
      </c>
      <c r="AD84" s="50"/>
      <c r="AE84" s="50"/>
      <c r="AF84" s="50"/>
      <c r="AG84" s="50"/>
      <c r="AH84" s="50"/>
      <c r="AI84" s="50"/>
      <c r="AJ84" s="50"/>
      <c r="AK84" s="50"/>
      <c r="AL84" s="50"/>
    </row>
    <row r="85" spans="1:58">
      <c r="A85" s="48"/>
      <c r="B85" s="50"/>
      <c r="C85" s="65"/>
      <c r="D85" s="66"/>
      <c r="E85" s="66"/>
      <c r="F85" s="66"/>
      <c r="G85" s="66"/>
      <c r="H85" s="66"/>
      <c r="I85" s="50"/>
      <c r="J85" s="75"/>
      <c r="K85" s="69"/>
      <c r="L85" s="69"/>
      <c r="M85" s="69"/>
      <c r="N85" s="69"/>
      <c r="O85" s="69"/>
      <c r="P85" s="50"/>
      <c r="Q85" s="50"/>
      <c r="R85" s="69"/>
      <c r="S85" s="69"/>
      <c r="T85" s="69"/>
      <c r="U85" s="69"/>
      <c r="V85" s="69"/>
      <c r="W85" s="68"/>
      <c r="X85" s="69"/>
      <c r="Y85" s="69"/>
      <c r="Z85" s="69"/>
      <c r="AA85" s="69"/>
      <c r="AB85" s="69"/>
      <c r="AC85" s="61"/>
      <c r="AD85" s="50"/>
      <c r="AE85" s="50"/>
      <c r="AF85" s="50"/>
      <c r="AG85" s="50"/>
      <c r="AH85" s="50"/>
      <c r="AI85" s="50"/>
      <c r="AJ85" s="50"/>
      <c r="AK85" s="50"/>
      <c r="AL85" s="50"/>
    </row>
    <row r="86" spans="1:58">
      <c r="A86" s="48"/>
      <c r="B86" s="50"/>
      <c r="C86" s="50" t="s">
        <v>91</v>
      </c>
      <c r="D86" s="96" t="str">
        <f>IF(C36="✓",ROUNDDOWN(C84*K84/R84*C58/(K58+R58)*10/110,0),"－")</f>
        <v>－</v>
      </c>
      <c r="E86" s="97"/>
      <c r="F86" s="97"/>
      <c r="G86" s="97"/>
      <c r="H86" s="97"/>
      <c r="I86" s="98"/>
      <c r="J86" s="50" t="s">
        <v>24</v>
      </c>
      <c r="K86" s="128" t="s">
        <v>36</v>
      </c>
      <c r="L86" s="128"/>
      <c r="M86" s="128"/>
      <c r="N86" s="128"/>
      <c r="O86" s="128"/>
      <c r="P86" s="128"/>
      <c r="Q86" s="128"/>
      <c r="R86" s="69"/>
      <c r="S86" s="69"/>
      <c r="T86" s="69"/>
      <c r="U86" s="69"/>
      <c r="V86" s="69"/>
      <c r="W86" s="50"/>
      <c r="X86" s="76"/>
      <c r="Y86" s="76"/>
      <c r="Z86" s="76"/>
      <c r="AA86" s="76"/>
      <c r="AB86" s="76"/>
      <c r="AC86" s="76"/>
      <c r="AD86" s="50"/>
      <c r="AE86" s="50"/>
      <c r="AF86" s="50"/>
      <c r="AG86" s="50"/>
      <c r="AH86" s="50"/>
      <c r="AI86" s="50"/>
      <c r="AJ86" s="50"/>
      <c r="AK86" s="50"/>
      <c r="AL86" s="50"/>
    </row>
    <row r="87" spans="1:58">
      <c r="A87" s="48"/>
      <c r="B87" s="50"/>
      <c r="C87" s="50"/>
      <c r="D87" s="72"/>
      <c r="E87" s="72"/>
      <c r="F87" s="72"/>
      <c r="G87" s="72"/>
      <c r="H87" s="72"/>
      <c r="I87" s="72"/>
      <c r="J87" s="50"/>
      <c r="K87" s="75"/>
      <c r="L87" s="75"/>
      <c r="M87" s="75"/>
      <c r="N87" s="75"/>
      <c r="O87" s="75"/>
      <c r="P87" s="50"/>
      <c r="Q87" s="50"/>
      <c r="R87" s="69"/>
      <c r="S87" s="69"/>
      <c r="T87" s="69"/>
      <c r="U87" s="69"/>
      <c r="V87" s="69"/>
      <c r="W87" s="50"/>
      <c r="X87" s="76"/>
      <c r="Y87" s="76"/>
      <c r="Z87" s="76"/>
      <c r="AA87" s="76"/>
      <c r="AB87" s="76"/>
      <c r="AC87" s="76"/>
      <c r="AD87" s="50"/>
      <c r="AE87" s="50"/>
      <c r="AF87" s="50"/>
      <c r="AG87" s="50"/>
      <c r="AH87" s="50"/>
      <c r="AI87" s="50"/>
      <c r="AJ87" s="50"/>
      <c r="AK87" s="50"/>
      <c r="AL87" s="50"/>
    </row>
    <row r="88" spans="1:58">
      <c r="A88" s="48"/>
      <c r="B88" s="49"/>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row>
    <row r="89" spans="1:58">
      <c r="A89" s="48"/>
      <c r="B89" s="49"/>
      <c r="C89" s="64" t="s">
        <v>107</v>
      </c>
      <c r="D89" s="64"/>
      <c r="E89" s="64"/>
      <c r="F89" s="64"/>
      <c r="G89" s="96" t="str">
        <f>IF(C36="✓",D80+D86,"－")</f>
        <v>－</v>
      </c>
      <c r="H89" s="97"/>
      <c r="I89" s="97"/>
      <c r="J89" s="97"/>
      <c r="K89" s="97"/>
      <c r="L89" s="98"/>
      <c r="M89" s="50" t="s">
        <v>24</v>
      </c>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row>
    <row r="90" spans="1:58">
      <c r="A90" s="48"/>
      <c r="B90" s="49"/>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row>
  </sheetData>
  <mergeCells count="74">
    <mergeCell ref="D80:I80"/>
    <mergeCell ref="K80:Q80"/>
    <mergeCell ref="D86:I86"/>
    <mergeCell ref="K86:Q86"/>
    <mergeCell ref="G89:L89"/>
    <mergeCell ref="AU81:BF81"/>
    <mergeCell ref="C83:AL83"/>
    <mergeCell ref="C84:H84"/>
    <mergeCell ref="K84:O84"/>
    <mergeCell ref="R84:V84"/>
    <mergeCell ref="X84:AB84"/>
    <mergeCell ref="X71:AB71"/>
    <mergeCell ref="C77:AL77"/>
    <mergeCell ref="C78:H78"/>
    <mergeCell ref="K78:O78"/>
    <mergeCell ref="R78:V78"/>
    <mergeCell ref="D73:I73"/>
    <mergeCell ref="K73:Q73"/>
    <mergeCell ref="C70:AL70"/>
    <mergeCell ref="C71:H71"/>
    <mergeCell ref="D54:I54"/>
    <mergeCell ref="C57:AL57"/>
    <mergeCell ref="C58:H58"/>
    <mergeCell ref="K58:P58"/>
    <mergeCell ref="R58:W58"/>
    <mergeCell ref="Z58:AE58"/>
    <mergeCell ref="C62:H62"/>
    <mergeCell ref="C66:AL66"/>
    <mergeCell ref="C67:H67"/>
    <mergeCell ref="J67:N67"/>
    <mergeCell ref="P67:T67"/>
    <mergeCell ref="V67:AB67"/>
    <mergeCell ref="K71:O71"/>
    <mergeCell ref="R71:V71"/>
    <mergeCell ref="AF52:AK52"/>
    <mergeCell ref="H47:S47"/>
    <mergeCell ref="U47:Z47"/>
    <mergeCell ref="H48:S48"/>
    <mergeCell ref="U48:Z48"/>
    <mergeCell ref="C51:AL51"/>
    <mergeCell ref="H46:S46"/>
    <mergeCell ref="U46:Z46"/>
    <mergeCell ref="C52:H52"/>
    <mergeCell ref="K52:P52"/>
    <mergeCell ref="R52:W52"/>
    <mergeCell ref="Y52:AD52"/>
    <mergeCell ref="H43:S43"/>
    <mergeCell ref="U43:Z43"/>
    <mergeCell ref="H44:S44"/>
    <mergeCell ref="U44:Z44"/>
    <mergeCell ref="H45:S45"/>
    <mergeCell ref="U45:Z45"/>
    <mergeCell ref="H40:S40"/>
    <mergeCell ref="U40:Z40"/>
    <mergeCell ref="H41:S41"/>
    <mergeCell ref="U41:Z41"/>
    <mergeCell ref="H42:S42"/>
    <mergeCell ref="U42:Z42"/>
    <mergeCell ref="E23:AK24"/>
    <mergeCell ref="E25:AK26"/>
    <mergeCell ref="E28:AK30"/>
    <mergeCell ref="C38:J38"/>
    <mergeCell ref="H39:S39"/>
    <mergeCell ref="U39:Z39"/>
    <mergeCell ref="E27:AG27"/>
    <mergeCell ref="L9:R9"/>
    <mergeCell ref="E19:AK20"/>
    <mergeCell ref="E21:AK22"/>
    <mergeCell ref="AF1:AL1"/>
    <mergeCell ref="P4:T4"/>
    <mergeCell ref="J5:T5"/>
    <mergeCell ref="L7:M7"/>
    <mergeCell ref="N7:O7"/>
    <mergeCell ref="P7:Q7"/>
  </mergeCells>
  <phoneticPr fontId="2"/>
  <dataValidations count="3">
    <dataValidation type="list" allowBlank="1" showInputMessage="1" showErrorMessage="1" sqref="L7:M7" xr:uid="{00000000-0002-0000-0200-000000000000}">
      <formula1>"平成,令和"</formula1>
    </dataValidation>
    <dataValidation type="list" showInputMessage="1" showErrorMessage="1" sqref="C34:C36" xr:uid="{00000000-0002-0000-0200-000001000000}">
      <formula1>"　,✓"</formula1>
    </dataValidation>
    <dataValidation type="list" allowBlank="1" showInputMessage="1" showErrorMessage="1" sqref="C27 C13 C15 C19 C21 C23 C25" xr:uid="{00000000-0002-0000-0200-000002000000}">
      <formula1>"　,✓"</formula1>
    </dataValidation>
  </dataValidations>
  <pageMargins left="0.7" right="0.7" top="0.75" bottom="0.75" header="0.3" footer="0.3"/>
  <pageSetup paperSize="9" scale="88" fitToHeight="0" orientation="portrait" r:id="rId1"/>
  <rowBreaks count="1" manualBreakCount="1">
    <brk id="59" max="37" man="1"/>
  </rowBreaks>
  <colBreaks count="1" manualBreakCount="1">
    <brk id="37" max="88"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R90"/>
  <sheetViews>
    <sheetView view="pageBreakPreview" zoomScaleNormal="100" zoomScaleSheetLayoutView="100" workbookViewId="0">
      <selection activeCell="N8" sqref="N8"/>
    </sheetView>
  </sheetViews>
  <sheetFormatPr defaultColWidth="2.375" defaultRowHeight="14.25"/>
  <cols>
    <col min="1" max="1" width="2.375" style="29"/>
    <col min="2" max="2" width="2.375" style="30" customWidth="1"/>
    <col min="3" max="3" width="2.5" style="31" customWidth="1"/>
    <col min="4" max="4" width="2.375" style="31"/>
    <col min="5" max="5" width="2.375" style="31" customWidth="1"/>
    <col min="6" max="18" width="2.375" style="31"/>
    <col min="19" max="19" width="2.25" style="31" customWidth="1"/>
    <col min="20" max="30" width="2.375" style="31"/>
    <col min="31" max="31" width="2.375" style="31" customWidth="1"/>
    <col min="32" max="16384" width="2.375" style="31"/>
  </cols>
  <sheetData>
    <row r="1" spans="1:38">
      <c r="A1" s="48" t="s">
        <v>0</v>
      </c>
      <c r="B1" s="49"/>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206"/>
      <c r="AG1" s="206"/>
      <c r="AH1" s="206"/>
      <c r="AI1" s="206"/>
      <c r="AJ1" s="206"/>
      <c r="AK1" s="206"/>
      <c r="AL1" s="206"/>
    </row>
    <row r="2" spans="1:38">
      <c r="A2" s="48"/>
      <c r="B2" s="49"/>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row>
    <row r="3" spans="1:38">
      <c r="A3" s="48"/>
      <c r="B3" s="77"/>
      <c r="C3" s="78"/>
      <c r="D3" s="78"/>
      <c r="E3" s="78"/>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row>
    <row r="4" spans="1:38">
      <c r="A4" s="48" t="s">
        <v>160</v>
      </c>
      <c r="B4" s="79"/>
      <c r="C4" s="71" t="s">
        <v>3</v>
      </c>
      <c r="D4" s="80"/>
      <c r="E4" s="80"/>
      <c r="F4" s="50"/>
      <c r="G4" s="50"/>
      <c r="H4" s="50"/>
      <c r="I4" s="50"/>
      <c r="J4" s="50" t="s">
        <v>1</v>
      </c>
      <c r="K4" s="50"/>
      <c r="L4" s="50"/>
      <c r="M4" s="50"/>
      <c r="N4" s="50"/>
      <c r="O4" s="50"/>
      <c r="P4" s="207">
        <v>99999</v>
      </c>
      <c r="Q4" s="208"/>
      <c r="R4" s="208"/>
      <c r="S4" s="208"/>
      <c r="T4" s="209"/>
      <c r="U4" s="50"/>
      <c r="V4" s="50"/>
      <c r="W4" s="50"/>
      <c r="X4" s="50"/>
      <c r="Y4" s="50"/>
      <c r="Z4" s="50"/>
      <c r="AA4" s="50"/>
      <c r="AB4" s="50"/>
      <c r="AC4" s="50"/>
      <c r="AD4" s="50"/>
      <c r="AE4" s="50"/>
      <c r="AF4" s="50"/>
      <c r="AG4" s="50"/>
      <c r="AH4" s="50"/>
      <c r="AI4" s="50"/>
      <c r="AJ4" s="50"/>
      <c r="AK4" s="50"/>
      <c r="AL4" s="50"/>
    </row>
    <row r="5" spans="1:38">
      <c r="A5" s="48"/>
      <c r="B5" s="49"/>
      <c r="C5" s="50"/>
      <c r="D5" s="50"/>
      <c r="E5" s="50"/>
      <c r="F5" s="50"/>
      <c r="G5" s="50"/>
      <c r="H5" s="50"/>
      <c r="I5" s="50"/>
      <c r="J5" s="210" t="s">
        <v>41</v>
      </c>
      <c r="K5" s="211"/>
      <c r="L5" s="211"/>
      <c r="M5" s="211"/>
      <c r="N5" s="211"/>
      <c r="O5" s="211"/>
      <c r="P5" s="211"/>
      <c r="Q5" s="211"/>
      <c r="R5" s="211"/>
      <c r="S5" s="211"/>
      <c r="T5" s="212"/>
      <c r="U5" s="50"/>
      <c r="V5" s="50"/>
      <c r="W5" s="50"/>
      <c r="X5" s="50"/>
      <c r="Y5" s="50"/>
      <c r="Z5" s="50"/>
      <c r="AA5" s="50"/>
      <c r="AB5" s="50"/>
      <c r="AC5" s="50"/>
      <c r="AD5" s="50"/>
      <c r="AE5" s="50"/>
      <c r="AF5" s="50"/>
      <c r="AG5" s="50"/>
      <c r="AH5" s="50"/>
      <c r="AI5" s="50"/>
      <c r="AJ5" s="50"/>
      <c r="AK5" s="50"/>
      <c r="AL5" s="50"/>
    </row>
    <row r="6" spans="1:38">
      <c r="A6" s="48"/>
      <c r="B6" s="49"/>
      <c r="C6" s="50"/>
      <c r="D6" s="50"/>
      <c r="E6" s="50"/>
      <c r="F6" s="50"/>
      <c r="G6" s="50"/>
      <c r="H6" s="50"/>
      <c r="I6" s="50"/>
      <c r="J6" s="75"/>
      <c r="K6" s="75"/>
      <c r="L6" s="75"/>
      <c r="M6" s="75"/>
      <c r="N6" s="75"/>
      <c r="O6" s="75"/>
      <c r="P6" s="75"/>
      <c r="Q6" s="75"/>
      <c r="R6" s="75"/>
      <c r="S6" s="75"/>
      <c r="T6" s="75"/>
      <c r="U6" s="50"/>
      <c r="V6" s="50"/>
      <c r="W6" s="50"/>
      <c r="X6" s="50"/>
      <c r="Y6" s="50"/>
      <c r="Z6" s="50"/>
      <c r="AA6" s="50"/>
      <c r="AB6" s="50"/>
      <c r="AC6" s="50"/>
      <c r="AD6" s="50"/>
      <c r="AE6" s="50"/>
      <c r="AF6" s="50"/>
      <c r="AG6" s="50"/>
      <c r="AH6" s="50"/>
      <c r="AI6" s="50"/>
      <c r="AJ6" s="50"/>
      <c r="AK6" s="50"/>
      <c r="AL6" s="50"/>
    </row>
    <row r="7" spans="1:38">
      <c r="A7" s="48" t="s">
        <v>159</v>
      </c>
      <c r="B7" s="49"/>
      <c r="C7" s="64" t="s">
        <v>158</v>
      </c>
      <c r="D7" s="50"/>
      <c r="E7" s="50"/>
      <c r="F7" s="50"/>
      <c r="G7" s="50"/>
      <c r="H7" s="50"/>
      <c r="I7" s="50"/>
      <c r="J7" s="50"/>
      <c r="K7" s="50"/>
      <c r="L7" s="154" t="s">
        <v>189</v>
      </c>
      <c r="M7" s="155"/>
      <c r="N7" s="154" t="s">
        <v>205</v>
      </c>
      <c r="O7" s="155"/>
      <c r="P7" s="213" t="s">
        <v>17</v>
      </c>
      <c r="Q7" s="213"/>
      <c r="R7" s="61"/>
      <c r="S7" s="50"/>
      <c r="T7" s="50"/>
      <c r="U7" s="50"/>
      <c r="V7" s="50"/>
      <c r="W7" s="50"/>
      <c r="X7" s="50"/>
      <c r="Y7" s="50"/>
      <c r="Z7" s="50"/>
      <c r="AA7" s="50"/>
      <c r="AB7" s="50"/>
      <c r="AC7" s="50"/>
      <c r="AD7" s="50"/>
      <c r="AE7" s="50"/>
      <c r="AF7" s="50"/>
      <c r="AG7" s="50"/>
      <c r="AH7" s="50"/>
      <c r="AI7" s="50"/>
      <c r="AJ7" s="50"/>
      <c r="AK7" s="50"/>
      <c r="AL7" s="50"/>
    </row>
    <row r="8" spans="1:38">
      <c r="A8" s="48"/>
      <c r="B8" s="49"/>
      <c r="C8" s="50"/>
      <c r="D8" s="50"/>
      <c r="E8" s="50"/>
      <c r="F8" s="50"/>
      <c r="G8" s="50"/>
      <c r="H8" s="50"/>
      <c r="I8" s="50"/>
      <c r="J8" s="50"/>
      <c r="K8" s="50"/>
      <c r="L8" s="50"/>
      <c r="M8" s="50"/>
      <c r="N8" s="50"/>
      <c r="O8" s="50"/>
      <c r="P8" s="50"/>
      <c r="Q8" s="50"/>
      <c r="R8" s="50"/>
      <c r="S8" s="50"/>
      <c r="T8" s="50"/>
      <c r="U8" s="50"/>
      <c r="V8" s="50"/>
      <c r="W8" s="50"/>
      <c r="X8" s="50"/>
      <c r="Y8" s="50"/>
      <c r="Z8" s="50"/>
      <c r="AA8" s="50"/>
      <c r="AB8" s="50"/>
      <c r="AC8" s="64"/>
      <c r="AD8" s="50"/>
      <c r="AE8" s="50"/>
      <c r="AF8" s="50"/>
      <c r="AG8" s="50"/>
      <c r="AH8" s="50"/>
      <c r="AI8" s="50"/>
      <c r="AJ8" s="50"/>
      <c r="AK8" s="50"/>
      <c r="AL8" s="50"/>
    </row>
    <row r="9" spans="1:38">
      <c r="A9" s="48" t="s">
        <v>133</v>
      </c>
      <c r="B9" s="49"/>
      <c r="C9" s="64" t="s">
        <v>7</v>
      </c>
      <c r="D9" s="50"/>
      <c r="E9" s="50"/>
      <c r="F9" s="50"/>
      <c r="G9" s="50"/>
      <c r="H9" s="50"/>
      <c r="I9" s="50"/>
      <c r="J9" s="50"/>
      <c r="K9" s="50"/>
      <c r="L9" s="201">
        <v>15000000</v>
      </c>
      <c r="M9" s="202"/>
      <c r="N9" s="202"/>
      <c r="O9" s="202"/>
      <c r="P9" s="202"/>
      <c r="Q9" s="202"/>
      <c r="R9" s="203"/>
      <c r="S9" s="50" t="s">
        <v>24</v>
      </c>
      <c r="T9" s="50"/>
      <c r="U9" s="50"/>
      <c r="V9" s="50"/>
      <c r="W9" s="50"/>
      <c r="X9" s="50"/>
      <c r="Y9" s="50"/>
      <c r="Z9" s="50"/>
      <c r="AA9" s="50"/>
      <c r="AB9" s="50"/>
      <c r="AC9" s="50"/>
      <c r="AD9" s="50"/>
      <c r="AE9" s="50"/>
      <c r="AF9" s="50"/>
      <c r="AG9" s="50"/>
      <c r="AH9" s="50"/>
      <c r="AI9" s="50"/>
      <c r="AJ9" s="50"/>
      <c r="AK9" s="50"/>
      <c r="AL9" s="50"/>
    </row>
    <row r="10" spans="1:38">
      <c r="A10" s="48"/>
      <c r="B10" s="49"/>
      <c r="C10" s="50"/>
      <c r="D10" s="50"/>
      <c r="E10" s="50"/>
      <c r="F10" s="50"/>
      <c r="G10" s="50"/>
      <c r="H10" s="50"/>
      <c r="I10" s="50"/>
      <c r="J10" s="50"/>
      <c r="K10" s="50"/>
      <c r="L10" s="81"/>
      <c r="M10" s="81"/>
      <c r="N10" s="81"/>
      <c r="O10" s="81"/>
      <c r="P10" s="81"/>
      <c r="Q10" s="81"/>
      <c r="R10" s="81"/>
      <c r="S10" s="50"/>
      <c r="T10" s="50"/>
      <c r="U10" s="50"/>
      <c r="V10" s="50"/>
      <c r="W10" s="50"/>
      <c r="X10" s="50"/>
      <c r="Y10" s="50"/>
      <c r="Z10" s="50"/>
      <c r="AA10" s="50"/>
      <c r="AB10" s="50"/>
      <c r="AC10" s="50"/>
      <c r="AD10" s="50"/>
      <c r="AE10" s="50"/>
      <c r="AF10" s="50"/>
      <c r="AG10" s="50"/>
      <c r="AH10" s="50"/>
      <c r="AI10" s="50"/>
      <c r="AJ10" s="50"/>
      <c r="AK10" s="50"/>
      <c r="AL10" s="50"/>
    </row>
    <row r="11" spans="1:38">
      <c r="A11" s="48" t="s">
        <v>157</v>
      </c>
      <c r="B11" s="49"/>
      <c r="C11" s="64" t="s">
        <v>105</v>
      </c>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row>
    <row r="12" spans="1:38">
      <c r="A12" s="48"/>
      <c r="B12" s="49"/>
      <c r="C12" s="50" t="s">
        <v>12</v>
      </c>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row>
    <row r="13" spans="1:38">
      <c r="A13" s="48"/>
      <c r="B13" s="49"/>
      <c r="C13" s="82" t="s">
        <v>37</v>
      </c>
      <c r="D13" s="50"/>
      <c r="E13" s="50" t="s">
        <v>15</v>
      </c>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row>
    <row r="14" spans="1:38">
      <c r="A14" s="48"/>
      <c r="B14" s="49"/>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row>
    <row r="15" spans="1:38">
      <c r="A15" s="48"/>
      <c r="B15" s="49"/>
      <c r="C15" s="82" t="s">
        <v>38</v>
      </c>
      <c r="D15" s="50"/>
      <c r="E15" s="50" t="s">
        <v>16</v>
      </c>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row>
    <row r="16" spans="1:38">
      <c r="A16" s="48"/>
      <c r="B16" s="49"/>
      <c r="C16" s="58"/>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row>
    <row r="17" spans="1:39">
      <c r="A17" s="48" t="s">
        <v>131</v>
      </c>
      <c r="B17" s="49"/>
      <c r="C17" s="64" t="s">
        <v>11</v>
      </c>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row>
    <row r="18" spans="1:39">
      <c r="A18" s="48"/>
      <c r="B18" s="49"/>
      <c r="C18" s="50" t="s">
        <v>12</v>
      </c>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row>
    <row r="19" spans="1:39" ht="14.25" customHeight="1">
      <c r="A19" s="48"/>
      <c r="B19" s="49"/>
      <c r="C19" s="82" t="s">
        <v>38</v>
      </c>
      <c r="D19" s="50"/>
      <c r="E19" s="204" t="s">
        <v>13</v>
      </c>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83"/>
      <c r="AM19" s="73"/>
    </row>
    <row r="20" spans="1:39">
      <c r="A20" s="48"/>
      <c r="B20" s="49"/>
      <c r="C20" s="58"/>
      <c r="D20" s="50"/>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83"/>
      <c r="AM20" s="73"/>
    </row>
    <row r="21" spans="1:39" ht="14.25" customHeight="1">
      <c r="A21" s="48"/>
      <c r="B21" s="49"/>
      <c r="C21" s="82"/>
      <c r="D21" s="50"/>
      <c r="E21" s="205" t="s">
        <v>130</v>
      </c>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84"/>
      <c r="AM21" s="73"/>
    </row>
    <row r="22" spans="1:39">
      <c r="A22" s="48"/>
      <c r="B22" s="49"/>
      <c r="C22" s="50"/>
      <c r="D22" s="50"/>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84"/>
      <c r="AM22" s="73"/>
    </row>
    <row r="23" spans="1:39" ht="14.25" customHeight="1">
      <c r="A23" s="48"/>
      <c r="B23" s="49"/>
      <c r="C23" s="82"/>
      <c r="D23" s="50"/>
      <c r="E23" s="205" t="s">
        <v>156</v>
      </c>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84"/>
      <c r="AM23" s="73"/>
    </row>
    <row r="24" spans="1:39">
      <c r="A24" s="48"/>
      <c r="B24" s="49"/>
      <c r="C24" s="50"/>
      <c r="D24" s="50"/>
      <c r="E24" s="205"/>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84"/>
      <c r="AM24" s="73"/>
    </row>
    <row r="25" spans="1:39" ht="14.25" customHeight="1">
      <c r="A25" s="48"/>
      <c r="B25" s="49"/>
      <c r="C25" s="82"/>
      <c r="D25" s="50"/>
      <c r="E25" s="204" t="s">
        <v>14</v>
      </c>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84"/>
      <c r="AM25" s="73"/>
    </row>
    <row r="26" spans="1:39">
      <c r="A26" s="48"/>
      <c r="B26" s="49"/>
      <c r="C26" s="50"/>
      <c r="D26" s="50"/>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84"/>
      <c r="AM26" s="73"/>
    </row>
    <row r="27" spans="1:39">
      <c r="A27" s="48"/>
      <c r="B27" s="49"/>
      <c r="C27" s="82"/>
      <c r="D27" s="50"/>
      <c r="E27" s="204" t="s">
        <v>25</v>
      </c>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84"/>
      <c r="AI27" s="84"/>
      <c r="AJ27" s="84"/>
      <c r="AK27" s="84"/>
      <c r="AL27" s="84"/>
      <c r="AM27" s="73"/>
    </row>
    <row r="28" spans="1:39">
      <c r="A28" s="48"/>
      <c r="B28" s="49"/>
      <c r="C28" s="55"/>
      <c r="D28" s="50"/>
      <c r="E28" s="214"/>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6"/>
      <c r="AL28" s="85"/>
      <c r="AM28" s="74"/>
    </row>
    <row r="29" spans="1:39">
      <c r="A29" s="48"/>
      <c r="B29" s="49"/>
      <c r="C29" s="55"/>
      <c r="D29" s="50"/>
      <c r="E29" s="217"/>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9"/>
      <c r="AL29" s="85"/>
      <c r="AM29" s="74"/>
    </row>
    <row r="30" spans="1:39">
      <c r="A30" s="48"/>
      <c r="B30" s="49"/>
      <c r="C30" s="50"/>
      <c r="D30" s="50"/>
      <c r="E30" s="220"/>
      <c r="F30" s="221"/>
      <c r="G30" s="221"/>
      <c r="H30" s="221"/>
      <c r="I30" s="221"/>
      <c r="J30" s="221"/>
      <c r="K30" s="221"/>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2"/>
      <c r="AL30" s="85"/>
      <c r="AM30" s="74"/>
    </row>
    <row r="31" spans="1:39">
      <c r="A31" s="48"/>
      <c r="B31" s="49"/>
      <c r="C31" s="50"/>
      <c r="D31" s="50"/>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50"/>
      <c r="AH31" s="50"/>
      <c r="AI31" s="50"/>
      <c r="AJ31" s="50"/>
      <c r="AK31" s="50"/>
      <c r="AL31" s="50"/>
    </row>
    <row r="32" spans="1:39">
      <c r="A32" s="48" t="s">
        <v>155</v>
      </c>
      <c r="B32" s="49"/>
      <c r="C32" s="64" t="s">
        <v>19</v>
      </c>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row>
    <row r="33" spans="1:38">
      <c r="A33" s="48"/>
      <c r="B33" s="48" t="s">
        <v>22</v>
      </c>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row>
    <row r="34" spans="1:38">
      <c r="A34" s="48"/>
      <c r="B34" s="49"/>
      <c r="C34" s="82" t="s">
        <v>38</v>
      </c>
      <c r="D34" s="50"/>
      <c r="E34" s="50" t="s">
        <v>9</v>
      </c>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row>
    <row r="35" spans="1:38">
      <c r="A35" s="48"/>
      <c r="B35" s="49"/>
      <c r="C35" s="82" t="s">
        <v>37</v>
      </c>
      <c r="D35" s="50"/>
      <c r="E35" s="50" t="s">
        <v>100</v>
      </c>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row>
    <row r="36" spans="1:38">
      <c r="A36" s="48"/>
      <c r="B36" s="49"/>
      <c r="C36" s="82" t="s">
        <v>38</v>
      </c>
      <c r="D36" s="50"/>
      <c r="E36" s="50" t="s">
        <v>127</v>
      </c>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row>
    <row r="37" spans="1:38">
      <c r="A37" s="48"/>
      <c r="B37" s="48" t="s">
        <v>23</v>
      </c>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row>
    <row r="38" spans="1:38">
      <c r="A38" s="48"/>
      <c r="B38" s="49"/>
      <c r="C38" s="96">
        <f>IF(C13="✓",SUM(U39:Z48),"－")</f>
        <v>20000000</v>
      </c>
      <c r="D38" s="139"/>
      <c r="E38" s="139"/>
      <c r="F38" s="139"/>
      <c r="G38" s="139"/>
      <c r="H38" s="223"/>
      <c r="I38" s="223"/>
      <c r="J38" s="224"/>
      <c r="K38" s="50" t="s">
        <v>24</v>
      </c>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row>
    <row r="39" spans="1:38">
      <c r="A39" s="48"/>
      <c r="B39" s="49"/>
      <c r="C39" s="50" t="s">
        <v>20</v>
      </c>
      <c r="D39" s="50"/>
      <c r="E39" s="50"/>
      <c r="F39" s="50"/>
      <c r="G39" s="50"/>
      <c r="H39" s="225" t="s">
        <v>21</v>
      </c>
      <c r="I39" s="226"/>
      <c r="J39" s="226"/>
      <c r="K39" s="226"/>
      <c r="L39" s="226"/>
      <c r="M39" s="226"/>
      <c r="N39" s="226"/>
      <c r="O39" s="226"/>
      <c r="P39" s="226"/>
      <c r="Q39" s="226"/>
      <c r="R39" s="226"/>
      <c r="S39" s="227"/>
      <c r="T39" s="50"/>
      <c r="U39" s="147">
        <f>IF(C13="✓",L9,"－")</f>
        <v>15000000</v>
      </c>
      <c r="V39" s="147"/>
      <c r="W39" s="147"/>
      <c r="X39" s="147"/>
      <c r="Y39" s="147"/>
      <c r="Z39" s="147"/>
      <c r="AA39" s="50" t="s">
        <v>24</v>
      </c>
      <c r="AB39" s="50"/>
      <c r="AC39" s="50"/>
      <c r="AD39" s="50"/>
      <c r="AE39" s="50"/>
      <c r="AF39" s="50"/>
      <c r="AG39" s="50"/>
      <c r="AH39" s="50"/>
      <c r="AI39" s="50"/>
      <c r="AJ39" s="50"/>
      <c r="AK39" s="50"/>
      <c r="AL39" s="50"/>
    </row>
    <row r="40" spans="1:38">
      <c r="A40" s="48"/>
      <c r="B40" s="49"/>
      <c r="C40" s="50"/>
      <c r="D40" s="50"/>
      <c r="E40" s="50"/>
      <c r="F40" s="50"/>
      <c r="G40" s="50"/>
      <c r="H40" s="228" t="s">
        <v>70</v>
      </c>
      <c r="I40" s="228"/>
      <c r="J40" s="228"/>
      <c r="K40" s="228"/>
      <c r="L40" s="228"/>
      <c r="M40" s="228"/>
      <c r="N40" s="228"/>
      <c r="O40" s="228"/>
      <c r="P40" s="228"/>
      <c r="Q40" s="228"/>
      <c r="R40" s="228"/>
      <c r="S40" s="228"/>
      <c r="T40" s="50"/>
      <c r="U40" s="229">
        <v>5000000</v>
      </c>
      <c r="V40" s="229"/>
      <c r="W40" s="229"/>
      <c r="X40" s="229"/>
      <c r="Y40" s="229"/>
      <c r="Z40" s="229"/>
      <c r="AA40" s="50" t="s">
        <v>24</v>
      </c>
      <c r="AB40" s="50"/>
      <c r="AC40" s="50"/>
      <c r="AD40" s="50"/>
      <c r="AE40" s="50"/>
      <c r="AF40" s="50"/>
      <c r="AG40" s="50"/>
      <c r="AH40" s="50"/>
      <c r="AI40" s="50"/>
      <c r="AJ40" s="50"/>
      <c r="AK40" s="50"/>
      <c r="AL40" s="50"/>
    </row>
    <row r="41" spans="1:38">
      <c r="A41" s="48"/>
      <c r="B41" s="49"/>
      <c r="C41" s="50"/>
      <c r="D41" s="50"/>
      <c r="E41" s="50"/>
      <c r="F41" s="50"/>
      <c r="G41" s="50"/>
      <c r="H41" s="228"/>
      <c r="I41" s="228"/>
      <c r="J41" s="228"/>
      <c r="K41" s="228"/>
      <c r="L41" s="228"/>
      <c r="M41" s="228"/>
      <c r="N41" s="228"/>
      <c r="O41" s="228"/>
      <c r="P41" s="228"/>
      <c r="Q41" s="228"/>
      <c r="R41" s="228"/>
      <c r="S41" s="228"/>
      <c r="T41" s="50"/>
      <c r="U41" s="229"/>
      <c r="V41" s="229"/>
      <c r="W41" s="229"/>
      <c r="X41" s="229"/>
      <c r="Y41" s="229"/>
      <c r="Z41" s="229"/>
      <c r="AA41" s="50" t="s">
        <v>24</v>
      </c>
      <c r="AB41" s="50"/>
      <c r="AC41" s="50"/>
      <c r="AD41" s="50"/>
      <c r="AE41" s="50"/>
      <c r="AF41" s="50"/>
      <c r="AG41" s="50"/>
      <c r="AH41" s="50"/>
      <c r="AI41" s="50"/>
      <c r="AJ41" s="50"/>
      <c r="AK41" s="50"/>
      <c r="AL41" s="50"/>
    </row>
    <row r="42" spans="1:38">
      <c r="A42" s="48"/>
      <c r="B42" s="49"/>
      <c r="C42" s="50"/>
      <c r="D42" s="50"/>
      <c r="E42" s="50"/>
      <c r="F42" s="50"/>
      <c r="G42" s="50"/>
      <c r="H42" s="228"/>
      <c r="I42" s="228"/>
      <c r="J42" s="228"/>
      <c r="K42" s="228"/>
      <c r="L42" s="228"/>
      <c r="M42" s="228"/>
      <c r="N42" s="228"/>
      <c r="O42" s="228"/>
      <c r="P42" s="228"/>
      <c r="Q42" s="228"/>
      <c r="R42" s="228"/>
      <c r="S42" s="228"/>
      <c r="T42" s="50"/>
      <c r="U42" s="229"/>
      <c r="V42" s="229"/>
      <c r="W42" s="229"/>
      <c r="X42" s="229"/>
      <c r="Y42" s="229"/>
      <c r="Z42" s="229"/>
      <c r="AA42" s="50" t="s">
        <v>24</v>
      </c>
      <c r="AB42" s="50"/>
      <c r="AC42" s="50"/>
      <c r="AD42" s="50"/>
      <c r="AE42" s="50"/>
      <c r="AF42" s="50"/>
      <c r="AG42" s="50"/>
      <c r="AH42" s="50"/>
      <c r="AI42" s="50"/>
      <c r="AJ42" s="50"/>
      <c r="AK42" s="50"/>
      <c r="AL42" s="50"/>
    </row>
    <row r="43" spans="1:38">
      <c r="A43" s="48"/>
      <c r="B43" s="49"/>
      <c r="C43" s="50"/>
      <c r="D43" s="50"/>
      <c r="E43" s="50"/>
      <c r="F43" s="50"/>
      <c r="G43" s="50"/>
      <c r="H43" s="228"/>
      <c r="I43" s="228"/>
      <c r="J43" s="228"/>
      <c r="K43" s="228"/>
      <c r="L43" s="228"/>
      <c r="M43" s="228"/>
      <c r="N43" s="228"/>
      <c r="O43" s="228"/>
      <c r="P43" s="228"/>
      <c r="Q43" s="228"/>
      <c r="R43" s="228"/>
      <c r="S43" s="228"/>
      <c r="T43" s="50"/>
      <c r="U43" s="229"/>
      <c r="V43" s="229"/>
      <c r="W43" s="229"/>
      <c r="X43" s="229"/>
      <c r="Y43" s="229"/>
      <c r="Z43" s="229"/>
      <c r="AA43" s="50" t="s">
        <v>24</v>
      </c>
      <c r="AB43" s="50"/>
      <c r="AC43" s="50"/>
      <c r="AD43" s="50"/>
      <c r="AE43" s="50"/>
      <c r="AF43" s="50"/>
      <c r="AG43" s="50"/>
      <c r="AH43" s="50"/>
      <c r="AI43" s="50"/>
      <c r="AJ43" s="50"/>
      <c r="AK43" s="50"/>
      <c r="AL43" s="50"/>
    </row>
    <row r="44" spans="1:38">
      <c r="A44" s="48"/>
      <c r="B44" s="49"/>
      <c r="C44" s="50"/>
      <c r="D44" s="50"/>
      <c r="E44" s="50"/>
      <c r="F44" s="50"/>
      <c r="G44" s="50"/>
      <c r="H44" s="228"/>
      <c r="I44" s="228"/>
      <c r="J44" s="228"/>
      <c r="K44" s="228"/>
      <c r="L44" s="228"/>
      <c r="M44" s="228"/>
      <c r="N44" s="228"/>
      <c r="O44" s="228"/>
      <c r="P44" s="228"/>
      <c r="Q44" s="228"/>
      <c r="R44" s="228"/>
      <c r="S44" s="228"/>
      <c r="T44" s="50"/>
      <c r="U44" s="229"/>
      <c r="V44" s="229"/>
      <c r="W44" s="229"/>
      <c r="X44" s="229"/>
      <c r="Y44" s="229"/>
      <c r="Z44" s="229"/>
      <c r="AA44" s="50" t="s">
        <v>24</v>
      </c>
      <c r="AB44" s="50"/>
      <c r="AC44" s="50"/>
      <c r="AD44" s="50"/>
      <c r="AE44" s="50"/>
      <c r="AF44" s="50"/>
      <c r="AG44" s="50"/>
      <c r="AH44" s="50"/>
      <c r="AI44" s="50"/>
      <c r="AJ44" s="50"/>
      <c r="AK44" s="50"/>
      <c r="AL44" s="50"/>
    </row>
    <row r="45" spans="1:38">
      <c r="A45" s="48"/>
      <c r="B45" s="49"/>
      <c r="C45" s="50"/>
      <c r="D45" s="50"/>
      <c r="E45" s="50"/>
      <c r="F45" s="50"/>
      <c r="G45" s="50"/>
      <c r="H45" s="228"/>
      <c r="I45" s="228"/>
      <c r="J45" s="228"/>
      <c r="K45" s="228"/>
      <c r="L45" s="228"/>
      <c r="M45" s="228"/>
      <c r="N45" s="228"/>
      <c r="O45" s="228"/>
      <c r="P45" s="228"/>
      <c r="Q45" s="228"/>
      <c r="R45" s="228"/>
      <c r="S45" s="228"/>
      <c r="T45" s="50"/>
      <c r="U45" s="229"/>
      <c r="V45" s="229"/>
      <c r="W45" s="229"/>
      <c r="X45" s="229"/>
      <c r="Y45" s="229"/>
      <c r="Z45" s="229"/>
      <c r="AA45" s="50" t="s">
        <v>24</v>
      </c>
      <c r="AB45" s="50"/>
      <c r="AC45" s="50"/>
      <c r="AD45" s="50"/>
      <c r="AE45" s="50"/>
      <c r="AF45" s="50"/>
      <c r="AG45" s="50"/>
      <c r="AH45" s="50"/>
      <c r="AI45" s="50"/>
      <c r="AJ45" s="50"/>
      <c r="AK45" s="50"/>
      <c r="AL45" s="50"/>
    </row>
    <row r="46" spans="1:38">
      <c r="A46" s="48"/>
      <c r="B46" s="49"/>
      <c r="C46" s="50"/>
      <c r="D46" s="50"/>
      <c r="E46" s="50"/>
      <c r="F46" s="50"/>
      <c r="G46" s="50"/>
      <c r="H46" s="228"/>
      <c r="I46" s="228"/>
      <c r="J46" s="228"/>
      <c r="K46" s="228"/>
      <c r="L46" s="228"/>
      <c r="M46" s="228"/>
      <c r="N46" s="228"/>
      <c r="O46" s="228"/>
      <c r="P46" s="228"/>
      <c r="Q46" s="228"/>
      <c r="R46" s="228"/>
      <c r="S46" s="228"/>
      <c r="T46" s="50"/>
      <c r="U46" s="229"/>
      <c r="V46" s="229"/>
      <c r="W46" s="229"/>
      <c r="X46" s="229"/>
      <c r="Y46" s="229"/>
      <c r="Z46" s="229"/>
      <c r="AA46" s="50" t="s">
        <v>24</v>
      </c>
      <c r="AB46" s="50"/>
      <c r="AC46" s="50"/>
      <c r="AD46" s="50"/>
      <c r="AE46" s="50"/>
      <c r="AF46" s="50"/>
      <c r="AG46" s="50"/>
      <c r="AH46" s="50"/>
      <c r="AI46" s="50"/>
      <c r="AJ46" s="50"/>
      <c r="AK46" s="50"/>
      <c r="AL46" s="50"/>
    </row>
    <row r="47" spans="1:38">
      <c r="A47" s="48"/>
      <c r="B47" s="49"/>
      <c r="C47" s="50"/>
      <c r="D47" s="50"/>
      <c r="E47" s="50"/>
      <c r="F47" s="50"/>
      <c r="G47" s="50"/>
      <c r="H47" s="228"/>
      <c r="I47" s="228"/>
      <c r="J47" s="228"/>
      <c r="K47" s="228"/>
      <c r="L47" s="228"/>
      <c r="M47" s="228"/>
      <c r="N47" s="228"/>
      <c r="O47" s="228"/>
      <c r="P47" s="228"/>
      <c r="Q47" s="228"/>
      <c r="R47" s="228"/>
      <c r="S47" s="228"/>
      <c r="T47" s="50"/>
      <c r="U47" s="229"/>
      <c r="V47" s="229"/>
      <c r="W47" s="229"/>
      <c r="X47" s="229"/>
      <c r="Y47" s="229"/>
      <c r="Z47" s="229"/>
      <c r="AA47" s="50" t="s">
        <v>24</v>
      </c>
      <c r="AB47" s="50"/>
      <c r="AC47" s="50"/>
      <c r="AD47" s="50"/>
      <c r="AE47" s="50"/>
      <c r="AF47" s="50"/>
      <c r="AG47" s="50"/>
      <c r="AH47" s="50"/>
      <c r="AI47" s="50"/>
      <c r="AJ47" s="50"/>
      <c r="AK47" s="50"/>
      <c r="AL47" s="50"/>
    </row>
    <row r="48" spans="1:38">
      <c r="A48" s="48"/>
      <c r="B48" s="49"/>
      <c r="C48" s="50"/>
      <c r="D48" s="50"/>
      <c r="E48" s="50"/>
      <c r="F48" s="50"/>
      <c r="G48" s="50"/>
      <c r="H48" s="230" t="s">
        <v>25</v>
      </c>
      <c r="I48" s="230"/>
      <c r="J48" s="230"/>
      <c r="K48" s="230"/>
      <c r="L48" s="230"/>
      <c r="M48" s="230"/>
      <c r="N48" s="230"/>
      <c r="O48" s="230"/>
      <c r="P48" s="230"/>
      <c r="Q48" s="230"/>
      <c r="R48" s="230"/>
      <c r="S48" s="230"/>
      <c r="T48" s="50"/>
      <c r="U48" s="229"/>
      <c r="V48" s="229"/>
      <c r="W48" s="229"/>
      <c r="X48" s="229"/>
      <c r="Y48" s="229"/>
      <c r="Z48" s="229"/>
      <c r="AA48" s="50" t="s">
        <v>24</v>
      </c>
      <c r="AB48" s="50"/>
      <c r="AC48" s="50"/>
      <c r="AD48" s="50"/>
      <c r="AE48" s="50"/>
      <c r="AF48" s="50"/>
      <c r="AG48" s="50"/>
      <c r="AH48" s="50"/>
      <c r="AI48" s="50"/>
      <c r="AJ48" s="50"/>
      <c r="AK48" s="50"/>
      <c r="AL48" s="50"/>
    </row>
    <row r="49" spans="1:70">
      <c r="A49" s="48"/>
      <c r="B49" s="49"/>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row>
    <row r="50" spans="1:70">
      <c r="A50" s="48"/>
      <c r="B50" s="48" t="s">
        <v>26</v>
      </c>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row>
    <row r="51" spans="1:70">
      <c r="A51" s="48"/>
      <c r="B51" s="51"/>
      <c r="C51" s="142" t="s">
        <v>101</v>
      </c>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row>
    <row r="52" spans="1:70">
      <c r="A52" s="48"/>
      <c r="B52" s="49"/>
      <c r="C52" s="109">
        <f>C38</f>
        <v>20000000</v>
      </c>
      <c r="D52" s="110"/>
      <c r="E52" s="110"/>
      <c r="F52" s="110"/>
      <c r="G52" s="110"/>
      <c r="H52" s="110"/>
      <c r="I52" s="50" t="s">
        <v>126</v>
      </c>
      <c r="J52" s="50" t="s">
        <v>154</v>
      </c>
      <c r="K52" s="229">
        <v>420000000</v>
      </c>
      <c r="L52" s="229"/>
      <c r="M52" s="229"/>
      <c r="N52" s="229"/>
      <c r="O52" s="229"/>
      <c r="P52" s="229"/>
      <c r="Q52" s="50" t="s">
        <v>152</v>
      </c>
      <c r="R52" s="229">
        <v>0</v>
      </c>
      <c r="S52" s="229"/>
      <c r="T52" s="229"/>
      <c r="U52" s="229"/>
      <c r="V52" s="229"/>
      <c r="W52" s="229"/>
      <c r="X52" s="50" t="s">
        <v>152</v>
      </c>
      <c r="Y52" s="229">
        <v>100000000</v>
      </c>
      <c r="Z52" s="229"/>
      <c r="AA52" s="229"/>
      <c r="AB52" s="229"/>
      <c r="AC52" s="229"/>
      <c r="AD52" s="229"/>
      <c r="AE52" s="50" t="s">
        <v>125</v>
      </c>
      <c r="AF52" s="137">
        <f>C38</f>
        <v>20000000</v>
      </c>
      <c r="AG52" s="137"/>
      <c r="AH52" s="137"/>
      <c r="AI52" s="137"/>
      <c r="AJ52" s="137"/>
      <c r="AK52" s="137"/>
      <c r="AL52" s="50" t="s">
        <v>153</v>
      </c>
      <c r="AQ52" s="52"/>
      <c r="AR52" s="52"/>
      <c r="AS52" s="52"/>
      <c r="AT52" s="52"/>
      <c r="AU52" s="52"/>
      <c r="AV52" s="39"/>
      <c r="AW52" s="36"/>
      <c r="AX52" s="36"/>
      <c r="AY52" s="36"/>
      <c r="AZ52" s="36"/>
      <c r="BA52" s="36"/>
      <c r="BB52" s="36"/>
      <c r="BC52" s="36"/>
      <c r="BD52" s="36"/>
      <c r="BE52" s="36"/>
      <c r="BF52" s="36"/>
      <c r="BG52" s="36"/>
      <c r="BH52" s="36"/>
      <c r="BI52" s="36"/>
      <c r="BJ52" s="36"/>
      <c r="BK52" s="36"/>
      <c r="BL52" s="36"/>
      <c r="BM52" s="36"/>
      <c r="BN52" s="36"/>
      <c r="BO52" s="36"/>
      <c r="BP52" s="36"/>
      <c r="BQ52" s="36"/>
      <c r="BR52" s="36"/>
    </row>
    <row r="53" spans="1:70">
      <c r="A53" s="48"/>
      <c r="B53" s="49"/>
      <c r="C53" s="53"/>
      <c r="D53" s="54"/>
      <c r="E53" s="54"/>
      <c r="F53" s="54"/>
      <c r="G53" s="54"/>
      <c r="H53" s="54"/>
      <c r="I53" s="55"/>
      <c r="J53" s="55"/>
      <c r="K53" s="56"/>
      <c r="L53" s="56"/>
      <c r="M53" s="56"/>
      <c r="N53" s="56"/>
      <c r="O53" s="56"/>
      <c r="P53" s="56"/>
      <c r="Q53" s="55"/>
      <c r="R53" s="57"/>
      <c r="S53" s="57"/>
      <c r="T53" s="57"/>
      <c r="U53" s="57"/>
      <c r="V53" s="57"/>
      <c r="W53" s="57"/>
      <c r="X53" s="55"/>
      <c r="Y53" s="57"/>
      <c r="Z53" s="57"/>
      <c r="AA53" s="57"/>
      <c r="AB53" s="57"/>
      <c r="AC53" s="57"/>
      <c r="AD53" s="57"/>
      <c r="AE53" s="55"/>
      <c r="AF53" s="55"/>
      <c r="AG53" s="50"/>
      <c r="AH53" s="50"/>
      <c r="AI53" s="50"/>
      <c r="AJ53" s="50"/>
      <c r="AK53" s="50"/>
      <c r="AL53" s="50"/>
      <c r="AQ53" s="52"/>
      <c r="AR53" s="52"/>
      <c r="AS53" s="52"/>
      <c r="AT53" s="52"/>
      <c r="AU53" s="52"/>
      <c r="AV53" s="39"/>
      <c r="AW53" s="52"/>
      <c r="AX53" s="52"/>
      <c r="AY53" s="52"/>
      <c r="AZ53" s="52"/>
      <c r="BA53" s="52"/>
      <c r="BB53" s="52"/>
      <c r="BC53" s="52"/>
      <c r="BD53" s="52"/>
      <c r="BE53" s="52"/>
      <c r="BF53" s="52"/>
      <c r="BG53" s="52"/>
      <c r="BH53" s="52"/>
      <c r="BI53" s="52"/>
      <c r="BJ53" s="52"/>
      <c r="BK53" s="52"/>
      <c r="BL53" s="52"/>
      <c r="BM53" s="52"/>
      <c r="BN53" s="52"/>
      <c r="BO53" s="52"/>
      <c r="BP53" s="52"/>
      <c r="BQ53" s="52"/>
      <c r="BR53" s="52"/>
    </row>
    <row r="54" spans="1:70">
      <c r="A54" s="48"/>
      <c r="B54" s="49"/>
      <c r="C54" s="50" t="s">
        <v>150</v>
      </c>
      <c r="D54" s="138">
        <f>IF(C38="－","－",C52/(K52+R52+Y52+AF52)*100)</f>
        <v>3.7037037037037033</v>
      </c>
      <c r="E54" s="139"/>
      <c r="F54" s="139"/>
      <c r="G54" s="139"/>
      <c r="H54" s="139"/>
      <c r="I54" s="140"/>
      <c r="J54" s="50" t="s">
        <v>149</v>
      </c>
      <c r="K54" s="58"/>
      <c r="L54" s="58"/>
      <c r="M54" s="58"/>
      <c r="N54" s="58"/>
      <c r="O54" s="58"/>
      <c r="P54" s="58"/>
      <c r="Q54" s="50"/>
      <c r="R54" s="50"/>
      <c r="S54" s="50"/>
      <c r="T54" s="50"/>
      <c r="U54" s="50"/>
      <c r="V54" s="50"/>
      <c r="W54" s="50"/>
      <c r="X54" s="50"/>
      <c r="Y54" s="50"/>
      <c r="Z54" s="50"/>
      <c r="AA54" s="50"/>
      <c r="AB54" s="50"/>
      <c r="AC54" s="50"/>
      <c r="AD54" s="50"/>
      <c r="AE54" s="50"/>
      <c r="AF54" s="50"/>
      <c r="AG54" s="50"/>
      <c r="AH54" s="50"/>
      <c r="AI54" s="50"/>
      <c r="AJ54" s="50"/>
      <c r="AK54" s="50"/>
      <c r="AL54" s="50"/>
    </row>
    <row r="55" spans="1:70">
      <c r="A55" s="48"/>
      <c r="B55" s="49"/>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row>
    <row r="56" spans="1:70">
      <c r="A56" s="48"/>
      <c r="B56" s="48" t="s">
        <v>106</v>
      </c>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Q56" s="52"/>
      <c r="AR56" s="52"/>
      <c r="AS56" s="52"/>
      <c r="AT56" s="52"/>
      <c r="AU56" s="52"/>
      <c r="AV56" s="39"/>
      <c r="AW56" s="36"/>
      <c r="AX56" s="36"/>
      <c r="AY56" s="36"/>
      <c r="AZ56" s="36"/>
      <c r="BA56" s="36"/>
      <c r="BB56" s="36"/>
      <c r="BC56" s="36"/>
      <c r="BD56" s="36"/>
      <c r="BE56" s="36"/>
      <c r="BF56" s="36"/>
      <c r="BG56" s="36"/>
      <c r="BH56" s="36"/>
      <c r="BI56" s="36"/>
      <c r="BJ56" s="36"/>
      <c r="BK56" s="36"/>
      <c r="BL56" s="36"/>
      <c r="BM56" s="36"/>
      <c r="BN56" s="36"/>
      <c r="BO56" s="36"/>
      <c r="BP56" s="36"/>
      <c r="BQ56" s="36"/>
      <c r="BR56" s="36"/>
    </row>
    <row r="57" spans="1:70">
      <c r="A57" s="48"/>
      <c r="B57" s="48"/>
      <c r="C57" s="134" t="s">
        <v>102</v>
      </c>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Q57" s="52"/>
      <c r="AR57" s="52"/>
      <c r="AS57" s="52"/>
      <c r="AT57" s="52"/>
      <c r="AU57" s="52"/>
      <c r="AV57" s="39"/>
      <c r="AW57" s="36"/>
      <c r="AX57" s="36"/>
      <c r="AY57" s="36"/>
      <c r="AZ57" s="36"/>
      <c r="BA57" s="36"/>
      <c r="BB57" s="36"/>
      <c r="BC57" s="36"/>
      <c r="BD57" s="36"/>
      <c r="BE57" s="36"/>
      <c r="BF57" s="36"/>
      <c r="BG57" s="36"/>
      <c r="BH57" s="36"/>
      <c r="BI57" s="36"/>
      <c r="BJ57" s="36"/>
      <c r="BK57" s="36"/>
      <c r="BL57" s="36"/>
      <c r="BM57" s="36"/>
      <c r="BN57" s="36"/>
      <c r="BO57" s="36"/>
      <c r="BP57" s="36"/>
      <c r="BQ57" s="36"/>
      <c r="BR57" s="36"/>
    </row>
    <row r="58" spans="1:70">
      <c r="A58" s="48"/>
      <c r="B58" s="49"/>
      <c r="C58" s="231">
        <f>K52</f>
        <v>420000000</v>
      </c>
      <c r="D58" s="232"/>
      <c r="E58" s="232"/>
      <c r="F58" s="232"/>
      <c r="G58" s="232"/>
      <c r="H58" s="232"/>
      <c r="I58" s="59" t="s">
        <v>126</v>
      </c>
      <c r="J58" s="59" t="s">
        <v>122</v>
      </c>
      <c r="K58" s="229">
        <f>K52</f>
        <v>420000000</v>
      </c>
      <c r="L58" s="229"/>
      <c r="M58" s="229"/>
      <c r="N58" s="229"/>
      <c r="O58" s="229"/>
      <c r="P58" s="229"/>
      <c r="Q58" s="59" t="s">
        <v>152</v>
      </c>
      <c r="R58" s="229">
        <f>Y52</f>
        <v>100000000</v>
      </c>
      <c r="S58" s="229"/>
      <c r="T58" s="229"/>
      <c r="U58" s="229"/>
      <c r="V58" s="229"/>
      <c r="W58" s="229"/>
      <c r="X58" s="60" t="s">
        <v>151</v>
      </c>
      <c r="Y58" s="59" t="s">
        <v>150</v>
      </c>
      <c r="Z58" s="233">
        <f>IF(C13="✓",C58/(K58+R58)*100,"－")</f>
        <v>80.769230769230774</v>
      </c>
      <c r="AA58" s="233"/>
      <c r="AB58" s="233"/>
      <c r="AC58" s="233"/>
      <c r="AD58" s="233"/>
      <c r="AE58" s="233"/>
      <c r="AF58" s="50" t="s">
        <v>149</v>
      </c>
      <c r="AG58" s="50"/>
      <c r="AH58" s="50"/>
      <c r="AI58" s="50"/>
      <c r="AJ58" s="50"/>
      <c r="AK58" s="50"/>
      <c r="AL58" s="50"/>
      <c r="AQ58" s="52"/>
      <c r="AR58" s="52"/>
      <c r="AS58" s="52"/>
      <c r="AT58" s="52"/>
      <c r="AU58" s="52"/>
      <c r="AV58" s="39"/>
      <c r="AW58" s="52"/>
      <c r="AX58" s="52"/>
      <c r="AY58" s="52"/>
      <c r="AZ58" s="52"/>
      <c r="BA58" s="52"/>
      <c r="BB58" s="52"/>
      <c r="BC58" s="52"/>
      <c r="BD58" s="52"/>
      <c r="BE58" s="52"/>
      <c r="BF58" s="52"/>
      <c r="BG58" s="52"/>
      <c r="BH58" s="52"/>
      <c r="BI58" s="52"/>
      <c r="BJ58" s="52"/>
      <c r="BK58" s="52"/>
      <c r="BL58" s="52"/>
      <c r="BM58" s="52"/>
      <c r="BN58" s="52"/>
      <c r="BO58" s="52"/>
      <c r="BP58" s="52"/>
      <c r="BQ58" s="52"/>
      <c r="BR58" s="52"/>
    </row>
    <row r="59" spans="1:70">
      <c r="A59" s="48"/>
      <c r="B59" s="49"/>
      <c r="C59" s="50"/>
      <c r="D59" s="50"/>
      <c r="E59" s="50"/>
      <c r="F59" s="50"/>
      <c r="G59" s="50"/>
      <c r="H59" s="50"/>
      <c r="I59" s="50"/>
      <c r="J59" s="61"/>
      <c r="K59" s="62"/>
      <c r="L59" s="62"/>
      <c r="M59" s="62"/>
      <c r="N59" s="62"/>
      <c r="O59" s="62"/>
      <c r="P59" s="62"/>
      <c r="Q59" s="50"/>
      <c r="R59" s="50"/>
      <c r="S59" s="50"/>
      <c r="T59" s="50"/>
      <c r="U59" s="50"/>
      <c r="V59" s="50"/>
      <c r="W59" s="50"/>
      <c r="X59" s="50"/>
      <c r="Y59" s="50"/>
      <c r="Z59" s="50"/>
      <c r="AA59" s="50"/>
      <c r="AB59" s="50"/>
      <c r="AC59" s="50"/>
      <c r="AD59" s="50"/>
      <c r="AE59" s="50"/>
      <c r="AF59" s="50"/>
      <c r="AG59" s="50"/>
      <c r="AH59" s="50"/>
      <c r="AI59" s="50"/>
      <c r="AJ59" s="50"/>
      <c r="AK59" s="50"/>
      <c r="AL59" s="50"/>
    </row>
    <row r="60" spans="1:70">
      <c r="A60" s="48"/>
      <c r="B60" s="49"/>
      <c r="C60" s="50"/>
      <c r="D60" s="50"/>
      <c r="E60" s="50"/>
      <c r="F60" s="50"/>
      <c r="G60" s="50"/>
      <c r="H60" s="50"/>
      <c r="I60" s="50"/>
      <c r="J60" s="61"/>
      <c r="K60" s="62"/>
      <c r="L60" s="62"/>
      <c r="M60" s="62"/>
      <c r="N60" s="62"/>
      <c r="O60" s="62"/>
      <c r="P60" s="62"/>
      <c r="Q60" s="50"/>
      <c r="R60" s="50"/>
      <c r="S60" s="50"/>
      <c r="T60" s="50"/>
      <c r="U60" s="50"/>
      <c r="V60" s="50"/>
      <c r="W60" s="50"/>
      <c r="X60" s="50"/>
      <c r="Y60" s="50"/>
      <c r="Z60" s="50"/>
      <c r="AA60" s="50"/>
      <c r="AB60" s="50"/>
      <c r="AC60" s="50"/>
      <c r="AD60" s="50"/>
      <c r="AE60" s="50"/>
      <c r="AF60" s="50"/>
      <c r="AG60" s="50"/>
      <c r="AH60" s="50"/>
      <c r="AI60" s="50"/>
      <c r="AJ60" s="50"/>
      <c r="AK60" s="50"/>
      <c r="AL60" s="50"/>
    </row>
    <row r="61" spans="1:70">
      <c r="A61" s="48"/>
      <c r="B61" s="48" t="s">
        <v>33</v>
      </c>
      <c r="C61" s="50"/>
      <c r="D61" s="63"/>
      <c r="E61" s="63"/>
      <c r="F61" s="63"/>
      <c r="G61" s="63"/>
      <c r="H61" s="63"/>
      <c r="I61" s="63"/>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row>
    <row r="62" spans="1:70">
      <c r="A62" s="48"/>
      <c r="B62" s="49"/>
      <c r="C62" s="109">
        <f>U39</f>
        <v>15000000</v>
      </c>
      <c r="D62" s="110"/>
      <c r="E62" s="110"/>
      <c r="F62" s="110"/>
      <c r="G62" s="110"/>
      <c r="H62" s="110"/>
      <c r="I62" s="50" t="s">
        <v>24</v>
      </c>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row>
    <row r="63" spans="1:70">
      <c r="A63" s="48"/>
      <c r="B63" s="49"/>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row>
    <row r="64" spans="1:70">
      <c r="A64" s="48"/>
      <c r="B64" s="48" t="s">
        <v>34</v>
      </c>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row>
    <row r="65" spans="1:38">
      <c r="A65" s="48"/>
      <c r="B65" s="64" t="s">
        <v>118</v>
      </c>
      <c r="C65" s="64" t="s">
        <v>148</v>
      </c>
      <c r="D65" s="64"/>
      <c r="E65" s="64"/>
      <c r="F65" s="64"/>
      <c r="G65" s="64"/>
      <c r="H65" s="64"/>
      <c r="I65" s="64"/>
      <c r="J65" s="64"/>
      <c r="K65" s="64"/>
      <c r="L65" s="64"/>
      <c r="M65" s="64"/>
      <c r="N65" s="64"/>
      <c r="O65" s="64"/>
      <c r="P65" s="64"/>
      <c r="Q65" s="64"/>
      <c r="R65" s="50"/>
      <c r="S65" s="50"/>
      <c r="T65" s="50"/>
      <c r="U65" s="50"/>
      <c r="V65" s="50"/>
      <c r="W65" s="50"/>
      <c r="X65" s="50"/>
      <c r="Y65" s="50"/>
      <c r="Z65" s="50"/>
      <c r="AA65" s="50"/>
      <c r="AB65" s="50"/>
      <c r="AC65" s="50"/>
      <c r="AD65" s="50"/>
      <c r="AE65" s="50"/>
      <c r="AF65" s="50"/>
      <c r="AG65" s="50"/>
      <c r="AH65" s="50"/>
      <c r="AI65" s="50"/>
      <c r="AJ65" s="50"/>
      <c r="AK65" s="50"/>
      <c r="AL65" s="50"/>
    </row>
    <row r="66" spans="1:38">
      <c r="A66" s="48"/>
      <c r="B66" s="64"/>
      <c r="C66" s="134" t="s">
        <v>197</v>
      </c>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row>
    <row r="67" spans="1:38">
      <c r="A67" s="48"/>
      <c r="B67" s="50"/>
      <c r="C67" s="109" t="str">
        <f>IF(C34="✓",L9,"－")</f>
        <v>－</v>
      </c>
      <c r="D67" s="110"/>
      <c r="E67" s="110"/>
      <c r="F67" s="110"/>
      <c r="G67" s="110"/>
      <c r="H67" s="110"/>
      <c r="I67" s="50" t="s">
        <v>24</v>
      </c>
      <c r="J67" s="124" t="s">
        <v>198</v>
      </c>
      <c r="K67" s="124"/>
      <c r="L67" s="124"/>
      <c r="M67" s="124"/>
      <c r="N67" s="124"/>
      <c r="O67" s="61" t="s">
        <v>138</v>
      </c>
      <c r="P67" s="125" t="str">
        <f>IF(C34="✓",ROUNDDOWN(C67*10/110,0),"－")</f>
        <v>－</v>
      </c>
      <c r="Q67" s="126"/>
      <c r="R67" s="126"/>
      <c r="S67" s="126"/>
      <c r="T67" s="127"/>
      <c r="U67" s="50" t="s">
        <v>24</v>
      </c>
      <c r="V67" s="128" t="s">
        <v>36</v>
      </c>
      <c r="W67" s="128"/>
      <c r="X67" s="128"/>
      <c r="Y67" s="128"/>
      <c r="Z67" s="128"/>
      <c r="AA67" s="128"/>
      <c r="AB67" s="128"/>
      <c r="AC67" s="50"/>
      <c r="AD67" s="50"/>
      <c r="AE67" s="50"/>
      <c r="AF67" s="50"/>
      <c r="AG67" s="50"/>
      <c r="AH67" s="50"/>
      <c r="AI67" s="50"/>
      <c r="AJ67" s="50"/>
      <c r="AK67" s="50"/>
      <c r="AL67" s="50"/>
    </row>
    <row r="68" spans="1:38">
      <c r="A68" s="48"/>
      <c r="B68" s="50"/>
      <c r="C68" s="50"/>
      <c r="D68" s="65"/>
      <c r="E68" s="66"/>
      <c r="F68" s="66"/>
      <c r="G68" s="66"/>
      <c r="H68" s="66"/>
      <c r="I68" s="66"/>
      <c r="J68" s="50"/>
      <c r="K68" s="61"/>
      <c r="L68" s="61"/>
      <c r="M68" s="61"/>
      <c r="N68" s="61"/>
      <c r="O68" s="61"/>
      <c r="P68" s="61"/>
      <c r="Q68" s="61"/>
      <c r="R68" s="61"/>
      <c r="S68" s="61"/>
      <c r="T68" s="50"/>
      <c r="U68" s="50"/>
      <c r="V68" s="50"/>
      <c r="W68" s="50"/>
      <c r="X68" s="50"/>
      <c r="Y68" s="50"/>
      <c r="Z68" s="50"/>
      <c r="AA68" s="50"/>
      <c r="AB68" s="50"/>
      <c r="AC68" s="50"/>
      <c r="AD68" s="50"/>
      <c r="AE68" s="50"/>
      <c r="AF68" s="50"/>
      <c r="AG68" s="50"/>
      <c r="AH68" s="50"/>
      <c r="AI68" s="50"/>
      <c r="AJ68" s="50"/>
      <c r="AK68" s="50"/>
      <c r="AL68" s="50"/>
    </row>
    <row r="69" spans="1:38">
      <c r="A69" s="48"/>
      <c r="B69" s="64" t="s">
        <v>147</v>
      </c>
      <c r="C69" s="64" t="s">
        <v>82</v>
      </c>
      <c r="D69" s="64"/>
      <c r="E69" s="64"/>
      <c r="F69" s="64"/>
      <c r="G69" s="64"/>
      <c r="H69" s="64"/>
      <c r="I69" s="64"/>
      <c r="J69" s="64"/>
      <c r="K69" s="64"/>
      <c r="L69" s="64"/>
      <c r="M69" s="64"/>
      <c r="N69" s="64"/>
      <c r="O69" s="64"/>
      <c r="P69" s="64"/>
      <c r="Q69" s="50"/>
      <c r="R69" s="50"/>
      <c r="S69" s="50"/>
      <c r="T69" s="50"/>
      <c r="U69" s="50"/>
      <c r="V69" s="50"/>
      <c r="W69" s="50"/>
      <c r="X69" s="50"/>
      <c r="Y69" s="50"/>
      <c r="Z69" s="50"/>
      <c r="AA69" s="50"/>
      <c r="AB69" s="50"/>
      <c r="AC69" s="50"/>
      <c r="AD69" s="50"/>
      <c r="AE69" s="50"/>
      <c r="AF69" s="50"/>
      <c r="AG69" s="50"/>
      <c r="AH69" s="50"/>
      <c r="AI69" s="50"/>
      <c r="AJ69" s="50"/>
      <c r="AK69" s="50"/>
      <c r="AL69" s="50"/>
    </row>
    <row r="70" spans="1:38">
      <c r="A70" s="48"/>
      <c r="B70" s="64"/>
      <c r="C70" s="134" t="s">
        <v>199</v>
      </c>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c r="AJ70" s="134"/>
      <c r="AK70" s="134"/>
      <c r="AL70" s="134"/>
    </row>
    <row r="71" spans="1:38">
      <c r="A71" s="48"/>
      <c r="B71" s="50"/>
      <c r="C71" s="109">
        <f>IF(C35="✓",L9,"－")</f>
        <v>15000000</v>
      </c>
      <c r="D71" s="110"/>
      <c r="E71" s="110"/>
      <c r="F71" s="110"/>
      <c r="G71" s="110"/>
      <c r="H71" s="110"/>
      <c r="I71" s="50" t="s">
        <v>24</v>
      </c>
      <c r="J71" s="75" t="s">
        <v>115</v>
      </c>
      <c r="K71" s="201">
        <v>15000000</v>
      </c>
      <c r="L71" s="202"/>
      <c r="M71" s="202"/>
      <c r="N71" s="202"/>
      <c r="O71" s="203"/>
      <c r="P71" s="50" t="s">
        <v>24</v>
      </c>
      <c r="Q71" s="50" t="s">
        <v>126</v>
      </c>
      <c r="R71" s="201">
        <v>15000000</v>
      </c>
      <c r="S71" s="202"/>
      <c r="T71" s="202"/>
      <c r="U71" s="202"/>
      <c r="V71" s="203"/>
      <c r="W71" s="68" t="s">
        <v>146</v>
      </c>
      <c r="X71" s="234">
        <f>IF(C35="✓",C58/(K58+R58),"－")</f>
        <v>0.80769230769230771</v>
      </c>
      <c r="Y71" s="235"/>
      <c r="Z71" s="235"/>
      <c r="AA71" s="235"/>
      <c r="AB71" s="236"/>
      <c r="AC71" s="61" t="s">
        <v>198</v>
      </c>
      <c r="AD71" s="50"/>
      <c r="AE71" s="50"/>
      <c r="AF71" s="50"/>
      <c r="AG71" s="50"/>
      <c r="AH71" s="50"/>
      <c r="AI71" s="50"/>
      <c r="AJ71" s="50"/>
      <c r="AK71" s="50"/>
      <c r="AL71" s="50"/>
    </row>
    <row r="72" spans="1:38">
      <c r="A72" s="48"/>
      <c r="B72" s="50"/>
      <c r="C72" s="65"/>
      <c r="D72" s="66"/>
      <c r="E72" s="66"/>
      <c r="F72" s="66"/>
      <c r="G72" s="66"/>
      <c r="H72" s="66"/>
      <c r="I72" s="50"/>
      <c r="J72" s="75"/>
      <c r="K72" s="69"/>
      <c r="L72" s="69"/>
      <c r="M72" s="69"/>
      <c r="N72" s="69"/>
      <c r="O72" s="69"/>
      <c r="P72" s="50"/>
      <c r="Q72" s="50"/>
      <c r="R72" s="69"/>
      <c r="S72" s="69"/>
      <c r="T72" s="69"/>
      <c r="U72" s="69"/>
      <c r="V72" s="69"/>
      <c r="W72" s="68"/>
      <c r="X72" s="69"/>
      <c r="Y72" s="69"/>
      <c r="Z72" s="69"/>
      <c r="AA72" s="69"/>
      <c r="AB72" s="69"/>
      <c r="AC72" s="61"/>
      <c r="AD72" s="50"/>
      <c r="AE72" s="50"/>
      <c r="AF72" s="50"/>
      <c r="AG72" s="50"/>
      <c r="AH72" s="50"/>
      <c r="AI72" s="50"/>
      <c r="AJ72" s="50"/>
      <c r="AK72" s="50"/>
      <c r="AL72" s="50"/>
    </row>
    <row r="73" spans="1:38">
      <c r="A73" s="48"/>
      <c r="B73" s="50"/>
      <c r="C73" s="50" t="s">
        <v>145</v>
      </c>
      <c r="D73" s="109">
        <f>IF(C35="✓",ROUNDDOWN(C71*K71/R71*C58/(K58+R58)*10/110,0),"－")</f>
        <v>1101398</v>
      </c>
      <c r="E73" s="110"/>
      <c r="F73" s="110"/>
      <c r="G73" s="110"/>
      <c r="H73" s="110"/>
      <c r="I73" s="110"/>
      <c r="J73" s="50" t="s">
        <v>24</v>
      </c>
      <c r="K73" s="128" t="s">
        <v>36</v>
      </c>
      <c r="L73" s="128"/>
      <c r="M73" s="128"/>
      <c r="N73" s="128"/>
      <c r="O73" s="128"/>
      <c r="P73" s="128"/>
      <c r="Q73" s="128"/>
      <c r="R73" s="69"/>
      <c r="S73" s="69"/>
      <c r="T73" s="69"/>
      <c r="U73" s="69"/>
      <c r="V73" s="69"/>
      <c r="W73" s="50"/>
      <c r="X73" s="76"/>
      <c r="Y73" s="76"/>
      <c r="Z73" s="76"/>
      <c r="AA73" s="76"/>
      <c r="AB73" s="76"/>
      <c r="AC73" s="76"/>
      <c r="AD73" s="50"/>
      <c r="AE73" s="50"/>
      <c r="AF73" s="50"/>
      <c r="AG73" s="50"/>
      <c r="AH73" s="50"/>
      <c r="AI73" s="50"/>
      <c r="AJ73" s="50"/>
      <c r="AK73" s="50"/>
      <c r="AL73" s="50"/>
    </row>
    <row r="74" spans="1:38">
      <c r="A74" s="48"/>
      <c r="B74" s="50"/>
      <c r="C74" s="50"/>
      <c r="D74" s="65"/>
      <c r="E74" s="66"/>
      <c r="F74" s="66"/>
      <c r="G74" s="66"/>
      <c r="H74" s="66"/>
      <c r="I74" s="66"/>
      <c r="J74" s="50"/>
      <c r="K74" s="75"/>
      <c r="L74" s="75"/>
      <c r="M74" s="75"/>
      <c r="N74" s="75"/>
      <c r="O74" s="75"/>
      <c r="P74" s="50"/>
      <c r="Q74" s="50"/>
      <c r="R74" s="69"/>
      <c r="S74" s="69"/>
      <c r="T74" s="69"/>
      <c r="U74" s="69"/>
      <c r="V74" s="69"/>
      <c r="W74" s="50"/>
      <c r="X74" s="76"/>
      <c r="Y74" s="76"/>
      <c r="Z74" s="76"/>
      <c r="AA74" s="76"/>
      <c r="AB74" s="76"/>
      <c r="AC74" s="76"/>
      <c r="AD74" s="50"/>
      <c r="AE74" s="50"/>
      <c r="AF74" s="50"/>
      <c r="AG74" s="50"/>
      <c r="AH74" s="50"/>
      <c r="AI74" s="50"/>
      <c r="AJ74" s="50"/>
      <c r="AK74" s="50"/>
      <c r="AL74" s="50"/>
    </row>
    <row r="75" spans="1:38">
      <c r="A75" s="48"/>
      <c r="B75" s="64" t="s">
        <v>144</v>
      </c>
      <c r="C75" s="64" t="s">
        <v>83</v>
      </c>
      <c r="D75" s="64"/>
      <c r="E75" s="64"/>
      <c r="F75" s="64"/>
      <c r="G75" s="64"/>
      <c r="H75" s="64"/>
      <c r="I75" s="64"/>
      <c r="J75" s="64"/>
      <c r="K75" s="64"/>
      <c r="L75" s="64"/>
      <c r="M75" s="64"/>
      <c r="N75" s="64"/>
      <c r="O75" s="64"/>
      <c r="P75" s="64"/>
      <c r="Q75" s="64"/>
      <c r="R75" s="64"/>
      <c r="S75" s="64"/>
      <c r="T75" s="64"/>
      <c r="U75" s="64"/>
      <c r="V75" s="50"/>
      <c r="W75" s="50"/>
      <c r="X75" s="50"/>
      <c r="Y75" s="50"/>
      <c r="Z75" s="50"/>
      <c r="AA75" s="50"/>
      <c r="AB75" s="50"/>
      <c r="AC75" s="50"/>
      <c r="AD75" s="50"/>
      <c r="AE75" s="50"/>
      <c r="AF75" s="50"/>
      <c r="AG75" s="50"/>
      <c r="AH75" s="50"/>
      <c r="AI75" s="50"/>
      <c r="AJ75" s="50"/>
      <c r="AK75" s="50"/>
      <c r="AL75" s="50"/>
    </row>
    <row r="76" spans="1:38" ht="15" customHeight="1">
      <c r="A76" s="48"/>
      <c r="B76" s="49"/>
      <c r="C76" s="64" t="s">
        <v>143</v>
      </c>
      <c r="D76" s="64" t="s">
        <v>94</v>
      </c>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row>
    <row r="77" spans="1:38" ht="15" customHeight="1">
      <c r="A77" s="48"/>
      <c r="B77" s="49"/>
      <c r="C77" s="134" t="s">
        <v>200</v>
      </c>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row>
    <row r="78" spans="1:38">
      <c r="A78" s="48"/>
      <c r="B78" s="50"/>
      <c r="C78" s="109" t="str">
        <f>IF(C36="✓",L9,"－")</f>
        <v>－</v>
      </c>
      <c r="D78" s="110"/>
      <c r="E78" s="110"/>
      <c r="F78" s="110"/>
      <c r="G78" s="110"/>
      <c r="H78" s="110"/>
      <c r="I78" s="50" t="s">
        <v>24</v>
      </c>
      <c r="J78" s="75" t="s">
        <v>142</v>
      </c>
      <c r="K78" s="201"/>
      <c r="L78" s="202"/>
      <c r="M78" s="202"/>
      <c r="N78" s="202"/>
      <c r="O78" s="203"/>
      <c r="P78" s="50" t="s">
        <v>24</v>
      </c>
      <c r="Q78" s="50" t="s">
        <v>141</v>
      </c>
      <c r="R78" s="201"/>
      <c r="S78" s="202"/>
      <c r="T78" s="202"/>
      <c r="U78" s="202"/>
      <c r="V78" s="203"/>
      <c r="W78" s="68" t="s">
        <v>115</v>
      </c>
      <c r="X78" s="61" t="s">
        <v>202</v>
      </c>
      <c r="Y78" s="50"/>
      <c r="Z78" s="50"/>
      <c r="AA78" s="50"/>
      <c r="AB78" s="50"/>
      <c r="AC78" s="50"/>
      <c r="AD78" s="50"/>
      <c r="AE78" s="50"/>
      <c r="AF78" s="50"/>
      <c r="AG78" s="50"/>
      <c r="AH78" s="50"/>
      <c r="AI78" s="50"/>
      <c r="AJ78" s="50"/>
      <c r="AK78" s="50"/>
      <c r="AL78" s="50"/>
    </row>
    <row r="79" spans="1:38">
      <c r="A79" s="48"/>
      <c r="B79" s="50"/>
      <c r="C79" s="65"/>
      <c r="D79" s="66"/>
      <c r="E79" s="66"/>
      <c r="F79" s="66"/>
      <c r="G79" s="66"/>
      <c r="H79" s="66"/>
      <c r="I79" s="50"/>
      <c r="J79" s="75"/>
      <c r="K79" s="69"/>
      <c r="L79" s="69"/>
      <c r="M79" s="69"/>
      <c r="N79" s="69"/>
      <c r="O79" s="69"/>
      <c r="P79" s="50"/>
      <c r="Q79" s="50"/>
      <c r="R79" s="69"/>
      <c r="S79" s="69"/>
      <c r="T79" s="69"/>
      <c r="U79" s="69"/>
      <c r="V79" s="69"/>
      <c r="W79" s="68"/>
      <c r="X79" s="69"/>
      <c r="Y79" s="69"/>
      <c r="Z79" s="69"/>
      <c r="AA79" s="69"/>
      <c r="AB79" s="69"/>
      <c r="AC79" s="61"/>
      <c r="AD79" s="50"/>
      <c r="AE79" s="50"/>
      <c r="AF79" s="50"/>
      <c r="AG79" s="50"/>
      <c r="AH79" s="50"/>
      <c r="AI79" s="50"/>
      <c r="AJ79" s="50"/>
      <c r="AK79" s="50"/>
      <c r="AL79" s="50"/>
    </row>
    <row r="80" spans="1:38">
      <c r="A80" s="48"/>
      <c r="B80" s="50"/>
      <c r="C80" s="50" t="s">
        <v>138</v>
      </c>
      <c r="D80" s="96" t="str">
        <f>IF(C36="✓",ROUNDDOWN(C78*K78/R78*10/110,0),"－")</f>
        <v>－</v>
      </c>
      <c r="E80" s="97"/>
      <c r="F80" s="97"/>
      <c r="G80" s="97"/>
      <c r="H80" s="97"/>
      <c r="I80" s="98"/>
      <c r="J80" s="50" t="s">
        <v>24</v>
      </c>
      <c r="K80" s="128" t="s">
        <v>36</v>
      </c>
      <c r="L80" s="128"/>
      <c r="M80" s="128"/>
      <c r="N80" s="128"/>
      <c r="O80" s="128"/>
      <c r="P80" s="128"/>
      <c r="Q80" s="128"/>
      <c r="R80" s="69"/>
      <c r="S80" s="69"/>
      <c r="T80" s="69"/>
      <c r="U80" s="69"/>
      <c r="V80" s="69"/>
      <c r="W80" s="50"/>
      <c r="X80" s="76"/>
      <c r="Y80" s="76"/>
      <c r="Z80" s="76"/>
      <c r="AA80" s="76"/>
      <c r="AB80" s="76"/>
      <c r="AC80" s="76"/>
      <c r="AD80" s="50"/>
      <c r="AE80" s="50"/>
      <c r="AF80" s="50"/>
      <c r="AG80" s="50"/>
      <c r="AH80" s="50"/>
      <c r="AI80" s="50"/>
      <c r="AJ80" s="50"/>
      <c r="AK80" s="50"/>
      <c r="AL80" s="50"/>
    </row>
    <row r="81" spans="1:58">
      <c r="A81" s="48"/>
      <c r="B81" s="71"/>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50"/>
      <c r="AH81" s="50"/>
      <c r="AI81" s="50"/>
      <c r="AJ81" s="50"/>
      <c r="AK81" s="50"/>
      <c r="AL81" s="50"/>
      <c r="AU81" s="120"/>
      <c r="AV81" s="120"/>
      <c r="AW81" s="120"/>
      <c r="AX81" s="120"/>
      <c r="AY81" s="120"/>
      <c r="AZ81" s="120"/>
      <c r="BA81" s="120"/>
      <c r="BB81" s="120"/>
      <c r="BC81" s="120"/>
      <c r="BD81" s="120"/>
      <c r="BE81" s="120"/>
      <c r="BF81" s="120"/>
    </row>
    <row r="82" spans="1:58" ht="15" customHeight="1">
      <c r="A82" s="48"/>
      <c r="B82" s="49"/>
      <c r="C82" s="64" t="s">
        <v>140</v>
      </c>
      <c r="D82" s="64" t="s">
        <v>96</v>
      </c>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row>
    <row r="83" spans="1:58" ht="15" customHeight="1">
      <c r="A83" s="48"/>
      <c r="B83" s="49"/>
      <c r="C83" s="134" t="s">
        <v>201</v>
      </c>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4"/>
      <c r="AD83" s="134"/>
      <c r="AE83" s="134"/>
      <c r="AF83" s="134"/>
      <c r="AG83" s="134"/>
      <c r="AH83" s="134"/>
      <c r="AI83" s="134"/>
      <c r="AJ83" s="134"/>
      <c r="AK83" s="134"/>
      <c r="AL83" s="134"/>
    </row>
    <row r="84" spans="1:58">
      <c r="A84" s="48"/>
      <c r="B84" s="50"/>
      <c r="C84" s="109" t="str">
        <f>IF(C36="✓",L9,"－")</f>
        <v>－</v>
      </c>
      <c r="D84" s="110"/>
      <c r="E84" s="110"/>
      <c r="F84" s="110"/>
      <c r="G84" s="110"/>
      <c r="H84" s="110"/>
      <c r="I84" s="50" t="s">
        <v>24</v>
      </c>
      <c r="J84" s="75" t="s">
        <v>115</v>
      </c>
      <c r="K84" s="201"/>
      <c r="L84" s="202"/>
      <c r="M84" s="202"/>
      <c r="N84" s="202"/>
      <c r="O84" s="203"/>
      <c r="P84" s="50" t="s">
        <v>24</v>
      </c>
      <c r="Q84" s="50" t="s">
        <v>139</v>
      </c>
      <c r="R84" s="201"/>
      <c r="S84" s="202"/>
      <c r="T84" s="202"/>
      <c r="U84" s="202"/>
      <c r="V84" s="203"/>
      <c r="W84" s="68" t="s">
        <v>115</v>
      </c>
      <c r="X84" s="201" t="str">
        <f>IF(C36="✓",C58/(K58+R58),"－")</f>
        <v>－</v>
      </c>
      <c r="Y84" s="202"/>
      <c r="Z84" s="202"/>
      <c r="AA84" s="202"/>
      <c r="AB84" s="203"/>
      <c r="AC84" s="61" t="s">
        <v>198</v>
      </c>
      <c r="AD84" s="50"/>
      <c r="AE84" s="50"/>
      <c r="AF84" s="50"/>
      <c r="AG84" s="50"/>
      <c r="AH84" s="50"/>
      <c r="AI84" s="50"/>
      <c r="AJ84" s="50"/>
      <c r="AK84" s="50"/>
      <c r="AL84" s="50"/>
    </row>
    <row r="85" spans="1:58">
      <c r="A85" s="48"/>
      <c r="B85" s="50"/>
      <c r="C85" s="65"/>
      <c r="D85" s="66"/>
      <c r="E85" s="66"/>
      <c r="F85" s="66"/>
      <c r="G85" s="66"/>
      <c r="H85" s="66"/>
      <c r="I85" s="50"/>
      <c r="J85" s="75"/>
      <c r="K85" s="69"/>
      <c r="L85" s="69"/>
      <c r="M85" s="69"/>
      <c r="N85" s="69"/>
      <c r="O85" s="69"/>
      <c r="P85" s="50"/>
      <c r="Q85" s="50"/>
      <c r="R85" s="69"/>
      <c r="S85" s="69"/>
      <c r="T85" s="69"/>
      <c r="U85" s="69"/>
      <c r="V85" s="69"/>
      <c r="W85" s="68"/>
      <c r="X85" s="69"/>
      <c r="Y85" s="69"/>
      <c r="Z85" s="69"/>
      <c r="AA85" s="69"/>
      <c r="AB85" s="69"/>
      <c r="AC85" s="61"/>
      <c r="AD85" s="50"/>
      <c r="AE85" s="50"/>
      <c r="AF85" s="50"/>
      <c r="AG85" s="50"/>
      <c r="AH85" s="50"/>
      <c r="AI85" s="50"/>
      <c r="AJ85" s="50"/>
      <c r="AK85" s="50"/>
      <c r="AL85" s="50"/>
    </row>
    <row r="86" spans="1:58">
      <c r="A86" s="48"/>
      <c r="B86" s="50"/>
      <c r="C86" s="50" t="s">
        <v>138</v>
      </c>
      <c r="D86" s="96" t="str">
        <f>IF(C36="✓",ROUNDDOWN(C84*K84/R84*C58/(K58+R58)*10/110,0),"－")</f>
        <v>－</v>
      </c>
      <c r="E86" s="97"/>
      <c r="F86" s="97"/>
      <c r="G86" s="97"/>
      <c r="H86" s="97"/>
      <c r="I86" s="98"/>
      <c r="J86" s="50" t="s">
        <v>24</v>
      </c>
      <c r="K86" s="128" t="s">
        <v>36</v>
      </c>
      <c r="L86" s="128"/>
      <c r="M86" s="128"/>
      <c r="N86" s="128"/>
      <c r="O86" s="128"/>
      <c r="P86" s="128"/>
      <c r="Q86" s="128"/>
      <c r="R86" s="69"/>
      <c r="S86" s="69"/>
      <c r="T86" s="69"/>
      <c r="U86" s="69"/>
      <c r="V86" s="69"/>
      <c r="W86" s="50"/>
      <c r="X86" s="76"/>
      <c r="Y86" s="76"/>
      <c r="Z86" s="76"/>
      <c r="AA86" s="76"/>
      <c r="AB86" s="76"/>
      <c r="AC86" s="76"/>
      <c r="AD86" s="50"/>
      <c r="AE86" s="50"/>
      <c r="AF86" s="50"/>
      <c r="AG86" s="50"/>
      <c r="AH86" s="50"/>
      <c r="AI86" s="50"/>
      <c r="AJ86" s="50"/>
      <c r="AK86" s="50"/>
      <c r="AL86" s="50"/>
    </row>
    <row r="87" spans="1:58">
      <c r="A87" s="48"/>
      <c r="B87" s="50"/>
      <c r="C87" s="50"/>
      <c r="D87" s="72"/>
      <c r="E87" s="72"/>
      <c r="F87" s="72"/>
      <c r="G87" s="72"/>
      <c r="H87" s="72"/>
      <c r="I87" s="72"/>
      <c r="J87" s="50"/>
      <c r="K87" s="75"/>
      <c r="L87" s="75"/>
      <c r="M87" s="75"/>
      <c r="N87" s="75"/>
      <c r="O87" s="75"/>
      <c r="P87" s="50"/>
      <c r="Q87" s="50"/>
      <c r="R87" s="69"/>
      <c r="S87" s="69"/>
      <c r="T87" s="69"/>
      <c r="U87" s="69"/>
      <c r="V87" s="69"/>
      <c r="W87" s="50"/>
      <c r="X87" s="76"/>
      <c r="Y87" s="76"/>
      <c r="Z87" s="76"/>
      <c r="AA87" s="76"/>
      <c r="AB87" s="76"/>
      <c r="AC87" s="76"/>
      <c r="AD87" s="50"/>
      <c r="AE87" s="50"/>
      <c r="AF87" s="50"/>
      <c r="AG87" s="50"/>
      <c r="AH87" s="50"/>
      <c r="AI87" s="50"/>
      <c r="AJ87" s="50"/>
      <c r="AK87" s="50"/>
      <c r="AL87" s="50"/>
    </row>
    <row r="88" spans="1:58">
      <c r="A88" s="48"/>
      <c r="B88" s="49"/>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row>
    <row r="89" spans="1:58">
      <c r="A89" s="48"/>
      <c r="B89" s="49"/>
      <c r="C89" s="64" t="s">
        <v>137</v>
      </c>
      <c r="D89" s="64"/>
      <c r="E89" s="64"/>
      <c r="F89" s="64"/>
      <c r="G89" s="96" t="str">
        <f>IF(C36="✓",D80+D86,"－")</f>
        <v>－</v>
      </c>
      <c r="H89" s="97"/>
      <c r="I89" s="97"/>
      <c r="J89" s="97"/>
      <c r="K89" s="97"/>
      <c r="L89" s="98"/>
      <c r="M89" s="50" t="s">
        <v>24</v>
      </c>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row>
    <row r="90" spans="1:58">
      <c r="A90" s="48"/>
      <c r="B90" s="49"/>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row>
  </sheetData>
  <mergeCells count="74">
    <mergeCell ref="D80:I80"/>
    <mergeCell ref="K80:Q80"/>
    <mergeCell ref="D86:I86"/>
    <mergeCell ref="K86:Q86"/>
    <mergeCell ref="G89:L89"/>
    <mergeCell ref="AU81:BF81"/>
    <mergeCell ref="C83:AL83"/>
    <mergeCell ref="C84:H84"/>
    <mergeCell ref="K84:O84"/>
    <mergeCell ref="R84:V84"/>
    <mergeCell ref="X84:AB84"/>
    <mergeCell ref="X71:AB71"/>
    <mergeCell ref="C77:AL77"/>
    <mergeCell ref="C78:H78"/>
    <mergeCell ref="K78:O78"/>
    <mergeCell ref="R78:V78"/>
    <mergeCell ref="D73:I73"/>
    <mergeCell ref="K73:Q73"/>
    <mergeCell ref="C70:AL70"/>
    <mergeCell ref="C71:H71"/>
    <mergeCell ref="D54:I54"/>
    <mergeCell ref="C57:AL57"/>
    <mergeCell ref="C58:H58"/>
    <mergeCell ref="K58:P58"/>
    <mergeCell ref="R58:W58"/>
    <mergeCell ref="Z58:AE58"/>
    <mergeCell ref="C62:H62"/>
    <mergeCell ref="C66:AL66"/>
    <mergeCell ref="C67:H67"/>
    <mergeCell ref="J67:N67"/>
    <mergeCell ref="P67:T67"/>
    <mergeCell ref="V67:AB67"/>
    <mergeCell ref="K71:O71"/>
    <mergeCell ref="R71:V71"/>
    <mergeCell ref="AF52:AK52"/>
    <mergeCell ref="H47:S47"/>
    <mergeCell ref="U47:Z47"/>
    <mergeCell ref="H48:S48"/>
    <mergeCell ref="U48:Z48"/>
    <mergeCell ref="C51:AL51"/>
    <mergeCell ref="H46:S46"/>
    <mergeCell ref="U46:Z46"/>
    <mergeCell ref="C52:H52"/>
    <mergeCell ref="K52:P52"/>
    <mergeCell ref="R52:W52"/>
    <mergeCell ref="Y52:AD52"/>
    <mergeCell ref="H43:S43"/>
    <mergeCell ref="U43:Z43"/>
    <mergeCell ref="H44:S44"/>
    <mergeCell ref="U44:Z44"/>
    <mergeCell ref="H45:S45"/>
    <mergeCell ref="U45:Z45"/>
    <mergeCell ref="H40:S40"/>
    <mergeCell ref="U40:Z40"/>
    <mergeCell ref="H41:S41"/>
    <mergeCell ref="U41:Z41"/>
    <mergeCell ref="H42:S42"/>
    <mergeCell ref="U42:Z42"/>
    <mergeCell ref="E23:AK24"/>
    <mergeCell ref="E25:AK26"/>
    <mergeCell ref="E28:AK30"/>
    <mergeCell ref="C38:J38"/>
    <mergeCell ref="H39:S39"/>
    <mergeCell ref="U39:Z39"/>
    <mergeCell ref="E27:AG27"/>
    <mergeCell ref="L9:R9"/>
    <mergeCell ref="E19:AK20"/>
    <mergeCell ref="E21:AK22"/>
    <mergeCell ref="AF1:AL1"/>
    <mergeCell ref="P4:T4"/>
    <mergeCell ref="J5:T5"/>
    <mergeCell ref="L7:M7"/>
    <mergeCell ref="N7:O7"/>
    <mergeCell ref="P7:Q7"/>
  </mergeCells>
  <phoneticPr fontId="2"/>
  <dataValidations count="3">
    <dataValidation type="list" allowBlank="1" showInputMessage="1" showErrorMessage="1" sqref="C27 C13 C15 C19 C21 C23 C25" xr:uid="{00000000-0002-0000-0300-000000000000}">
      <formula1>"　,✓"</formula1>
    </dataValidation>
    <dataValidation type="list" showInputMessage="1" showErrorMessage="1" sqref="C34:C36" xr:uid="{00000000-0002-0000-0300-000001000000}">
      <formula1>"　,✓"</formula1>
    </dataValidation>
    <dataValidation type="list" allowBlank="1" showInputMessage="1" showErrorMessage="1" sqref="L7:M7" xr:uid="{00000000-0002-0000-0300-000002000000}">
      <formula1>"平成,令和"</formula1>
    </dataValidation>
  </dataValidations>
  <pageMargins left="0.7" right="0.7" top="0.75" bottom="0.75" header="0.3" footer="0.3"/>
  <pageSetup paperSize="9" scale="88" fitToHeight="0" orientation="portrait" r:id="rId1"/>
  <rowBreaks count="1" manualBreakCount="1">
    <brk id="59" max="37" man="1"/>
  </rowBreaks>
  <colBreaks count="1" manualBreakCount="1">
    <brk id="37" max="88"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R90"/>
  <sheetViews>
    <sheetView view="pageBreakPreview" zoomScaleNormal="100" zoomScaleSheetLayoutView="100" workbookViewId="0">
      <selection activeCell="M2" sqref="M2"/>
    </sheetView>
  </sheetViews>
  <sheetFormatPr defaultColWidth="2.375" defaultRowHeight="14.25"/>
  <cols>
    <col min="1" max="1" width="2.375" style="29"/>
    <col min="2" max="2" width="2.375" style="30" customWidth="1"/>
    <col min="3" max="3" width="2.5" style="31" customWidth="1"/>
    <col min="4" max="4" width="2.375" style="31"/>
    <col min="5" max="5" width="2.375" style="31" customWidth="1"/>
    <col min="6" max="18" width="2.375" style="31"/>
    <col min="19" max="19" width="2.25" style="31" customWidth="1"/>
    <col min="20" max="30" width="2.375" style="31"/>
    <col min="31" max="31" width="2.375" style="31" customWidth="1"/>
    <col min="32" max="16384" width="2.375" style="31"/>
  </cols>
  <sheetData>
    <row r="1" spans="1:38">
      <c r="A1" s="48" t="s">
        <v>0</v>
      </c>
      <c r="B1" s="49"/>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206"/>
      <c r="AG1" s="206"/>
      <c r="AH1" s="206"/>
      <c r="AI1" s="206"/>
      <c r="AJ1" s="206"/>
      <c r="AK1" s="206"/>
      <c r="AL1" s="206"/>
    </row>
    <row r="2" spans="1:38">
      <c r="A2" s="48"/>
      <c r="B2" s="49"/>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row>
    <row r="3" spans="1:38">
      <c r="A3" s="48"/>
      <c r="B3" s="77"/>
      <c r="C3" s="78"/>
      <c r="D3" s="78"/>
      <c r="E3" s="78"/>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row>
    <row r="4" spans="1:38">
      <c r="A4" s="48" t="s">
        <v>136</v>
      </c>
      <c r="B4" s="79"/>
      <c r="C4" s="71" t="s">
        <v>3</v>
      </c>
      <c r="D4" s="80"/>
      <c r="E4" s="80"/>
      <c r="F4" s="50"/>
      <c r="G4" s="50"/>
      <c r="H4" s="50"/>
      <c r="I4" s="50"/>
      <c r="J4" s="50" t="s">
        <v>1</v>
      </c>
      <c r="K4" s="50"/>
      <c r="L4" s="50"/>
      <c r="M4" s="50"/>
      <c r="N4" s="50"/>
      <c r="O4" s="50"/>
      <c r="P4" s="207">
        <v>99999</v>
      </c>
      <c r="Q4" s="208"/>
      <c r="R4" s="208"/>
      <c r="S4" s="208"/>
      <c r="T4" s="209"/>
      <c r="U4" s="50"/>
      <c r="V4" s="50"/>
      <c r="W4" s="50"/>
      <c r="X4" s="50"/>
      <c r="Y4" s="50"/>
      <c r="Z4" s="50"/>
      <c r="AA4" s="50"/>
      <c r="AB4" s="50"/>
      <c r="AC4" s="50"/>
      <c r="AD4" s="50"/>
      <c r="AE4" s="50"/>
      <c r="AF4" s="50"/>
      <c r="AG4" s="50"/>
      <c r="AH4" s="50"/>
      <c r="AI4" s="50"/>
      <c r="AJ4" s="50"/>
      <c r="AK4" s="50"/>
      <c r="AL4" s="50"/>
    </row>
    <row r="5" spans="1:38">
      <c r="A5" s="48"/>
      <c r="B5" s="49"/>
      <c r="C5" s="50"/>
      <c r="D5" s="50"/>
      <c r="E5" s="50"/>
      <c r="F5" s="50"/>
      <c r="G5" s="50"/>
      <c r="H5" s="50"/>
      <c r="I5" s="50"/>
      <c r="J5" s="210" t="s">
        <v>41</v>
      </c>
      <c r="K5" s="211"/>
      <c r="L5" s="211"/>
      <c r="M5" s="211"/>
      <c r="N5" s="211"/>
      <c r="O5" s="211"/>
      <c r="P5" s="211"/>
      <c r="Q5" s="211"/>
      <c r="R5" s="211"/>
      <c r="S5" s="211"/>
      <c r="T5" s="212"/>
      <c r="U5" s="50"/>
      <c r="V5" s="50"/>
      <c r="W5" s="50"/>
      <c r="X5" s="50"/>
      <c r="Y5" s="50"/>
      <c r="Z5" s="50"/>
      <c r="AA5" s="50"/>
      <c r="AB5" s="50"/>
      <c r="AC5" s="50"/>
      <c r="AD5" s="50"/>
      <c r="AE5" s="50"/>
      <c r="AF5" s="50"/>
      <c r="AG5" s="50"/>
      <c r="AH5" s="50"/>
      <c r="AI5" s="50"/>
      <c r="AJ5" s="50"/>
      <c r="AK5" s="50"/>
      <c r="AL5" s="50"/>
    </row>
    <row r="6" spans="1:38">
      <c r="A6" s="48"/>
      <c r="B6" s="49"/>
      <c r="C6" s="50"/>
      <c r="D6" s="50"/>
      <c r="E6" s="50"/>
      <c r="F6" s="50"/>
      <c r="G6" s="50"/>
      <c r="H6" s="50"/>
      <c r="I6" s="50"/>
      <c r="J6" s="75"/>
      <c r="K6" s="75"/>
      <c r="L6" s="75"/>
      <c r="M6" s="75"/>
      <c r="N6" s="75"/>
      <c r="O6" s="75"/>
      <c r="P6" s="75"/>
      <c r="Q6" s="75"/>
      <c r="R6" s="75"/>
      <c r="S6" s="75"/>
      <c r="T6" s="75"/>
      <c r="U6" s="50"/>
      <c r="V6" s="50"/>
      <c r="W6" s="50"/>
      <c r="X6" s="50"/>
      <c r="Y6" s="50"/>
      <c r="Z6" s="50"/>
      <c r="AA6" s="50"/>
      <c r="AB6" s="50"/>
      <c r="AC6" s="50"/>
      <c r="AD6" s="50"/>
      <c r="AE6" s="50"/>
      <c r="AF6" s="50"/>
      <c r="AG6" s="50"/>
      <c r="AH6" s="50"/>
      <c r="AI6" s="50"/>
      <c r="AJ6" s="50"/>
      <c r="AK6" s="50"/>
      <c r="AL6" s="50"/>
    </row>
    <row r="7" spans="1:38">
      <c r="A7" s="48" t="s">
        <v>171</v>
      </c>
      <c r="B7" s="49"/>
      <c r="C7" s="64" t="s">
        <v>158</v>
      </c>
      <c r="D7" s="50"/>
      <c r="E7" s="50"/>
      <c r="F7" s="50"/>
      <c r="G7" s="50"/>
      <c r="H7" s="50"/>
      <c r="I7" s="50"/>
      <c r="J7" s="50"/>
      <c r="K7" s="50"/>
      <c r="L7" s="154" t="s">
        <v>189</v>
      </c>
      <c r="M7" s="155"/>
      <c r="N7" s="154" t="s">
        <v>206</v>
      </c>
      <c r="O7" s="155"/>
      <c r="P7" s="213" t="s">
        <v>17</v>
      </c>
      <c r="Q7" s="213"/>
      <c r="R7" s="61"/>
      <c r="S7" s="50"/>
      <c r="T7" s="50"/>
      <c r="U7" s="50"/>
      <c r="V7" s="50"/>
      <c r="W7" s="50"/>
      <c r="X7" s="50"/>
      <c r="Y7" s="50"/>
      <c r="Z7" s="50"/>
      <c r="AA7" s="50"/>
      <c r="AB7" s="50"/>
      <c r="AC7" s="50"/>
      <c r="AD7" s="50"/>
      <c r="AE7" s="50"/>
      <c r="AF7" s="50"/>
      <c r="AG7" s="50"/>
      <c r="AH7" s="50"/>
      <c r="AI7" s="50"/>
      <c r="AJ7" s="50"/>
      <c r="AK7" s="50"/>
      <c r="AL7" s="50"/>
    </row>
    <row r="8" spans="1:38">
      <c r="A8" s="48"/>
      <c r="B8" s="49"/>
      <c r="C8" s="50"/>
      <c r="D8" s="50"/>
      <c r="E8" s="50"/>
      <c r="F8" s="50"/>
      <c r="G8" s="50"/>
      <c r="H8" s="50"/>
      <c r="I8" s="50"/>
      <c r="J8" s="50"/>
      <c r="K8" s="50"/>
      <c r="L8" s="50"/>
      <c r="M8" s="50"/>
      <c r="N8" s="50"/>
      <c r="O8" s="50"/>
      <c r="P8" s="50"/>
      <c r="Q8" s="50"/>
      <c r="R8" s="50"/>
      <c r="S8" s="50"/>
      <c r="T8" s="50"/>
      <c r="U8" s="50"/>
      <c r="V8" s="50"/>
      <c r="W8" s="50"/>
      <c r="X8" s="50"/>
      <c r="Y8" s="50"/>
      <c r="Z8" s="50"/>
      <c r="AA8" s="50"/>
      <c r="AB8" s="50"/>
      <c r="AC8" s="64"/>
      <c r="AD8" s="50"/>
      <c r="AE8" s="50"/>
      <c r="AF8" s="50"/>
      <c r="AG8" s="50"/>
      <c r="AH8" s="50"/>
      <c r="AI8" s="50"/>
      <c r="AJ8" s="50"/>
      <c r="AK8" s="50"/>
      <c r="AL8" s="50"/>
    </row>
    <row r="9" spans="1:38">
      <c r="A9" s="48" t="s">
        <v>133</v>
      </c>
      <c r="B9" s="49"/>
      <c r="C9" s="64" t="s">
        <v>7</v>
      </c>
      <c r="D9" s="50"/>
      <c r="E9" s="50"/>
      <c r="F9" s="50"/>
      <c r="G9" s="50"/>
      <c r="H9" s="50"/>
      <c r="I9" s="50"/>
      <c r="J9" s="50"/>
      <c r="K9" s="50"/>
      <c r="L9" s="201">
        <v>15000000</v>
      </c>
      <c r="M9" s="202"/>
      <c r="N9" s="202"/>
      <c r="O9" s="202"/>
      <c r="P9" s="202"/>
      <c r="Q9" s="202"/>
      <c r="R9" s="203"/>
      <c r="S9" s="50" t="s">
        <v>24</v>
      </c>
      <c r="T9" s="50"/>
      <c r="U9" s="50"/>
      <c r="V9" s="50"/>
      <c r="W9" s="50"/>
      <c r="X9" s="50"/>
      <c r="Y9" s="50"/>
      <c r="Z9" s="50"/>
      <c r="AA9" s="50"/>
      <c r="AB9" s="50"/>
      <c r="AC9" s="50"/>
      <c r="AD9" s="50"/>
      <c r="AE9" s="50"/>
      <c r="AF9" s="50"/>
      <c r="AG9" s="50"/>
      <c r="AH9" s="50"/>
      <c r="AI9" s="50"/>
      <c r="AJ9" s="50"/>
      <c r="AK9" s="50"/>
      <c r="AL9" s="50"/>
    </row>
    <row r="10" spans="1:38">
      <c r="A10" s="48"/>
      <c r="B10" s="49"/>
      <c r="C10" s="50"/>
      <c r="D10" s="50"/>
      <c r="E10" s="50"/>
      <c r="F10" s="50"/>
      <c r="G10" s="50"/>
      <c r="H10" s="50"/>
      <c r="I10" s="50"/>
      <c r="J10" s="50"/>
      <c r="K10" s="50"/>
      <c r="L10" s="81"/>
      <c r="M10" s="81"/>
      <c r="N10" s="81"/>
      <c r="O10" s="81"/>
      <c r="P10" s="81"/>
      <c r="Q10" s="81"/>
      <c r="R10" s="81"/>
      <c r="S10" s="50"/>
      <c r="T10" s="50"/>
      <c r="U10" s="50"/>
      <c r="V10" s="50"/>
      <c r="W10" s="50"/>
      <c r="X10" s="50"/>
      <c r="Y10" s="50"/>
      <c r="Z10" s="50"/>
      <c r="AA10" s="50"/>
      <c r="AB10" s="50"/>
      <c r="AC10" s="50"/>
      <c r="AD10" s="50"/>
      <c r="AE10" s="50"/>
      <c r="AF10" s="50"/>
      <c r="AG10" s="50"/>
      <c r="AH10" s="50"/>
      <c r="AI10" s="50"/>
      <c r="AJ10" s="50"/>
      <c r="AK10" s="50"/>
      <c r="AL10" s="50"/>
    </row>
    <row r="11" spans="1:38">
      <c r="A11" s="48" t="s">
        <v>170</v>
      </c>
      <c r="B11" s="49"/>
      <c r="C11" s="64" t="s">
        <v>105</v>
      </c>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row>
    <row r="12" spans="1:38">
      <c r="A12" s="48"/>
      <c r="B12" s="49"/>
      <c r="C12" s="50" t="s">
        <v>12</v>
      </c>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row>
    <row r="13" spans="1:38">
      <c r="A13" s="48"/>
      <c r="B13" s="49"/>
      <c r="C13" s="82" t="s">
        <v>37</v>
      </c>
      <c r="D13" s="50"/>
      <c r="E13" s="50" t="s">
        <v>15</v>
      </c>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row>
    <row r="14" spans="1:38">
      <c r="A14" s="48"/>
      <c r="B14" s="49"/>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row>
    <row r="15" spans="1:38">
      <c r="A15" s="48"/>
      <c r="B15" s="49"/>
      <c r="C15" s="82" t="s">
        <v>38</v>
      </c>
      <c r="D15" s="50"/>
      <c r="E15" s="50" t="s">
        <v>16</v>
      </c>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row>
    <row r="16" spans="1:38">
      <c r="A16" s="48"/>
      <c r="B16" s="49"/>
      <c r="C16" s="58"/>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row>
    <row r="17" spans="1:39">
      <c r="A17" s="48" t="s">
        <v>131</v>
      </c>
      <c r="B17" s="49"/>
      <c r="C17" s="64" t="s">
        <v>11</v>
      </c>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row>
    <row r="18" spans="1:39">
      <c r="A18" s="48"/>
      <c r="B18" s="49"/>
      <c r="C18" s="50" t="s">
        <v>12</v>
      </c>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row>
    <row r="19" spans="1:39" ht="14.25" customHeight="1">
      <c r="A19" s="48"/>
      <c r="B19" s="49"/>
      <c r="C19" s="82" t="s">
        <v>38</v>
      </c>
      <c r="D19" s="50"/>
      <c r="E19" s="204" t="s">
        <v>13</v>
      </c>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83"/>
      <c r="AM19" s="73"/>
    </row>
    <row r="20" spans="1:39">
      <c r="A20" s="48"/>
      <c r="B20" s="49"/>
      <c r="C20" s="58"/>
      <c r="D20" s="50"/>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83"/>
      <c r="AM20" s="73"/>
    </row>
    <row r="21" spans="1:39" ht="14.25" customHeight="1">
      <c r="A21" s="48"/>
      <c r="B21" s="49"/>
      <c r="C21" s="82"/>
      <c r="D21" s="50"/>
      <c r="E21" s="205" t="s">
        <v>169</v>
      </c>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84"/>
      <c r="AM21" s="73"/>
    </row>
    <row r="22" spans="1:39">
      <c r="A22" s="48"/>
      <c r="B22" s="49"/>
      <c r="C22" s="50"/>
      <c r="D22" s="50"/>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84"/>
      <c r="AM22" s="73"/>
    </row>
    <row r="23" spans="1:39" ht="14.25" customHeight="1">
      <c r="A23" s="48"/>
      <c r="B23" s="49"/>
      <c r="C23" s="82"/>
      <c r="D23" s="50"/>
      <c r="E23" s="205" t="s">
        <v>129</v>
      </c>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84"/>
      <c r="AM23" s="73"/>
    </row>
    <row r="24" spans="1:39">
      <c r="A24" s="48"/>
      <c r="B24" s="49"/>
      <c r="C24" s="50"/>
      <c r="D24" s="50"/>
      <c r="E24" s="205"/>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84"/>
      <c r="AM24" s="73"/>
    </row>
    <row r="25" spans="1:39" ht="14.25" customHeight="1">
      <c r="A25" s="48"/>
      <c r="B25" s="49"/>
      <c r="C25" s="82"/>
      <c r="D25" s="50"/>
      <c r="E25" s="204" t="s">
        <v>14</v>
      </c>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84"/>
      <c r="AM25" s="73"/>
    </row>
    <row r="26" spans="1:39">
      <c r="A26" s="48"/>
      <c r="B26" s="49"/>
      <c r="C26" s="50"/>
      <c r="D26" s="50"/>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84"/>
      <c r="AM26" s="73"/>
    </row>
    <row r="27" spans="1:39">
      <c r="A27" s="48"/>
      <c r="B27" s="49"/>
      <c r="C27" s="82"/>
      <c r="D27" s="50"/>
      <c r="E27" s="204" t="s">
        <v>25</v>
      </c>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84"/>
      <c r="AI27" s="84"/>
      <c r="AJ27" s="84"/>
      <c r="AK27" s="84"/>
      <c r="AL27" s="84"/>
      <c r="AM27" s="73"/>
    </row>
    <row r="28" spans="1:39">
      <c r="A28" s="48"/>
      <c r="B28" s="49"/>
      <c r="C28" s="55"/>
      <c r="D28" s="50"/>
      <c r="E28" s="214"/>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6"/>
      <c r="AL28" s="85"/>
      <c r="AM28" s="74"/>
    </row>
    <row r="29" spans="1:39">
      <c r="A29" s="48"/>
      <c r="B29" s="49"/>
      <c r="C29" s="55"/>
      <c r="D29" s="50"/>
      <c r="E29" s="217"/>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9"/>
      <c r="AL29" s="85"/>
      <c r="AM29" s="74"/>
    </row>
    <row r="30" spans="1:39">
      <c r="A30" s="48"/>
      <c r="B30" s="49"/>
      <c r="C30" s="50"/>
      <c r="D30" s="50"/>
      <c r="E30" s="220"/>
      <c r="F30" s="221"/>
      <c r="G30" s="221"/>
      <c r="H30" s="221"/>
      <c r="I30" s="221"/>
      <c r="J30" s="221"/>
      <c r="K30" s="221"/>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2"/>
      <c r="AL30" s="85"/>
      <c r="AM30" s="74"/>
    </row>
    <row r="31" spans="1:39">
      <c r="A31" s="48"/>
      <c r="B31" s="49"/>
      <c r="C31" s="50"/>
      <c r="D31" s="50"/>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50"/>
      <c r="AH31" s="50"/>
      <c r="AI31" s="50"/>
      <c r="AJ31" s="50"/>
      <c r="AK31" s="50"/>
      <c r="AL31" s="50"/>
    </row>
    <row r="32" spans="1:39">
      <c r="A32" s="48" t="s">
        <v>155</v>
      </c>
      <c r="B32" s="49"/>
      <c r="C32" s="64" t="s">
        <v>19</v>
      </c>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row>
    <row r="33" spans="1:38">
      <c r="A33" s="48"/>
      <c r="B33" s="48" t="s">
        <v>22</v>
      </c>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row>
    <row r="34" spans="1:38">
      <c r="A34" s="48"/>
      <c r="B34" s="49"/>
      <c r="C34" s="82" t="s">
        <v>38</v>
      </c>
      <c r="D34" s="50"/>
      <c r="E34" s="50" t="s">
        <v>9</v>
      </c>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row>
    <row r="35" spans="1:38">
      <c r="A35" s="48"/>
      <c r="B35" s="49"/>
      <c r="C35" s="82" t="s">
        <v>38</v>
      </c>
      <c r="D35" s="50"/>
      <c r="E35" s="50" t="s">
        <v>100</v>
      </c>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row>
    <row r="36" spans="1:38">
      <c r="A36" s="48"/>
      <c r="B36" s="49"/>
      <c r="C36" s="82" t="s">
        <v>37</v>
      </c>
      <c r="D36" s="50"/>
      <c r="E36" s="50" t="s">
        <v>127</v>
      </c>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row>
    <row r="37" spans="1:38">
      <c r="A37" s="48"/>
      <c r="B37" s="48" t="s">
        <v>23</v>
      </c>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row>
    <row r="38" spans="1:38">
      <c r="A38" s="48"/>
      <c r="B38" s="49"/>
      <c r="C38" s="96">
        <f>IF(C13="✓",SUM(U39:Z48),"－")</f>
        <v>20000000</v>
      </c>
      <c r="D38" s="139"/>
      <c r="E38" s="139"/>
      <c r="F38" s="139"/>
      <c r="G38" s="139"/>
      <c r="H38" s="223"/>
      <c r="I38" s="223"/>
      <c r="J38" s="224"/>
      <c r="K38" s="50" t="s">
        <v>24</v>
      </c>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row>
    <row r="39" spans="1:38">
      <c r="A39" s="48"/>
      <c r="B39" s="49"/>
      <c r="C39" s="50" t="s">
        <v>20</v>
      </c>
      <c r="D39" s="50"/>
      <c r="E39" s="50"/>
      <c r="F39" s="50"/>
      <c r="G39" s="50"/>
      <c r="H39" s="225" t="s">
        <v>21</v>
      </c>
      <c r="I39" s="226"/>
      <c r="J39" s="226"/>
      <c r="K39" s="226"/>
      <c r="L39" s="226"/>
      <c r="M39" s="226"/>
      <c r="N39" s="226"/>
      <c r="O39" s="226"/>
      <c r="P39" s="226"/>
      <c r="Q39" s="226"/>
      <c r="R39" s="226"/>
      <c r="S39" s="227"/>
      <c r="T39" s="50"/>
      <c r="U39" s="147">
        <f>IF(C13="✓",L9,"－")</f>
        <v>15000000</v>
      </c>
      <c r="V39" s="147"/>
      <c r="W39" s="147"/>
      <c r="X39" s="147"/>
      <c r="Y39" s="147"/>
      <c r="Z39" s="147"/>
      <c r="AA39" s="50" t="s">
        <v>24</v>
      </c>
      <c r="AB39" s="50"/>
      <c r="AC39" s="50"/>
      <c r="AD39" s="50"/>
      <c r="AE39" s="50"/>
      <c r="AF39" s="50"/>
      <c r="AG39" s="50"/>
      <c r="AH39" s="50"/>
      <c r="AI39" s="50"/>
      <c r="AJ39" s="50"/>
      <c r="AK39" s="50"/>
      <c r="AL39" s="50"/>
    </row>
    <row r="40" spans="1:38">
      <c r="A40" s="48"/>
      <c r="B40" s="49"/>
      <c r="C40" s="50"/>
      <c r="D40" s="50"/>
      <c r="E40" s="50"/>
      <c r="F40" s="50"/>
      <c r="G40" s="50"/>
      <c r="H40" s="228" t="s">
        <v>70</v>
      </c>
      <c r="I40" s="228"/>
      <c r="J40" s="228"/>
      <c r="K40" s="228"/>
      <c r="L40" s="228"/>
      <c r="M40" s="228"/>
      <c r="N40" s="228"/>
      <c r="O40" s="228"/>
      <c r="P40" s="228"/>
      <c r="Q40" s="228"/>
      <c r="R40" s="228"/>
      <c r="S40" s="228"/>
      <c r="T40" s="50"/>
      <c r="U40" s="229">
        <v>5000000</v>
      </c>
      <c r="V40" s="229"/>
      <c r="W40" s="229"/>
      <c r="X40" s="229"/>
      <c r="Y40" s="229"/>
      <c r="Z40" s="229"/>
      <c r="AA40" s="50" t="s">
        <v>24</v>
      </c>
      <c r="AB40" s="50"/>
      <c r="AC40" s="50"/>
      <c r="AD40" s="50"/>
      <c r="AE40" s="50"/>
      <c r="AF40" s="50"/>
      <c r="AG40" s="50"/>
      <c r="AH40" s="50"/>
      <c r="AI40" s="50"/>
      <c r="AJ40" s="50"/>
      <c r="AK40" s="50"/>
      <c r="AL40" s="50"/>
    </row>
    <row r="41" spans="1:38">
      <c r="A41" s="48"/>
      <c r="B41" s="49"/>
      <c r="C41" s="50"/>
      <c r="D41" s="50"/>
      <c r="E41" s="50"/>
      <c r="F41" s="50"/>
      <c r="G41" s="50"/>
      <c r="H41" s="228"/>
      <c r="I41" s="228"/>
      <c r="J41" s="228"/>
      <c r="K41" s="228"/>
      <c r="L41" s="228"/>
      <c r="M41" s="228"/>
      <c r="N41" s="228"/>
      <c r="O41" s="228"/>
      <c r="P41" s="228"/>
      <c r="Q41" s="228"/>
      <c r="R41" s="228"/>
      <c r="S41" s="228"/>
      <c r="T41" s="50"/>
      <c r="U41" s="229"/>
      <c r="V41" s="229"/>
      <c r="W41" s="229"/>
      <c r="X41" s="229"/>
      <c r="Y41" s="229"/>
      <c r="Z41" s="229"/>
      <c r="AA41" s="50" t="s">
        <v>24</v>
      </c>
      <c r="AB41" s="50"/>
      <c r="AC41" s="50"/>
      <c r="AD41" s="50"/>
      <c r="AE41" s="50"/>
      <c r="AF41" s="50"/>
      <c r="AG41" s="50"/>
      <c r="AH41" s="50"/>
      <c r="AI41" s="50"/>
      <c r="AJ41" s="50"/>
      <c r="AK41" s="50"/>
      <c r="AL41" s="50"/>
    </row>
    <row r="42" spans="1:38">
      <c r="A42" s="48"/>
      <c r="B42" s="49"/>
      <c r="C42" s="50"/>
      <c r="D42" s="50"/>
      <c r="E42" s="50"/>
      <c r="F42" s="50"/>
      <c r="G42" s="50"/>
      <c r="H42" s="228"/>
      <c r="I42" s="228"/>
      <c r="J42" s="228"/>
      <c r="K42" s="228"/>
      <c r="L42" s="228"/>
      <c r="M42" s="228"/>
      <c r="N42" s="228"/>
      <c r="O42" s="228"/>
      <c r="P42" s="228"/>
      <c r="Q42" s="228"/>
      <c r="R42" s="228"/>
      <c r="S42" s="228"/>
      <c r="T42" s="50"/>
      <c r="U42" s="229"/>
      <c r="V42" s="229"/>
      <c r="W42" s="229"/>
      <c r="X42" s="229"/>
      <c r="Y42" s="229"/>
      <c r="Z42" s="229"/>
      <c r="AA42" s="50" t="s">
        <v>24</v>
      </c>
      <c r="AB42" s="50"/>
      <c r="AC42" s="50"/>
      <c r="AD42" s="50"/>
      <c r="AE42" s="50"/>
      <c r="AF42" s="50"/>
      <c r="AG42" s="50"/>
      <c r="AH42" s="50"/>
      <c r="AI42" s="50"/>
      <c r="AJ42" s="50"/>
      <c r="AK42" s="50"/>
      <c r="AL42" s="50"/>
    </row>
    <row r="43" spans="1:38">
      <c r="A43" s="48"/>
      <c r="B43" s="49"/>
      <c r="C43" s="50"/>
      <c r="D43" s="50"/>
      <c r="E43" s="50"/>
      <c r="F43" s="50"/>
      <c r="G43" s="50"/>
      <c r="H43" s="228"/>
      <c r="I43" s="228"/>
      <c r="J43" s="228"/>
      <c r="K43" s="228"/>
      <c r="L43" s="228"/>
      <c r="M43" s="228"/>
      <c r="N43" s="228"/>
      <c r="O43" s="228"/>
      <c r="P43" s="228"/>
      <c r="Q43" s="228"/>
      <c r="R43" s="228"/>
      <c r="S43" s="228"/>
      <c r="T43" s="50"/>
      <c r="U43" s="229"/>
      <c r="V43" s="229"/>
      <c r="W43" s="229"/>
      <c r="X43" s="229"/>
      <c r="Y43" s="229"/>
      <c r="Z43" s="229"/>
      <c r="AA43" s="50" t="s">
        <v>24</v>
      </c>
      <c r="AB43" s="50"/>
      <c r="AC43" s="50"/>
      <c r="AD43" s="50"/>
      <c r="AE43" s="50"/>
      <c r="AF43" s="50"/>
      <c r="AG43" s="50"/>
      <c r="AH43" s="50"/>
      <c r="AI43" s="50"/>
      <c r="AJ43" s="50"/>
      <c r="AK43" s="50"/>
      <c r="AL43" s="50"/>
    </row>
    <row r="44" spans="1:38">
      <c r="A44" s="48"/>
      <c r="B44" s="49"/>
      <c r="C44" s="50"/>
      <c r="D44" s="50"/>
      <c r="E44" s="50"/>
      <c r="F44" s="50"/>
      <c r="G44" s="50"/>
      <c r="H44" s="228"/>
      <c r="I44" s="228"/>
      <c r="J44" s="228"/>
      <c r="K44" s="228"/>
      <c r="L44" s="228"/>
      <c r="M44" s="228"/>
      <c r="N44" s="228"/>
      <c r="O44" s="228"/>
      <c r="P44" s="228"/>
      <c r="Q44" s="228"/>
      <c r="R44" s="228"/>
      <c r="S44" s="228"/>
      <c r="T44" s="50"/>
      <c r="U44" s="229"/>
      <c r="V44" s="229"/>
      <c r="W44" s="229"/>
      <c r="X44" s="229"/>
      <c r="Y44" s="229"/>
      <c r="Z44" s="229"/>
      <c r="AA44" s="50" t="s">
        <v>24</v>
      </c>
      <c r="AB44" s="50"/>
      <c r="AC44" s="50"/>
      <c r="AD44" s="50"/>
      <c r="AE44" s="50"/>
      <c r="AF44" s="50"/>
      <c r="AG44" s="50"/>
      <c r="AH44" s="50"/>
      <c r="AI44" s="50"/>
      <c r="AJ44" s="50"/>
      <c r="AK44" s="50"/>
      <c r="AL44" s="50"/>
    </row>
    <row r="45" spans="1:38">
      <c r="A45" s="48"/>
      <c r="B45" s="49"/>
      <c r="C45" s="50"/>
      <c r="D45" s="50"/>
      <c r="E45" s="50"/>
      <c r="F45" s="50"/>
      <c r="G45" s="50"/>
      <c r="H45" s="228"/>
      <c r="I45" s="228"/>
      <c r="J45" s="228"/>
      <c r="K45" s="228"/>
      <c r="L45" s="228"/>
      <c r="M45" s="228"/>
      <c r="N45" s="228"/>
      <c r="O45" s="228"/>
      <c r="P45" s="228"/>
      <c r="Q45" s="228"/>
      <c r="R45" s="228"/>
      <c r="S45" s="228"/>
      <c r="T45" s="50"/>
      <c r="U45" s="229"/>
      <c r="V45" s="229"/>
      <c r="W45" s="229"/>
      <c r="X45" s="229"/>
      <c r="Y45" s="229"/>
      <c r="Z45" s="229"/>
      <c r="AA45" s="50" t="s">
        <v>24</v>
      </c>
      <c r="AB45" s="50"/>
      <c r="AC45" s="50"/>
      <c r="AD45" s="50"/>
      <c r="AE45" s="50"/>
      <c r="AF45" s="50"/>
      <c r="AG45" s="50"/>
      <c r="AH45" s="50"/>
      <c r="AI45" s="50"/>
      <c r="AJ45" s="50"/>
      <c r="AK45" s="50"/>
      <c r="AL45" s="50"/>
    </row>
    <row r="46" spans="1:38">
      <c r="A46" s="48"/>
      <c r="B46" s="49"/>
      <c r="C46" s="50"/>
      <c r="D46" s="50"/>
      <c r="E46" s="50"/>
      <c r="F46" s="50"/>
      <c r="G46" s="50"/>
      <c r="H46" s="228"/>
      <c r="I46" s="228"/>
      <c r="J46" s="228"/>
      <c r="K46" s="228"/>
      <c r="L46" s="228"/>
      <c r="M46" s="228"/>
      <c r="N46" s="228"/>
      <c r="O46" s="228"/>
      <c r="P46" s="228"/>
      <c r="Q46" s="228"/>
      <c r="R46" s="228"/>
      <c r="S46" s="228"/>
      <c r="T46" s="50"/>
      <c r="U46" s="229"/>
      <c r="V46" s="229"/>
      <c r="W46" s="229"/>
      <c r="X46" s="229"/>
      <c r="Y46" s="229"/>
      <c r="Z46" s="229"/>
      <c r="AA46" s="50" t="s">
        <v>24</v>
      </c>
      <c r="AB46" s="50"/>
      <c r="AC46" s="50"/>
      <c r="AD46" s="50"/>
      <c r="AE46" s="50"/>
      <c r="AF46" s="50"/>
      <c r="AG46" s="50"/>
      <c r="AH46" s="50"/>
      <c r="AI46" s="50"/>
      <c r="AJ46" s="50"/>
      <c r="AK46" s="50"/>
      <c r="AL46" s="50"/>
    </row>
    <row r="47" spans="1:38">
      <c r="A47" s="48"/>
      <c r="B47" s="49"/>
      <c r="C47" s="50"/>
      <c r="D47" s="50"/>
      <c r="E47" s="50"/>
      <c r="F47" s="50"/>
      <c r="G47" s="50"/>
      <c r="H47" s="228"/>
      <c r="I47" s="228"/>
      <c r="J47" s="228"/>
      <c r="K47" s="228"/>
      <c r="L47" s="228"/>
      <c r="M47" s="228"/>
      <c r="N47" s="228"/>
      <c r="O47" s="228"/>
      <c r="P47" s="228"/>
      <c r="Q47" s="228"/>
      <c r="R47" s="228"/>
      <c r="S47" s="228"/>
      <c r="T47" s="50"/>
      <c r="U47" s="229"/>
      <c r="V47" s="229"/>
      <c r="W47" s="229"/>
      <c r="X47" s="229"/>
      <c r="Y47" s="229"/>
      <c r="Z47" s="229"/>
      <c r="AA47" s="50" t="s">
        <v>24</v>
      </c>
      <c r="AB47" s="50"/>
      <c r="AC47" s="50"/>
      <c r="AD47" s="50"/>
      <c r="AE47" s="50"/>
      <c r="AF47" s="50"/>
      <c r="AG47" s="50"/>
      <c r="AH47" s="50"/>
      <c r="AI47" s="50"/>
      <c r="AJ47" s="50"/>
      <c r="AK47" s="50"/>
      <c r="AL47" s="50"/>
    </row>
    <row r="48" spans="1:38">
      <c r="A48" s="48"/>
      <c r="B48" s="49"/>
      <c r="C48" s="50"/>
      <c r="D48" s="50"/>
      <c r="E48" s="50"/>
      <c r="F48" s="50"/>
      <c r="G48" s="50"/>
      <c r="H48" s="230" t="s">
        <v>25</v>
      </c>
      <c r="I48" s="230"/>
      <c r="J48" s="230"/>
      <c r="K48" s="230"/>
      <c r="L48" s="230"/>
      <c r="M48" s="230"/>
      <c r="N48" s="230"/>
      <c r="O48" s="230"/>
      <c r="P48" s="230"/>
      <c r="Q48" s="230"/>
      <c r="R48" s="230"/>
      <c r="S48" s="230"/>
      <c r="T48" s="50"/>
      <c r="U48" s="229"/>
      <c r="V48" s="229"/>
      <c r="W48" s="229"/>
      <c r="X48" s="229"/>
      <c r="Y48" s="229"/>
      <c r="Z48" s="229"/>
      <c r="AA48" s="50" t="s">
        <v>24</v>
      </c>
      <c r="AB48" s="50"/>
      <c r="AC48" s="50"/>
      <c r="AD48" s="50"/>
      <c r="AE48" s="50"/>
      <c r="AF48" s="50"/>
      <c r="AG48" s="50"/>
      <c r="AH48" s="50"/>
      <c r="AI48" s="50"/>
      <c r="AJ48" s="50"/>
      <c r="AK48" s="50"/>
      <c r="AL48" s="50"/>
    </row>
    <row r="49" spans="1:70">
      <c r="A49" s="48"/>
      <c r="B49" s="49"/>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row>
    <row r="50" spans="1:70">
      <c r="A50" s="48"/>
      <c r="B50" s="48" t="s">
        <v>26</v>
      </c>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row>
    <row r="51" spans="1:70">
      <c r="A51" s="48"/>
      <c r="B51" s="51"/>
      <c r="C51" s="142" t="s">
        <v>101</v>
      </c>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row>
    <row r="52" spans="1:70">
      <c r="A52" s="48"/>
      <c r="B52" s="49"/>
      <c r="C52" s="109">
        <f>C38</f>
        <v>20000000</v>
      </c>
      <c r="D52" s="110"/>
      <c r="E52" s="110"/>
      <c r="F52" s="110"/>
      <c r="G52" s="110"/>
      <c r="H52" s="110"/>
      <c r="I52" s="50" t="s">
        <v>126</v>
      </c>
      <c r="J52" s="50" t="s">
        <v>154</v>
      </c>
      <c r="K52" s="229">
        <v>420000000</v>
      </c>
      <c r="L52" s="229"/>
      <c r="M52" s="229"/>
      <c r="N52" s="229"/>
      <c r="O52" s="229"/>
      <c r="P52" s="229"/>
      <c r="Q52" s="50" t="s">
        <v>168</v>
      </c>
      <c r="R52" s="229">
        <v>0</v>
      </c>
      <c r="S52" s="229"/>
      <c r="T52" s="229"/>
      <c r="U52" s="229"/>
      <c r="V52" s="229"/>
      <c r="W52" s="229"/>
      <c r="X52" s="50" t="s">
        <v>30</v>
      </c>
      <c r="Y52" s="229">
        <v>100000000</v>
      </c>
      <c r="Z52" s="229"/>
      <c r="AA52" s="229"/>
      <c r="AB52" s="229"/>
      <c r="AC52" s="229"/>
      <c r="AD52" s="229"/>
      <c r="AE52" s="50" t="s">
        <v>168</v>
      </c>
      <c r="AF52" s="137">
        <f>C38</f>
        <v>20000000</v>
      </c>
      <c r="AG52" s="137"/>
      <c r="AH52" s="137"/>
      <c r="AI52" s="137"/>
      <c r="AJ52" s="137"/>
      <c r="AK52" s="137"/>
      <c r="AL52" s="50" t="s">
        <v>151</v>
      </c>
      <c r="AQ52" s="52"/>
      <c r="AR52" s="52"/>
      <c r="AS52" s="52"/>
      <c r="AT52" s="52"/>
      <c r="AU52" s="52"/>
      <c r="AV52" s="39"/>
      <c r="AW52" s="36"/>
      <c r="AX52" s="36"/>
      <c r="AY52" s="36"/>
      <c r="AZ52" s="36"/>
      <c r="BA52" s="36"/>
      <c r="BB52" s="36"/>
      <c r="BC52" s="36"/>
      <c r="BD52" s="36"/>
      <c r="BE52" s="36"/>
      <c r="BF52" s="36"/>
      <c r="BG52" s="36"/>
      <c r="BH52" s="36"/>
      <c r="BI52" s="36"/>
      <c r="BJ52" s="36"/>
      <c r="BK52" s="36"/>
      <c r="BL52" s="36"/>
      <c r="BM52" s="36"/>
      <c r="BN52" s="36"/>
      <c r="BO52" s="36"/>
      <c r="BP52" s="36"/>
      <c r="BQ52" s="36"/>
      <c r="BR52" s="36"/>
    </row>
    <row r="53" spans="1:70">
      <c r="A53" s="48"/>
      <c r="B53" s="49"/>
      <c r="C53" s="53"/>
      <c r="D53" s="54"/>
      <c r="E53" s="54"/>
      <c r="F53" s="54"/>
      <c r="G53" s="54"/>
      <c r="H53" s="54"/>
      <c r="I53" s="55"/>
      <c r="J53" s="55"/>
      <c r="K53" s="56"/>
      <c r="L53" s="56"/>
      <c r="M53" s="56"/>
      <c r="N53" s="56"/>
      <c r="O53" s="56"/>
      <c r="P53" s="56"/>
      <c r="Q53" s="55"/>
      <c r="R53" s="57"/>
      <c r="S53" s="57"/>
      <c r="T53" s="57"/>
      <c r="U53" s="57"/>
      <c r="V53" s="57"/>
      <c r="W53" s="57"/>
      <c r="X53" s="55"/>
      <c r="Y53" s="57"/>
      <c r="Z53" s="57"/>
      <c r="AA53" s="57"/>
      <c r="AB53" s="57"/>
      <c r="AC53" s="57"/>
      <c r="AD53" s="57"/>
      <c r="AE53" s="55"/>
      <c r="AF53" s="55"/>
      <c r="AG53" s="50"/>
      <c r="AH53" s="50"/>
      <c r="AI53" s="50"/>
      <c r="AJ53" s="50"/>
      <c r="AK53" s="50"/>
      <c r="AL53" s="50"/>
      <c r="AQ53" s="52"/>
      <c r="AR53" s="52"/>
      <c r="AS53" s="52"/>
      <c r="AT53" s="52"/>
      <c r="AU53" s="52"/>
      <c r="AV53" s="39"/>
      <c r="AW53" s="52"/>
      <c r="AX53" s="52"/>
      <c r="AY53" s="52"/>
      <c r="AZ53" s="52"/>
      <c r="BA53" s="52"/>
      <c r="BB53" s="52"/>
      <c r="BC53" s="52"/>
      <c r="BD53" s="52"/>
      <c r="BE53" s="52"/>
      <c r="BF53" s="52"/>
      <c r="BG53" s="52"/>
      <c r="BH53" s="52"/>
      <c r="BI53" s="52"/>
      <c r="BJ53" s="52"/>
      <c r="BK53" s="52"/>
      <c r="BL53" s="52"/>
      <c r="BM53" s="52"/>
      <c r="BN53" s="52"/>
      <c r="BO53" s="52"/>
      <c r="BP53" s="52"/>
      <c r="BQ53" s="52"/>
      <c r="BR53" s="52"/>
    </row>
    <row r="54" spans="1:70">
      <c r="A54" s="48"/>
      <c r="B54" s="49"/>
      <c r="C54" s="50" t="s">
        <v>150</v>
      </c>
      <c r="D54" s="138">
        <f>IF(C38="－","－",C52/(K52+R52+Y52+AF52)*100)</f>
        <v>3.7037037037037033</v>
      </c>
      <c r="E54" s="139"/>
      <c r="F54" s="139"/>
      <c r="G54" s="139"/>
      <c r="H54" s="139"/>
      <c r="I54" s="140"/>
      <c r="J54" s="50" t="s">
        <v>149</v>
      </c>
      <c r="K54" s="58"/>
      <c r="L54" s="58"/>
      <c r="M54" s="58"/>
      <c r="N54" s="58"/>
      <c r="O54" s="58"/>
      <c r="P54" s="58"/>
      <c r="Q54" s="50"/>
      <c r="R54" s="50"/>
      <c r="S54" s="50"/>
      <c r="T54" s="50"/>
      <c r="U54" s="50"/>
      <c r="V54" s="50"/>
      <c r="W54" s="50"/>
      <c r="X54" s="50"/>
      <c r="Y54" s="50"/>
      <c r="Z54" s="50"/>
      <c r="AA54" s="50"/>
      <c r="AB54" s="50"/>
      <c r="AC54" s="50"/>
      <c r="AD54" s="50"/>
      <c r="AE54" s="50"/>
      <c r="AF54" s="50"/>
      <c r="AG54" s="50"/>
      <c r="AH54" s="50"/>
      <c r="AI54" s="50"/>
      <c r="AJ54" s="50"/>
      <c r="AK54" s="50"/>
      <c r="AL54" s="50"/>
    </row>
    <row r="55" spans="1:70">
      <c r="A55" s="48"/>
      <c r="B55" s="49"/>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row>
    <row r="56" spans="1:70">
      <c r="A56" s="48"/>
      <c r="B56" s="48" t="s">
        <v>106</v>
      </c>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Q56" s="52"/>
      <c r="AR56" s="52"/>
      <c r="AS56" s="52"/>
      <c r="AT56" s="52"/>
      <c r="AU56" s="52"/>
      <c r="AV56" s="39"/>
      <c r="AW56" s="36"/>
      <c r="AX56" s="36"/>
      <c r="AY56" s="36"/>
      <c r="AZ56" s="36"/>
      <c r="BA56" s="36"/>
      <c r="BB56" s="36"/>
      <c r="BC56" s="36"/>
      <c r="BD56" s="36"/>
      <c r="BE56" s="36"/>
      <c r="BF56" s="36"/>
      <c r="BG56" s="36"/>
      <c r="BH56" s="36"/>
      <c r="BI56" s="36"/>
      <c r="BJ56" s="36"/>
      <c r="BK56" s="36"/>
      <c r="BL56" s="36"/>
      <c r="BM56" s="36"/>
      <c r="BN56" s="36"/>
      <c r="BO56" s="36"/>
      <c r="BP56" s="36"/>
      <c r="BQ56" s="36"/>
      <c r="BR56" s="36"/>
    </row>
    <row r="57" spans="1:70">
      <c r="A57" s="48"/>
      <c r="B57" s="48"/>
      <c r="C57" s="134" t="s">
        <v>102</v>
      </c>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Q57" s="52"/>
      <c r="AR57" s="52"/>
      <c r="AS57" s="52"/>
      <c r="AT57" s="52"/>
      <c r="AU57" s="52"/>
      <c r="AV57" s="39"/>
      <c r="AW57" s="36"/>
      <c r="AX57" s="36"/>
      <c r="AY57" s="36"/>
      <c r="AZ57" s="36"/>
      <c r="BA57" s="36"/>
      <c r="BB57" s="36"/>
      <c r="BC57" s="36"/>
      <c r="BD57" s="36"/>
      <c r="BE57" s="36"/>
      <c r="BF57" s="36"/>
      <c r="BG57" s="36"/>
      <c r="BH57" s="36"/>
      <c r="BI57" s="36"/>
      <c r="BJ57" s="36"/>
      <c r="BK57" s="36"/>
      <c r="BL57" s="36"/>
      <c r="BM57" s="36"/>
      <c r="BN57" s="36"/>
      <c r="BO57" s="36"/>
      <c r="BP57" s="36"/>
      <c r="BQ57" s="36"/>
      <c r="BR57" s="36"/>
    </row>
    <row r="58" spans="1:70">
      <c r="A58" s="48"/>
      <c r="B58" s="49"/>
      <c r="C58" s="231">
        <f>K52</f>
        <v>420000000</v>
      </c>
      <c r="D58" s="232"/>
      <c r="E58" s="232"/>
      <c r="F58" s="232"/>
      <c r="G58" s="232"/>
      <c r="H58" s="232"/>
      <c r="I58" s="59" t="s">
        <v>141</v>
      </c>
      <c r="J58" s="59" t="s">
        <v>154</v>
      </c>
      <c r="K58" s="229">
        <f>K52</f>
        <v>420000000</v>
      </c>
      <c r="L58" s="229"/>
      <c r="M58" s="229"/>
      <c r="N58" s="229"/>
      <c r="O58" s="229"/>
      <c r="P58" s="229"/>
      <c r="Q58" s="59" t="s">
        <v>152</v>
      </c>
      <c r="R58" s="229">
        <f>Y52</f>
        <v>100000000</v>
      </c>
      <c r="S58" s="229"/>
      <c r="T58" s="229"/>
      <c r="U58" s="229"/>
      <c r="V58" s="229"/>
      <c r="W58" s="229"/>
      <c r="X58" s="60" t="s">
        <v>151</v>
      </c>
      <c r="Y58" s="59" t="s">
        <v>138</v>
      </c>
      <c r="Z58" s="233">
        <f>IF(C13="✓",C58/(K58+R58)*100,"－")</f>
        <v>80.769230769230774</v>
      </c>
      <c r="AA58" s="233"/>
      <c r="AB58" s="233"/>
      <c r="AC58" s="233"/>
      <c r="AD58" s="233"/>
      <c r="AE58" s="233"/>
      <c r="AF58" s="50" t="s">
        <v>149</v>
      </c>
      <c r="AG58" s="50"/>
      <c r="AH58" s="50"/>
      <c r="AI58" s="50"/>
      <c r="AJ58" s="50"/>
      <c r="AK58" s="50"/>
      <c r="AL58" s="50"/>
      <c r="AQ58" s="52"/>
      <c r="AR58" s="52"/>
      <c r="AS58" s="52"/>
      <c r="AT58" s="52"/>
      <c r="AU58" s="52"/>
      <c r="AV58" s="39"/>
      <c r="AW58" s="52"/>
      <c r="AX58" s="52"/>
      <c r="AY58" s="52"/>
      <c r="AZ58" s="52"/>
      <c r="BA58" s="52"/>
      <c r="BB58" s="52"/>
      <c r="BC58" s="52"/>
      <c r="BD58" s="52"/>
      <c r="BE58" s="52"/>
      <c r="BF58" s="52"/>
      <c r="BG58" s="52"/>
      <c r="BH58" s="52"/>
      <c r="BI58" s="52"/>
      <c r="BJ58" s="52"/>
      <c r="BK58" s="52"/>
      <c r="BL58" s="52"/>
      <c r="BM58" s="52"/>
      <c r="BN58" s="52"/>
      <c r="BO58" s="52"/>
      <c r="BP58" s="52"/>
      <c r="BQ58" s="52"/>
      <c r="BR58" s="52"/>
    </row>
    <row r="59" spans="1:70">
      <c r="A59" s="48"/>
      <c r="B59" s="49"/>
      <c r="C59" s="50"/>
      <c r="D59" s="50"/>
      <c r="E59" s="50"/>
      <c r="F59" s="50"/>
      <c r="G59" s="50"/>
      <c r="H59" s="50"/>
      <c r="I59" s="50"/>
      <c r="J59" s="61"/>
      <c r="K59" s="62"/>
      <c r="L59" s="62"/>
      <c r="M59" s="62"/>
      <c r="N59" s="62"/>
      <c r="O59" s="62"/>
      <c r="P59" s="62"/>
      <c r="Q59" s="50"/>
      <c r="R59" s="50"/>
      <c r="S59" s="50"/>
      <c r="T59" s="50"/>
      <c r="U59" s="50"/>
      <c r="V59" s="50"/>
      <c r="W59" s="50"/>
      <c r="X59" s="50"/>
      <c r="Y59" s="50"/>
      <c r="Z59" s="50"/>
      <c r="AA59" s="50"/>
      <c r="AB59" s="50"/>
      <c r="AC59" s="50"/>
      <c r="AD59" s="50"/>
      <c r="AE59" s="50"/>
      <c r="AF59" s="50"/>
      <c r="AG59" s="50"/>
      <c r="AH59" s="50"/>
      <c r="AI59" s="50"/>
      <c r="AJ59" s="50"/>
      <c r="AK59" s="50"/>
      <c r="AL59" s="50"/>
    </row>
    <row r="60" spans="1:70">
      <c r="A60" s="48"/>
      <c r="B60" s="49"/>
      <c r="C60" s="50"/>
      <c r="D60" s="50"/>
      <c r="E60" s="50"/>
      <c r="F60" s="50"/>
      <c r="G60" s="50"/>
      <c r="H60" s="50"/>
      <c r="I60" s="50"/>
      <c r="J60" s="61"/>
      <c r="K60" s="62"/>
      <c r="L60" s="62"/>
      <c r="M60" s="62"/>
      <c r="N60" s="62"/>
      <c r="O60" s="62"/>
      <c r="P60" s="62"/>
      <c r="Q60" s="50"/>
      <c r="R60" s="50"/>
      <c r="S60" s="50"/>
      <c r="T60" s="50"/>
      <c r="U60" s="50"/>
      <c r="V60" s="50"/>
      <c r="W60" s="50"/>
      <c r="X60" s="50"/>
      <c r="Y60" s="50"/>
      <c r="Z60" s="50"/>
      <c r="AA60" s="50"/>
      <c r="AB60" s="50"/>
      <c r="AC60" s="50"/>
      <c r="AD60" s="50"/>
      <c r="AE60" s="50"/>
      <c r="AF60" s="50"/>
      <c r="AG60" s="50"/>
      <c r="AH60" s="50"/>
      <c r="AI60" s="50"/>
      <c r="AJ60" s="50"/>
      <c r="AK60" s="50"/>
      <c r="AL60" s="50"/>
    </row>
    <row r="61" spans="1:70">
      <c r="A61" s="48"/>
      <c r="B61" s="48" t="s">
        <v>33</v>
      </c>
      <c r="C61" s="50"/>
      <c r="D61" s="63"/>
      <c r="E61" s="63"/>
      <c r="F61" s="63"/>
      <c r="G61" s="63"/>
      <c r="H61" s="63"/>
      <c r="I61" s="63"/>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row>
    <row r="62" spans="1:70">
      <c r="A62" s="48"/>
      <c r="B62" s="49"/>
      <c r="C62" s="109">
        <f>U39</f>
        <v>15000000</v>
      </c>
      <c r="D62" s="110"/>
      <c r="E62" s="110"/>
      <c r="F62" s="110"/>
      <c r="G62" s="110"/>
      <c r="H62" s="110"/>
      <c r="I62" s="50" t="s">
        <v>24</v>
      </c>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row>
    <row r="63" spans="1:70">
      <c r="A63" s="48"/>
      <c r="B63" s="49"/>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row>
    <row r="64" spans="1:70">
      <c r="A64" s="48"/>
      <c r="B64" s="48" t="s">
        <v>34</v>
      </c>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row>
    <row r="65" spans="1:38">
      <c r="A65" s="48"/>
      <c r="B65" s="64" t="s">
        <v>118</v>
      </c>
      <c r="C65" s="64" t="s">
        <v>167</v>
      </c>
      <c r="D65" s="64"/>
      <c r="E65" s="64"/>
      <c r="F65" s="64"/>
      <c r="G65" s="64"/>
      <c r="H65" s="64"/>
      <c r="I65" s="64"/>
      <c r="J65" s="64"/>
      <c r="K65" s="64"/>
      <c r="L65" s="64"/>
      <c r="M65" s="64"/>
      <c r="N65" s="64"/>
      <c r="O65" s="64"/>
      <c r="P65" s="64"/>
      <c r="Q65" s="64"/>
      <c r="R65" s="50"/>
      <c r="S65" s="50"/>
      <c r="T65" s="50"/>
      <c r="U65" s="50"/>
      <c r="V65" s="50"/>
      <c r="W65" s="50"/>
      <c r="X65" s="50"/>
      <c r="Y65" s="50"/>
      <c r="Z65" s="50"/>
      <c r="AA65" s="50"/>
      <c r="AB65" s="50"/>
      <c r="AC65" s="50"/>
      <c r="AD65" s="50"/>
      <c r="AE65" s="50"/>
      <c r="AF65" s="50"/>
      <c r="AG65" s="50"/>
      <c r="AH65" s="50"/>
      <c r="AI65" s="50"/>
      <c r="AJ65" s="50"/>
      <c r="AK65" s="50"/>
      <c r="AL65" s="50"/>
    </row>
    <row r="66" spans="1:38">
      <c r="A66" s="48"/>
      <c r="B66" s="64"/>
      <c r="C66" s="134" t="s">
        <v>197</v>
      </c>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row>
    <row r="67" spans="1:38">
      <c r="A67" s="48"/>
      <c r="B67" s="50"/>
      <c r="C67" s="109" t="str">
        <f>IF(C34="✓",L9,"－")</f>
        <v>－</v>
      </c>
      <c r="D67" s="110"/>
      <c r="E67" s="110"/>
      <c r="F67" s="110"/>
      <c r="G67" s="110"/>
      <c r="H67" s="110"/>
      <c r="I67" s="50" t="s">
        <v>24</v>
      </c>
      <c r="J67" s="124" t="s">
        <v>198</v>
      </c>
      <c r="K67" s="124"/>
      <c r="L67" s="124"/>
      <c r="M67" s="124"/>
      <c r="N67" s="124"/>
      <c r="O67" s="61" t="s">
        <v>138</v>
      </c>
      <c r="P67" s="125" t="str">
        <f>IF(C34="✓",ROUNDDOWN(C67*10/110,0),"－")</f>
        <v>－</v>
      </c>
      <c r="Q67" s="126"/>
      <c r="R67" s="126"/>
      <c r="S67" s="126"/>
      <c r="T67" s="127"/>
      <c r="U67" s="50" t="s">
        <v>24</v>
      </c>
      <c r="V67" s="128" t="s">
        <v>36</v>
      </c>
      <c r="W67" s="128"/>
      <c r="X67" s="128"/>
      <c r="Y67" s="128"/>
      <c r="Z67" s="128"/>
      <c r="AA67" s="128"/>
      <c r="AB67" s="128"/>
      <c r="AC67" s="50"/>
      <c r="AD67" s="50"/>
      <c r="AE67" s="50"/>
      <c r="AF67" s="50"/>
      <c r="AG67" s="50"/>
      <c r="AH67" s="50"/>
      <c r="AI67" s="50"/>
      <c r="AJ67" s="50"/>
      <c r="AK67" s="50"/>
      <c r="AL67" s="50"/>
    </row>
    <row r="68" spans="1:38">
      <c r="A68" s="48"/>
      <c r="B68" s="50"/>
      <c r="C68" s="50"/>
      <c r="D68" s="65"/>
      <c r="E68" s="66"/>
      <c r="F68" s="66"/>
      <c r="G68" s="66"/>
      <c r="H68" s="66"/>
      <c r="I68" s="66"/>
      <c r="J68" s="50"/>
      <c r="K68" s="61"/>
      <c r="L68" s="61"/>
      <c r="M68" s="61"/>
      <c r="N68" s="61"/>
      <c r="O68" s="61"/>
      <c r="P68" s="61"/>
      <c r="Q68" s="61"/>
      <c r="R68" s="61"/>
      <c r="S68" s="61"/>
      <c r="T68" s="50"/>
      <c r="U68" s="50"/>
      <c r="V68" s="50"/>
      <c r="W68" s="50"/>
      <c r="X68" s="50"/>
      <c r="Y68" s="50"/>
      <c r="Z68" s="50"/>
      <c r="AA68" s="50"/>
      <c r="AB68" s="50"/>
      <c r="AC68" s="50"/>
      <c r="AD68" s="50"/>
      <c r="AE68" s="50"/>
      <c r="AF68" s="50"/>
      <c r="AG68" s="50"/>
      <c r="AH68" s="50"/>
      <c r="AI68" s="50"/>
      <c r="AJ68" s="50"/>
      <c r="AK68" s="50"/>
      <c r="AL68" s="50"/>
    </row>
    <row r="69" spans="1:38">
      <c r="A69" s="48"/>
      <c r="B69" s="64" t="s">
        <v>166</v>
      </c>
      <c r="C69" s="64" t="s">
        <v>82</v>
      </c>
      <c r="D69" s="64"/>
      <c r="E69" s="64"/>
      <c r="F69" s="64"/>
      <c r="G69" s="64"/>
      <c r="H69" s="64"/>
      <c r="I69" s="64"/>
      <c r="J69" s="64"/>
      <c r="K69" s="64"/>
      <c r="L69" s="64"/>
      <c r="M69" s="64"/>
      <c r="N69" s="64"/>
      <c r="O69" s="64"/>
      <c r="P69" s="64"/>
      <c r="Q69" s="50"/>
      <c r="R69" s="50"/>
      <c r="S69" s="50"/>
      <c r="T69" s="50"/>
      <c r="U69" s="50"/>
      <c r="V69" s="50"/>
      <c r="W69" s="50"/>
      <c r="X69" s="50"/>
      <c r="Y69" s="50"/>
      <c r="Z69" s="50"/>
      <c r="AA69" s="50"/>
      <c r="AB69" s="50"/>
      <c r="AC69" s="50"/>
      <c r="AD69" s="50"/>
      <c r="AE69" s="50"/>
      <c r="AF69" s="50"/>
      <c r="AG69" s="50"/>
      <c r="AH69" s="50"/>
      <c r="AI69" s="50"/>
      <c r="AJ69" s="50"/>
      <c r="AK69" s="50"/>
      <c r="AL69" s="50"/>
    </row>
    <row r="70" spans="1:38">
      <c r="A70" s="48"/>
      <c r="B70" s="64"/>
      <c r="C70" s="134" t="s">
        <v>199</v>
      </c>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c r="AJ70" s="134"/>
      <c r="AK70" s="134"/>
      <c r="AL70" s="134"/>
    </row>
    <row r="71" spans="1:38">
      <c r="A71" s="48"/>
      <c r="B71" s="50"/>
      <c r="C71" s="109" t="str">
        <f>IF(C35="✓",L9,"－")</f>
        <v>－</v>
      </c>
      <c r="D71" s="110"/>
      <c r="E71" s="110"/>
      <c r="F71" s="110"/>
      <c r="G71" s="110"/>
      <c r="H71" s="110"/>
      <c r="I71" s="50" t="s">
        <v>24</v>
      </c>
      <c r="J71" s="75" t="s">
        <v>115</v>
      </c>
      <c r="K71" s="201"/>
      <c r="L71" s="202"/>
      <c r="M71" s="202"/>
      <c r="N71" s="202"/>
      <c r="O71" s="203"/>
      <c r="P71" s="50" t="s">
        <v>24</v>
      </c>
      <c r="Q71" s="50" t="s">
        <v>165</v>
      </c>
      <c r="R71" s="201"/>
      <c r="S71" s="202"/>
      <c r="T71" s="202"/>
      <c r="U71" s="202"/>
      <c r="V71" s="203"/>
      <c r="W71" s="68" t="s">
        <v>115</v>
      </c>
      <c r="X71" s="234" t="str">
        <f>IF(C35="✓",C58/(K58+R58),"－")</f>
        <v>－</v>
      </c>
      <c r="Y71" s="235"/>
      <c r="Z71" s="235"/>
      <c r="AA71" s="235"/>
      <c r="AB71" s="236"/>
      <c r="AC71" s="61" t="s">
        <v>198</v>
      </c>
      <c r="AD71" s="50"/>
      <c r="AE71" s="50"/>
      <c r="AF71" s="50"/>
      <c r="AG71" s="50"/>
      <c r="AH71" s="50"/>
      <c r="AI71" s="50"/>
      <c r="AJ71" s="50"/>
      <c r="AK71" s="50"/>
      <c r="AL71" s="50"/>
    </row>
    <row r="72" spans="1:38">
      <c r="A72" s="48"/>
      <c r="B72" s="50"/>
      <c r="C72" s="65"/>
      <c r="D72" s="66"/>
      <c r="E72" s="66"/>
      <c r="F72" s="66"/>
      <c r="G72" s="66"/>
      <c r="H72" s="66"/>
      <c r="I72" s="50"/>
      <c r="J72" s="75"/>
      <c r="K72" s="69"/>
      <c r="L72" s="69"/>
      <c r="M72" s="69"/>
      <c r="N72" s="69"/>
      <c r="O72" s="69"/>
      <c r="P72" s="50"/>
      <c r="Q72" s="50"/>
      <c r="R72" s="69"/>
      <c r="S72" s="69"/>
      <c r="T72" s="69"/>
      <c r="U72" s="69"/>
      <c r="V72" s="69"/>
      <c r="W72" s="68"/>
      <c r="X72" s="69"/>
      <c r="Y72" s="69"/>
      <c r="Z72" s="69"/>
      <c r="AA72" s="69"/>
      <c r="AB72" s="69"/>
      <c r="AC72" s="61"/>
      <c r="AD72" s="50"/>
      <c r="AE72" s="50"/>
      <c r="AF72" s="50"/>
      <c r="AG72" s="50"/>
      <c r="AH72" s="50"/>
      <c r="AI72" s="50"/>
      <c r="AJ72" s="50"/>
      <c r="AK72" s="50"/>
      <c r="AL72" s="50"/>
    </row>
    <row r="73" spans="1:38">
      <c r="A73" s="48"/>
      <c r="B73" s="50"/>
      <c r="C73" s="50" t="s">
        <v>138</v>
      </c>
      <c r="D73" s="109" t="str">
        <f>IF(C35="✓",ROUNDDOWN(C71*K71/R71*C58/(K58+R58)*10/110,0),"－")</f>
        <v>－</v>
      </c>
      <c r="E73" s="110"/>
      <c r="F73" s="110"/>
      <c r="G73" s="110"/>
      <c r="H73" s="110"/>
      <c r="I73" s="110"/>
      <c r="J73" s="50" t="s">
        <v>24</v>
      </c>
      <c r="K73" s="128" t="s">
        <v>36</v>
      </c>
      <c r="L73" s="128"/>
      <c r="M73" s="128"/>
      <c r="N73" s="128"/>
      <c r="O73" s="128"/>
      <c r="P73" s="128"/>
      <c r="Q73" s="128"/>
      <c r="R73" s="69"/>
      <c r="S73" s="69"/>
      <c r="T73" s="69"/>
      <c r="U73" s="69"/>
      <c r="V73" s="69"/>
      <c r="W73" s="50"/>
      <c r="X73" s="76"/>
      <c r="Y73" s="76"/>
      <c r="Z73" s="76"/>
      <c r="AA73" s="76"/>
      <c r="AB73" s="76"/>
      <c r="AC73" s="76"/>
      <c r="AD73" s="50"/>
      <c r="AE73" s="50"/>
      <c r="AF73" s="50"/>
      <c r="AG73" s="50"/>
      <c r="AH73" s="50"/>
      <c r="AI73" s="50"/>
      <c r="AJ73" s="50"/>
      <c r="AK73" s="50"/>
      <c r="AL73" s="50"/>
    </row>
    <row r="74" spans="1:38">
      <c r="A74" s="48"/>
      <c r="B74" s="50"/>
      <c r="C74" s="50"/>
      <c r="D74" s="65"/>
      <c r="E74" s="66"/>
      <c r="F74" s="66"/>
      <c r="G74" s="66"/>
      <c r="H74" s="66"/>
      <c r="I74" s="66"/>
      <c r="J74" s="50"/>
      <c r="K74" s="75"/>
      <c r="L74" s="75"/>
      <c r="M74" s="75"/>
      <c r="N74" s="75"/>
      <c r="O74" s="75"/>
      <c r="P74" s="50"/>
      <c r="Q74" s="50"/>
      <c r="R74" s="69"/>
      <c r="S74" s="69"/>
      <c r="T74" s="69"/>
      <c r="U74" s="69"/>
      <c r="V74" s="69"/>
      <c r="W74" s="50"/>
      <c r="X74" s="76"/>
      <c r="Y74" s="76"/>
      <c r="Z74" s="76"/>
      <c r="AA74" s="76"/>
      <c r="AB74" s="76"/>
      <c r="AC74" s="76"/>
      <c r="AD74" s="50"/>
      <c r="AE74" s="50"/>
      <c r="AF74" s="50"/>
      <c r="AG74" s="50"/>
      <c r="AH74" s="50"/>
      <c r="AI74" s="50"/>
      <c r="AJ74" s="50"/>
      <c r="AK74" s="50"/>
      <c r="AL74" s="50"/>
    </row>
    <row r="75" spans="1:38">
      <c r="A75" s="48"/>
      <c r="B75" s="64" t="s">
        <v>144</v>
      </c>
      <c r="C75" s="64" t="s">
        <v>83</v>
      </c>
      <c r="D75" s="64"/>
      <c r="E75" s="64"/>
      <c r="F75" s="64"/>
      <c r="G75" s="64"/>
      <c r="H75" s="64"/>
      <c r="I75" s="64"/>
      <c r="J75" s="64"/>
      <c r="K75" s="64"/>
      <c r="L75" s="64"/>
      <c r="M75" s="64"/>
      <c r="N75" s="64"/>
      <c r="O75" s="64"/>
      <c r="P75" s="64"/>
      <c r="Q75" s="64"/>
      <c r="R75" s="64"/>
      <c r="S75" s="64"/>
      <c r="T75" s="64"/>
      <c r="U75" s="64"/>
      <c r="V75" s="50"/>
      <c r="W75" s="50"/>
      <c r="X75" s="50"/>
      <c r="Y75" s="50"/>
      <c r="Z75" s="50"/>
      <c r="AA75" s="50"/>
      <c r="AB75" s="50"/>
      <c r="AC75" s="50"/>
      <c r="AD75" s="50"/>
      <c r="AE75" s="50"/>
      <c r="AF75" s="50"/>
      <c r="AG75" s="50"/>
      <c r="AH75" s="50"/>
      <c r="AI75" s="50"/>
      <c r="AJ75" s="50"/>
      <c r="AK75" s="50"/>
      <c r="AL75" s="50"/>
    </row>
    <row r="76" spans="1:38" ht="15" customHeight="1">
      <c r="A76" s="48"/>
      <c r="B76" s="49"/>
      <c r="C76" s="64" t="s">
        <v>164</v>
      </c>
      <c r="D76" s="64" t="s">
        <v>94</v>
      </c>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row>
    <row r="77" spans="1:38" ht="15" customHeight="1">
      <c r="A77" s="48"/>
      <c r="B77" s="49"/>
      <c r="C77" s="134" t="s">
        <v>200</v>
      </c>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row>
    <row r="78" spans="1:38">
      <c r="A78" s="48"/>
      <c r="B78" s="50"/>
      <c r="C78" s="109">
        <f>IF(C36="✓",L9,"－")</f>
        <v>15000000</v>
      </c>
      <c r="D78" s="110"/>
      <c r="E78" s="110"/>
      <c r="F78" s="110"/>
      <c r="G78" s="110"/>
      <c r="H78" s="110"/>
      <c r="I78" s="50" t="s">
        <v>24</v>
      </c>
      <c r="J78" s="75" t="s">
        <v>163</v>
      </c>
      <c r="K78" s="201">
        <v>500000</v>
      </c>
      <c r="L78" s="202"/>
      <c r="M78" s="202"/>
      <c r="N78" s="202"/>
      <c r="O78" s="203"/>
      <c r="P78" s="50" t="s">
        <v>24</v>
      </c>
      <c r="Q78" s="50" t="s">
        <v>141</v>
      </c>
      <c r="R78" s="201">
        <v>15000000</v>
      </c>
      <c r="S78" s="202"/>
      <c r="T78" s="202"/>
      <c r="U78" s="202"/>
      <c r="V78" s="203"/>
      <c r="W78" s="68" t="s">
        <v>115</v>
      </c>
      <c r="X78" s="61" t="s">
        <v>202</v>
      </c>
      <c r="Y78" s="50"/>
      <c r="Z78" s="50"/>
      <c r="AA78" s="50"/>
      <c r="AB78" s="50"/>
      <c r="AC78" s="50"/>
      <c r="AD78" s="50"/>
      <c r="AE78" s="50"/>
      <c r="AF78" s="50"/>
      <c r="AG78" s="50"/>
      <c r="AH78" s="50"/>
      <c r="AI78" s="50"/>
      <c r="AJ78" s="50"/>
      <c r="AK78" s="50"/>
      <c r="AL78" s="50"/>
    </row>
    <row r="79" spans="1:38">
      <c r="A79" s="48"/>
      <c r="B79" s="50"/>
      <c r="C79" s="65"/>
      <c r="D79" s="66"/>
      <c r="E79" s="66"/>
      <c r="F79" s="66"/>
      <c r="G79" s="66"/>
      <c r="H79" s="66"/>
      <c r="I79" s="50"/>
      <c r="J79" s="75"/>
      <c r="K79" s="69"/>
      <c r="L79" s="69"/>
      <c r="M79" s="69"/>
      <c r="N79" s="69"/>
      <c r="O79" s="69"/>
      <c r="P79" s="50"/>
      <c r="Q79" s="50"/>
      <c r="R79" s="69"/>
      <c r="S79" s="69"/>
      <c r="T79" s="69"/>
      <c r="U79" s="69"/>
      <c r="V79" s="69"/>
      <c r="W79" s="68"/>
      <c r="X79" s="69"/>
      <c r="Y79" s="69"/>
      <c r="Z79" s="69"/>
      <c r="AA79" s="69"/>
      <c r="AB79" s="69"/>
      <c r="AC79" s="61"/>
      <c r="AD79" s="50"/>
      <c r="AE79" s="50"/>
      <c r="AF79" s="50"/>
      <c r="AG79" s="50"/>
      <c r="AH79" s="50"/>
      <c r="AI79" s="50"/>
      <c r="AJ79" s="50"/>
      <c r="AK79" s="50"/>
      <c r="AL79" s="50"/>
    </row>
    <row r="80" spans="1:38">
      <c r="A80" s="48"/>
      <c r="B80" s="50"/>
      <c r="C80" s="50" t="s">
        <v>162</v>
      </c>
      <c r="D80" s="96">
        <f>IF(C36="✓",ROUNDDOWN(C78*K78/R78*10/110,0),"－")</f>
        <v>45454</v>
      </c>
      <c r="E80" s="97"/>
      <c r="F80" s="97"/>
      <c r="G80" s="97"/>
      <c r="H80" s="97"/>
      <c r="I80" s="98"/>
      <c r="J80" s="50" t="s">
        <v>24</v>
      </c>
      <c r="K80" s="128" t="s">
        <v>36</v>
      </c>
      <c r="L80" s="128"/>
      <c r="M80" s="128"/>
      <c r="N80" s="128"/>
      <c r="O80" s="128"/>
      <c r="P80" s="128"/>
      <c r="Q80" s="128"/>
      <c r="R80" s="69"/>
      <c r="S80" s="69"/>
      <c r="T80" s="69"/>
      <c r="U80" s="69"/>
      <c r="V80" s="69"/>
      <c r="W80" s="50"/>
      <c r="X80" s="76"/>
      <c r="Y80" s="76"/>
      <c r="Z80" s="76"/>
      <c r="AA80" s="76"/>
      <c r="AB80" s="76"/>
      <c r="AC80" s="76"/>
      <c r="AD80" s="50"/>
      <c r="AE80" s="50"/>
      <c r="AF80" s="50"/>
      <c r="AG80" s="50"/>
      <c r="AH80" s="50"/>
      <c r="AI80" s="50"/>
      <c r="AJ80" s="50"/>
      <c r="AK80" s="50"/>
      <c r="AL80" s="50"/>
    </row>
    <row r="81" spans="1:58">
      <c r="A81" s="48"/>
      <c r="B81" s="71"/>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50"/>
      <c r="AH81" s="50"/>
      <c r="AI81" s="50"/>
      <c r="AJ81" s="50"/>
      <c r="AK81" s="50"/>
      <c r="AL81" s="50"/>
      <c r="AU81" s="120"/>
      <c r="AV81" s="120"/>
      <c r="AW81" s="120"/>
      <c r="AX81" s="120"/>
      <c r="AY81" s="120"/>
      <c r="AZ81" s="120"/>
      <c r="BA81" s="120"/>
      <c r="BB81" s="120"/>
      <c r="BC81" s="120"/>
      <c r="BD81" s="120"/>
      <c r="BE81" s="120"/>
      <c r="BF81" s="120"/>
    </row>
    <row r="82" spans="1:58" ht="15" customHeight="1">
      <c r="A82" s="48"/>
      <c r="B82" s="49"/>
      <c r="C82" s="64" t="s">
        <v>140</v>
      </c>
      <c r="D82" s="64" t="s">
        <v>96</v>
      </c>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row>
    <row r="83" spans="1:58" ht="15" customHeight="1">
      <c r="A83" s="48"/>
      <c r="B83" s="49"/>
      <c r="C83" s="134" t="s">
        <v>201</v>
      </c>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4"/>
      <c r="AD83" s="134"/>
      <c r="AE83" s="134"/>
      <c r="AF83" s="134"/>
      <c r="AG83" s="134"/>
      <c r="AH83" s="134"/>
      <c r="AI83" s="134"/>
      <c r="AJ83" s="134"/>
      <c r="AK83" s="134"/>
      <c r="AL83" s="134"/>
    </row>
    <row r="84" spans="1:58">
      <c r="A84" s="48"/>
      <c r="B84" s="50"/>
      <c r="C84" s="109">
        <f>IF(C36="✓",L9,"－")</f>
        <v>15000000</v>
      </c>
      <c r="D84" s="110"/>
      <c r="E84" s="110"/>
      <c r="F84" s="110"/>
      <c r="G84" s="110"/>
      <c r="H84" s="110"/>
      <c r="I84" s="50" t="s">
        <v>24</v>
      </c>
      <c r="J84" s="75" t="s">
        <v>88</v>
      </c>
      <c r="K84" s="201">
        <v>2000000</v>
      </c>
      <c r="L84" s="202"/>
      <c r="M84" s="202"/>
      <c r="N84" s="202"/>
      <c r="O84" s="203"/>
      <c r="P84" s="50" t="s">
        <v>24</v>
      </c>
      <c r="Q84" s="50" t="s">
        <v>27</v>
      </c>
      <c r="R84" s="201">
        <v>15000000</v>
      </c>
      <c r="S84" s="202"/>
      <c r="T84" s="202"/>
      <c r="U84" s="202"/>
      <c r="V84" s="203"/>
      <c r="W84" s="68" t="s">
        <v>88</v>
      </c>
      <c r="X84" s="237">
        <f>IF(C36="✓",C58/(K58+R58),"－")</f>
        <v>0.80769230769230771</v>
      </c>
      <c r="Y84" s="238"/>
      <c r="Z84" s="238"/>
      <c r="AA84" s="238"/>
      <c r="AB84" s="239"/>
      <c r="AC84" s="61" t="s">
        <v>198</v>
      </c>
      <c r="AD84" s="50"/>
      <c r="AE84" s="50"/>
      <c r="AF84" s="50"/>
      <c r="AG84" s="50"/>
      <c r="AH84" s="50"/>
      <c r="AI84" s="50"/>
      <c r="AJ84" s="50"/>
      <c r="AK84" s="50"/>
      <c r="AL84" s="50"/>
    </row>
    <row r="85" spans="1:58">
      <c r="A85" s="48"/>
      <c r="B85" s="50"/>
      <c r="C85" s="65"/>
      <c r="D85" s="66"/>
      <c r="E85" s="66"/>
      <c r="F85" s="66"/>
      <c r="G85" s="66"/>
      <c r="H85" s="66"/>
      <c r="I85" s="50"/>
      <c r="J85" s="75"/>
      <c r="K85" s="69"/>
      <c r="L85" s="69"/>
      <c r="M85" s="69"/>
      <c r="N85" s="69"/>
      <c r="O85" s="69"/>
      <c r="P85" s="50"/>
      <c r="Q85" s="50"/>
      <c r="R85" s="69"/>
      <c r="S85" s="69"/>
      <c r="T85" s="69"/>
      <c r="U85" s="69"/>
      <c r="V85" s="69"/>
      <c r="W85" s="68"/>
      <c r="X85" s="69"/>
      <c r="Y85" s="69"/>
      <c r="Z85" s="69"/>
      <c r="AA85" s="69"/>
      <c r="AB85" s="69"/>
      <c r="AC85" s="61"/>
      <c r="AD85" s="50"/>
      <c r="AE85" s="50"/>
      <c r="AF85" s="50"/>
      <c r="AG85" s="50"/>
      <c r="AH85" s="50"/>
      <c r="AI85" s="50"/>
      <c r="AJ85" s="50"/>
      <c r="AK85" s="50"/>
      <c r="AL85" s="50"/>
    </row>
    <row r="86" spans="1:58">
      <c r="A86" s="48"/>
      <c r="B86" s="50"/>
      <c r="C86" s="50" t="s">
        <v>138</v>
      </c>
      <c r="D86" s="96">
        <f>IF(C36="✓",ROUNDDOWN(C84*K84/R84*C58/(K58+R58)*10/110,0),"－")</f>
        <v>146853</v>
      </c>
      <c r="E86" s="97"/>
      <c r="F86" s="97"/>
      <c r="G86" s="97"/>
      <c r="H86" s="97"/>
      <c r="I86" s="98"/>
      <c r="J86" s="50" t="s">
        <v>24</v>
      </c>
      <c r="K86" s="128" t="s">
        <v>36</v>
      </c>
      <c r="L86" s="128"/>
      <c r="M86" s="128"/>
      <c r="N86" s="128"/>
      <c r="O86" s="128"/>
      <c r="P86" s="128"/>
      <c r="Q86" s="128"/>
      <c r="R86" s="69"/>
      <c r="S86" s="69"/>
      <c r="T86" s="69"/>
      <c r="U86" s="69"/>
      <c r="V86" s="69"/>
      <c r="W86" s="50"/>
      <c r="X86" s="76"/>
      <c r="Y86" s="76"/>
      <c r="Z86" s="76"/>
      <c r="AA86" s="76"/>
      <c r="AB86" s="76"/>
      <c r="AC86" s="76"/>
      <c r="AD86" s="50"/>
      <c r="AE86" s="50"/>
      <c r="AF86" s="50"/>
      <c r="AG86" s="50"/>
      <c r="AH86" s="50"/>
      <c r="AI86" s="50"/>
      <c r="AJ86" s="50"/>
      <c r="AK86" s="50"/>
      <c r="AL86" s="50"/>
    </row>
    <row r="87" spans="1:58">
      <c r="A87" s="48"/>
      <c r="B87" s="50"/>
      <c r="C87" s="50"/>
      <c r="D87" s="72"/>
      <c r="E87" s="72"/>
      <c r="F87" s="72"/>
      <c r="G87" s="72"/>
      <c r="H87" s="72"/>
      <c r="I87" s="72"/>
      <c r="J87" s="50"/>
      <c r="K87" s="75"/>
      <c r="L87" s="75"/>
      <c r="M87" s="75"/>
      <c r="N87" s="75"/>
      <c r="O87" s="75"/>
      <c r="P87" s="50"/>
      <c r="Q87" s="50"/>
      <c r="R87" s="69"/>
      <c r="S87" s="69"/>
      <c r="T87" s="69"/>
      <c r="U87" s="69"/>
      <c r="V87" s="69"/>
      <c r="W87" s="50"/>
      <c r="X87" s="76"/>
      <c r="Y87" s="76"/>
      <c r="Z87" s="76"/>
      <c r="AA87" s="76"/>
      <c r="AB87" s="76"/>
      <c r="AC87" s="76"/>
      <c r="AD87" s="50"/>
      <c r="AE87" s="50"/>
      <c r="AF87" s="50"/>
      <c r="AG87" s="50"/>
      <c r="AH87" s="50"/>
      <c r="AI87" s="50"/>
      <c r="AJ87" s="50"/>
      <c r="AK87" s="50"/>
      <c r="AL87" s="50"/>
    </row>
    <row r="88" spans="1:58">
      <c r="A88" s="48"/>
      <c r="B88" s="49"/>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row>
    <row r="89" spans="1:58">
      <c r="A89" s="48"/>
      <c r="B89" s="49"/>
      <c r="C89" s="64" t="s">
        <v>161</v>
      </c>
      <c r="D89" s="64"/>
      <c r="E89" s="64"/>
      <c r="F89" s="64"/>
      <c r="G89" s="96">
        <f>IF(C36="✓",D80+D86,"－")</f>
        <v>192307</v>
      </c>
      <c r="H89" s="97"/>
      <c r="I89" s="97"/>
      <c r="J89" s="97"/>
      <c r="K89" s="97"/>
      <c r="L89" s="98"/>
      <c r="M89" s="50" t="s">
        <v>24</v>
      </c>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row>
    <row r="90" spans="1:58">
      <c r="A90" s="48"/>
      <c r="B90" s="49"/>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row>
  </sheetData>
  <mergeCells count="74">
    <mergeCell ref="D80:I80"/>
    <mergeCell ref="K80:Q80"/>
    <mergeCell ref="D86:I86"/>
    <mergeCell ref="K86:Q86"/>
    <mergeCell ref="G89:L89"/>
    <mergeCell ref="AU81:BF81"/>
    <mergeCell ref="C83:AL83"/>
    <mergeCell ref="C84:H84"/>
    <mergeCell ref="K84:O84"/>
    <mergeCell ref="R84:V84"/>
    <mergeCell ref="X84:AB84"/>
    <mergeCell ref="X71:AB71"/>
    <mergeCell ref="C77:AL77"/>
    <mergeCell ref="C78:H78"/>
    <mergeCell ref="K78:O78"/>
    <mergeCell ref="R78:V78"/>
    <mergeCell ref="D73:I73"/>
    <mergeCell ref="K73:Q73"/>
    <mergeCell ref="C70:AL70"/>
    <mergeCell ref="C71:H71"/>
    <mergeCell ref="D54:I54"/>
    <mergeCell ref="C57:AL57"/>
    <mergeCell ref="C58:H58"/>
    <mergeCell ref="K58:P58"/>
    <mergeCell ref="R58:W58"/>
    <mergeCell ref="Z58:AE58"/>
    <mergeCell ref="C62:H62"/>
    <mergeCell ref="C66:AL66"/>
    <mergeCell ref="C67:H67"/>
    <mergeCell ref="J67:N67"/>
    <mergeCell ref="P67:T67"/>
    <mergeCell ref="V67:AB67"/>
    <mergeCell ref="K71:O71"/>
    <mergeCell ref="R71:V71"/>
    <mergeCell ref="AF52:AK52"/>
    <mergeCell ref="H47:S47"/>
    <mergeCell ref="U47:Z47"/>
    <mergeCell ref="H48:S48"/>
    <mergeCell ref="U48:Z48"/>
    <mergeCell ref="C51:AL51"/>
    <mergeCell ref="H46:S46"/>
    <mergeCell ref="U46:Z46"/>
    <mergeCell ref="C52:H52"/>
    <mergeCell ref="K52:P52"/>
    <mergeCell ref="R52:W52"/>
    <mergeCell ref="Y52:AD52"/>
    <mergeCell ref="H43:S43"/>
    <mergeCell ref="U43:Z43"/>
    <mergeCell ref="H44:S44"/>
    <mergeCell ref="U44:Z44"/>
    <mergeCell ref="H45:S45"/>
    <mergeCell ref="U45:Z45"/>
    <mergeCell ref="H40:S40"/>
    <mergeCell ref="U40:Z40"/>
    <mergeCell ref="H41:S41"/>
    <mergeCell ref="U41:Z41"/>
    <mergeCell ref="H42:S42"/>
    <mergeCell ref="U42:Z42"/>
    <mergeCell ref="E23:AK24"/>
    <mergeCell ref="E25:AK26"/>
    <mergeCell ref="E28:AK30"/>
    <mergeCell ref="C38:J38"/>
    <mergeCell ref="H39:S39"/>
    <mergeCell ref="U39:Z39"/>
    <mergeCell ref="E27:AG27"/>
    <mergeCell ref="L9:R9"/>
    <mergeCell ref="E19:AK20"/>
    <mergeCell ref="E21:AK22"/>
    <mergeCell ref="AF1:AL1"/>
    <mergeCell ref="P4:T4"/>
    <mergeCell ref="J5:T5"/>
    <mergeCell ref="L7:M7"/>
    <mergeCell ref="N7:O7"/>
    <mergeCell ref="P7:Q7"/>
  </mergeCells>
  <phoneticPr fontId="2"/>
  <dataValidations count="3">
    <dataValidation type="list" allowBlank="1" showInputMessage="1" showErrorMessage="1" sqref="L7:M7" xr:uid="{00000000-0002-0000-0400-000000000000}">
      <formula1>"平成,令和"</formula1>
    </dataValidation>
    <dataValidation type="list" showInputMessage="1" showErrorMessage="1" sqref="C34:C36" xr:uid="{00000000-0002-0000-0400-000001000000}">
      <formula1>"　,✓"</formula1>
    </dataValidation>
    <dataValidation type="list" allowBlank="1" showInputMessage="1" showErrorMessage="1" sqref="C27 C13 C15 C19 C21 C23 C25" xr:uid="{00000000-0002-0000-0400-000002000000}">
      <formula1>"　,✓"</formula1>
    </dataValidation>
  </dataValidations>
  <pageMargins left="0.7" right="0.7" top="0.75" bottom="0.75" header="0.3" footer="0.3"/>
  <pageSetup paperSize="9" scale="88" fitToHeight="0" orientation="portrait" r:id="rId1"/>
  <rowBreaks count="1" manualBreakCount="1">
    <brk id="59" max="37" man="1"/>
  </rowBreaks>
  <colBreaks count="1" manualBreakCount="1">
    <brk id="37" max="88"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R90"/>
  <sheetViews>
    <sheetView view="pageBreakPreview" zoomScaleNormal="100" zoomScaleSheetLayoutView="100" workbookViewId="0">
      <selection activeCell="N8" sqref="N8"/>
    </sheetView>
  </sheetViews>
  <sheetFormatPr defaultColWidth="2.375" defaultRowHeight="14.25"/>
  <cols>
    <col min="1" max="1" width="2.375" style="29"/>
    <col min="2" max="2" width="2.375" style="30" customWidth="1"/>
    <col min="3" max="3" width="2.5" style="31" customWidth="1"/>
    <col min="4" max="4" width="2.375" style="31"/>
    <col min="5" max="5" width="2.375" style="31" customWidth="1"/>
    <col min="6" max="18" width="2.375" style="31"/>
    <col min="19" max="19" width="2.25" style="31" customWidth="1"/>
    <col min="20" max="30" width="2.375" style="31"/>
    <col min="31" max="31" width="2.375" style="31" customWidth="1"/>
    <col min="32" max="16384" width="2.375" style="31"/>
  </cols>
  <sheetData>
    <row r="1" spans="1:38">
      <c r="A1" s="48" t="s">
        <v>0</v>
      </c>
      <c r="B1" s="49"/>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206"/>
      <c r="AG1" s="206"/>
      <c r="AH1" s="206"/>
      <c r="AI1" s="206"/>
      <c r="AJ1" s="206"/>
      <c r="AK1" s="206"/>
      <c r="AL1" s="206"/>
    </row>
    <row r="2" spans="1:38">
      <c r="A2" s="48"/>
      <c r="B2" s="49"/>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row>
    <row r="3" spans="1:38">
      <c r="A3" s="48"/>
      <c r="B3" s="77"/>
      <c r="C3" s="78"/>
      <c r="D3" s="78"/>
      <c r="E3" s="78"/>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row>
    <row r="4" spans="1:38">
      <c r="A4" s="48" t="s">
        <v>186</v>
      </c>
      <c r="B4" s="79"/>
      <c r="C4" s="71" t="s">
        <v>3</v>
      </c>
      <c r="D4" s="80"/>
      <c r="E4" s="80"/>
      <c r="F4" s="50"/>
      <c r="G4" s="50"/>
      <c r="H4" s="50"/>
      <c r="I4" s="50"/>
      <c r="J4" s="50" t="s">
        <v>1</v>
      </c>
      <c r="K4" s="50"/>
      <c r="L4" s="50"/>
      <c r="M4" s="50"/>
      <c r="N4" s="50"/>
      <c r="O4" s="50"/>
      <c r="P4" s="207">
        <v>99999</v>
      </c>
      <c r="Q4" s="208"/>
      <c r="R4" s="208"/>
      <c r="S4" s="208"/>
      <c r="T4" s="209"/>
      <c r="U4" s="50"/>
      <c r="V4" s="50"/>
      <c r="W4" s="50"/>
      <c r="X4" s="50"/>
      <c r="Y4" s="50"/>
      <c r="Z4" s="50"/>
      <c r="AA4" s="50"/>
      <c r="AB4" s="50"/>
      <c r="AC4" s="50"/>
      <c r="AD4" s="50"/>
      <c r="AE4" s="50"/>
      <c r="AF4" s="50"/>
      <c r="AG4" s="50"/>
      <c r="AH4" s="50"/>
      <c r="AI4" s="50"/>
      <c r="AJ4" s="50"/>
      <c r="AK4" s="50"/>
      <c r="AL4" s="50"/>
    </row>
    <row r="5" spans="1:38">
      <c r="A5" s="48"/>
      <c r="B5" s="49"/>
      <c r="C5" s="50"/>
      <c r="D5" s="50"/>
      <c r="E5" s="50"/>
      <c r="F5" s="50"/>
      <c r="G5" s="50"/>
      <c r="H5" s="50"/>
      <c r="I5" s="50"/>
      <c r="J5" s="210" t="s">
        <v>41</v>
      </c>
      <c r="K5" s="211"/>
      <c r="L5" s="211"/>
      <c r="M5" s="211"/>
      <c r="N5" s="211"/>
      <c r="O5" s="211"/>
      <c r="P5" s="211"/>
      <c r="Q5" s="211"/>
      <c r="R5" s="211"/>
      <c r="S5" s="211"/>
      <c r="T5" s="212"/>
      <c r="U5" s="50"/>
      <c r="V5" s="50"/>
      <c r="W5" s="50"/>
      <c r="X5" s="50"/>
      <c r="Y5" s="50"/>
      <c r="Z5" s="50"/>
      <c r="AA5" s="50"/>
      <c r="AB5" s="50"/>
      <c r="AC5" s="50"/>
      <c r="AD5" s="50"/>
      <c r="AE5" s="50"/>
      <c r="AF5" s="50"/>
      <c r="AG5" s="50"/>
      <c r="AH5" s="50"/>
      <c r="AI5" s="50"/>
      <c r="AJ5" s="50"/>
      <c r="AK5" s="50"/>
      <c r="AL5" s="50"/>
    </row>
    <row r="6" spans="1:38">
      <c r="A6" s="48"/>
      <c r="B6" s="49"/>
      <c r="C6" s="50"/>
      <c r="D6" s="50"/>
      <c r="E6" s="50"/>
      <c r="F6" s="50"/>
      <c r="G6" s="50"/>
      <c r="H6" s="50"/>
      <c r="I6" s="50"/>
      <c r="J6" s="75"/>
      <c r="K6" s="75"/>
      <c r="L6" s="75"/>
      <c r="M6" s="75"/>
      <c r="N6" s="75"/>
      <c r="O6" s="75"/>
      <c r="P6" s="75"/>
      <c r="Q6" s="75"/>
      <c r="R6" s="75"/>
      <c r="S6" s="75"/>
      <c r="T6" s="75"/>
      <c r="U6" s="50"/>
      <c r="V6" s="50"/>
      <c r="W6" s="50"/>
      <c r="X6" s="50"/>
      <c r="Y6" s="50"/>
      <c r="Z6" s="50"/>
      <c r="AA6" s="50"/>
      <c r="AB6" s="50"/>
      <c r="AC6" s="50"/>
      <c r="AD6" s="50"/>
      <c r="AE6" s="50"/>
      <c r="AF6" s="50"/>
      <c r="AG6" s="50"/>
      <c r="AH6" s="50"/>
      <c r="AI6" s="50"/>
      <c r="AJ6" s="50"/>
      <c r="AK6" s="50"/>
      <c r="AL6" s="50"/>
    </row>
    <row r="7" spans="1:38">
      <c r="A7" s="48" t="s">
        <v>171</v>
      </c>
      <c r="B7" s="49"/>
      <c r="C7" s="64" t="s">
        <v>185</v>
      </c>
      <c r="D7" s="50"/>
      <c r="E7" s="50"/>
      <c r="F7" s="50"/>
      <c r="G7" s="50"/>
      <c r="H7" s="50"/>
      <c r="I7" s="50"/>
      <c r="J7" s="50"/>
      <c r="K7" s="50"/>
      <c r="L7" s="154" t="s">
        <v>189</v>
      </c>
      <c r="M7" s="155"/>
      <c r="N7" s="154" t="s">
        <v>206</v>
      </c>
      <c r="O7" s="155"/>
      <c r="P7" s="213" t="s">
        <v>17</v>
      </c>
      <c r="Q7" s="213"/>
      <c r="R7" s="61"/>
      <c r="S7" s="50"/>
      <c r="T7" s="50"/>
      <c r="U7" s="50"/>
      <c r="V7" s="50"/>
      <c r="W7" s="50"/>
      <c r="X7" s="50"/>
      <c r="Y7" s="50"/>
      <c r="Z7" s="50"/>
      <c r="AA7" s="50"/>
      <c r="AB7" s="50"/>
      <c r="AC7" s="50"/>
      <c r="AD7" s="50"/>
      <c r="AE7" s="50"/>
      <c r="AF7" s="50"/>
      <c r="AG7" s="50"/>
      <c r="AH7" s="50"/>
      <c r="AI7" s="50"/>
      <c r="AJ7" s="50"/>
      <c r="AK7" s="50"/>
      <c r="AL7" s="50"/>
    </row>
    <row r="8" spans="1:38">
      <c r="A8" s="48"/>
      <c r="B8" s="49"/>
      <c r="C8" s="50"/>
      <c r="D8" s="50"/>
      <c r="E8" s="50"/>
      <c r="F8" s="50"/>
      <c r="G8" s="50"/>
      <c r="H8" s="50"/>
      <c r="I8" s="50"/>
      <c r="J8" s="50"/>
      <c r="K8" s="50"/>
      <c r="L8" s="50"/>
      <c r="M8" s="50"/>
      <c r="N8" s="50"/>
      <c r="O8" s="50"/>
      <c r="P8" s="50"/>
      <c r="Q8" s="50"/>
      <c r="R8" s="50"/>
      <c r="S8" s="50"/>
      <c r="T8" s="50"/>
      <c r="U8" s="50"/>
      <c r="V8" s="50"/>
      <c r="W8" s="50"/>
      <c r="X8" s="50"/>
      <c r="Y8" s="50"/>
      <c r="Z8" s="50"/>
      <c r="AA8" s="50"/>
      <c r="AB8" s="50"/>
      <c r="AC8" s="64"/>
      <c r="AD8" s="50"/>
      <c r="AE8" s="50"/>
      <c r="AF8" s="50"/>
      <c r="AG8" s="50"/>
      <c r="AH8" s="50"/>
      <c r="AI8" s="50"/>
      <c r="AJ8" s="50"/>
      <c r="AK8" s="50"/>
      <c r="AL8" s="50"/>
    </row>
    <row r="9" spans="1:38">
      <c r="A9" s="48" t="s">
        <v>184</v>
      </c>
      <c r="B9" s="49"/>
      <c r="C9" s="64" t="s">
        <v>7</v>
      </c>
      <c r="D9" s="50"/>
      <c r="E9" s="50"/>
      <c r="F9" s="50"/>
      <c r="G9" s="50"/>
      <c r="H9" s="50"/>
      <c r="I9" s="50"/>
      <c r="J9" s="50"/>
      <c r="K9" s="50"/>
      <c r="L9" s="201">
        <v>15000000</v>
      </c>
      <c r="M9" s="202"/>
      <c r="N9" s="202"/>
      <c r="O9" s="202"/>
      <c r="P9" s="202"/>
      <c r="Q9" s="202"/>
      <c r="R9" s="203"/>
      <c r="S9" s="50" t="s">
        <v>24</v>
      </c>
      <c r="T9" s="50"/>
      <c r="U9" s="50"/>
      <c r="V9" s="50"/>
      <c r="W9" s="50"/>
      <c r="X9" s="50"/>
      <c r="Y9" s="50"/>
      <c r="Z9" s="50"/>
      <c r="AA9" s="50"/>
      <c r="AB9" s="50"/>
      <c r="AC9" s="50"/>
      <c r="AD9" s="50"/>
      <c r="AE9" s="50"/>
      <c r="AF9" s="50"/>
      <c r="AG9" s="50"/>
      <c r="AH9" s="50"/>
      <c r="AI9" s="50"/>
      <c r="AJ9" s="50"/>
      <c r="AK9" s="50"/>
      <c r="AL9" s="50"/>
    </row>
    <row r="10" spans="1:38">
      <c r="A10" s="48"/>
      <c r="B10" s="49"/>
      <c r="C10" s="50"/>
      <c r="D10" s="50"/>
      <c r="E10" s="50"/>
      <c r="F10" s="50"/>
      <c r="G10" s="50"/>
      <c r="H10" s="50"/>
      <c r="I10" s="50"/>
      <c r="J10" s="50"/>
      <c r="K10" s="50"/>
      <c r="L10" s="81"/>
      <c r="M10" s="81"/>
      <c r="N10" s="81"/>
      <c r="O10" s="81"/>
      <c r="P10" s="81"/>
      <c r="Q10" s="81"/>
      <c r="R10" s="81"/>
      <c r="S10" s="50"/>
      <c r="T10" s="50"/>
      <c r="U10" s="50"/>
      <c r="V10" s="50"/>
      <c r="W10" s="50"/>
      <c r="X10" s="50"/>
      <c r="Y10" s="50"/>
      <c r="Z10" s="50"/>
      <c r="AA10" s="50"/>
      <c r="AB10" s="50"/>
      <c r="AC10" s="50"/>
      <c r="AD10" s="50"/>
      <c r="AE10" s="50"/>
      <c r="AF10" s="50"/>
      <c r="AG10" s="50"/>
      <c r="AH10" s="50"/>
      <c r="AI10" s="50"/>
      <c r="AJ10" s="50"/>
      <c r="AK10" s="50"/>
      <c r="AL10" s="50"/>
    </row>
    <row r="11" spans="1:38">
      <c r="A11" s="48" t="s">
        <v>170</v>
      </c>
      <c r="B11" s="49"/>
      <c r="C11" s="64" t="s">
        <v>105</v>
      </c>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row>
    <row r="12" spans="1:38">
      <c r="A12" s="48"/>
      <c r="B12" s="49"/>
      <c r="C12" s="50" t="s">
        <v>12</v>
      </c>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row>
    <row r="13" spans="1:38">
      <c r="A13" s="48"/>
      <c r="B13" s="49"/>
      <c r="C13" s="82" t="s">
        <v>38</v>
      </c>
      <c r="D13" s="50"/>
      <c r="E13" s="50" t="s">
        <v>15</v>
      </c>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row>
    <row r="14" spans="1:38">
      <c r="A14" s="48"/>
      <c r="B14" s="49"/>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row>
    <row r="15" spans="1:38">
      <c r="A15" s="48"/>
      <c r="B15" s="49"/>
      <c r="C15" s="82" t="s">
        <v>37</v>
      </c>
      <c r="D15" s="50"/>
      <c r="E15" s="50" t="s">
        <v>16</v>
      </c>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row>
    <row r="16" spans="1:38">
      <c r="A16" s="48"/>
      <c r="B16" s="49"/>
      <c r="C16" s="58"/>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row>
    <row r="17" spans="1:39">
      <c r="A17" s="48" t="s">
        <v>131</v>
      </c>
      <c r="B17" s="49"/>
      <c r="C17" s="64" t="s">
        <v>11</v>
      </c>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row>
    <row r="18" spans="1:39">
      <c r="A18" s="48"/>
      <c r="B18" s="49"/>
      <c r="C18" s="50" t="s">
        <v>12</v>
      </c>
      <c r="D18" s="50"/>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row>
    <row r="19" spans="1:39" ht="14.25" customHeight="1">
      <c r="A19" s="48"/>
      <c r="B19" s="49"/>
      <c r="C19" s="82" t="s">
        <v>38</v>
      </c>
      <c r="D19" s="50"/>
      <c r="E19" s="204" t="s">
        <v>13</v>
      </c>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83"/>
      <c r="AM19" s="73"/>
    </row>
    <row r="20" spans="1:39">
      <c r="A20" s="48"/>
      <c r="B20" s="49"/>
      <c r="C20" s="58"/>
      <c r="D20" s="50"/>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83"/>
      <c r="AM20" s="73"/>
    </row>
    <row r="21" spans="1:39" ht="14.25" customHeight="1">
      <c r="A21" s="48"/>
      <c r="B21" s="49"/>
      <c r="C21" s="82"/>
      <c r="D21" s="50"/>
      <c r="E21" s="205" t="s">
        <v>183</v>
      </c>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84"/>
      <c r="AM21" s="73"/>
    </row>
    <row r="22" spans="1:39">
      <c r="A22" s="48"/>
      <c r="B22" s="49"/>
      <c r="C22" s="50"/>
      <c r="D22" s="50"/>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84"/>
      <c r="AM22" s="73"/>
    </row>
    <row r="23" spans="1:39" ht="14.25" customHeight="1">
      <c r="A23" s="48"/>
      <c r="B23" s="49"/>
      <c r="C23" s="82"/>
      <c r="D23" s="50"/>
      <c r="E23" s="205" t="s">
        <v>182</v>
      </c>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84"/>
      <c r="AM23" s="73"/>
    </row>
    <row r="24" spans="1:39">
      <c r="A24" s="48"/>
      <c r="B24" s="49"/>
      <c r="C24" s="50"/>
      <c r="D24" s="50"/>
      <c r="E24" s="205"/>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84"/>
      <c r="AM24" s="73"/>
    </row>
    <row r="25" spans="1:39" ht="14.25" customHeight="1">
      <c r="A25" s="48"/>
      <c r="B25" s="49"/>
      <c r="C25" s="82" t="s">
        <v>37</v>
      </c>
      <c r="D25" s="50"/>
      <c r="E25" s="204" t="s">
        <v>14</v>
      </c>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84"/>
      <c r="AM25" s="73"/>
    </row>
    <row r="26" spans="1:39">
      <c r="A26" s="48"/>
      <c r="B26" s="49"/>
      <c r="C26" s="50"/>
      <c r="D26" s="50"/>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84"/>
      <c r="AM26" s="73"/>
    </row>
    <row r="27" spans="1:39">
      <c r="A27" s="48"/>
      <c r="B27" s="49"/>
      <c r="C27" s="82"/>
      <c r="D27" s="50"/>
      <c r="E27" s="204" t="s">
        <v>25</v>
      </c>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84"/>
      <c r="AI27" s="84"/>
      <c r="AJ27" s="84"/>
      <c r="AK27" s="84"/>
      <c r="AL27" s="84"/>
      <c r="AM27" s="73"/>
    </row>
    <row r="28" spans="1:39">
      <c r="A28" s="48"/>
      <c r="B28" s="49"/>
      <c r="C28" s="55"/>
      <c r="D28" s="50"/>
      <c r="E28" s="214"/>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6"/>
      <c r="AL28" s="85"/>
      <c r="AM28" s="74"/>
    </row>
    <row r="29" spans="1:39">
      <c r="A29" s="48"/>
      <c r="B29" s="49"/>
      <c r="C29" s="55"/>
      <c r="D29" s="50"/>
      <c r="E29" s="217"/>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9"/>
      <c r="AL29" s="85"/>
      <c r="AM29" s="74"/>
    </row>
    <row r="30" spans="1:39">
      <c r="A30" s="48"/>
      <c r="B30" s="49"/>
      <c r="C30" s="50"/>
      <c r="D30" s="50"/>
      <c r="E30" s="220"/>
      <c r="F30" s="221"/>
      <c r="G30" s="221"/>
      <c r="H30" s="221"/>
      <c r="I30" s="221"/>
      <c r="J30" s="221"/>
      <c r="K30" s="221"/>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2"/>
      <c r="AL30" s="85"/>
      <c r="AM30" s="74"/>
    </row>
    <row r="31" spans="1:39">
      <c r="A31" s="48"/>
      <c r="B31" s="49"/>
      <c r="C31" s="50"/>
      <c r="D31" s="50"/>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50"/>
      <c r="AH31" s="50"/>
      <c r="AI31" s="50"/>
      <c r="AJ31" s="50"/>
      <c r="AK31" s="50"/>
      <c r="AL31" s="50"/>
    </row>
    <row r="32" spans="1:39">
      <c r="A32" s="48" t="s">
        <v>155</v>
      </c>
      <c r="B32" s="49"/>
      <c r="C32" s="64" t="s">
        <v>19</v>
      </c>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row>
    <row r="33" spans="1:38">
      <c r="A33" s="48"/>
      <c r="B33" s="48" t="s">
        <v>22</v>
      </c>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row>
    <row r="34" spans="1:38">
      <c r="A34" s="48"/>
      <c r="B34" s="49"/>
      <c r="C34" s="82" t="s">
        <v>38</v>
      </c>
      <c r="D34" s="50"/>
      <c r="E34" s="50" t="s">
        <v>9</v>
      </c>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row>
    <row r="35" spans="1:38">
      <c r="A35" s="48"/>
      <c r="B35" s="49"/>
      <c r="C35" s="82" t="s">
        <v>38</v>
      </c>
      <c r="D35" s="50"/>
      <c r="E35" s="50" t="s">
        <v>100</v>
      </c>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row>
    <row r="36" spans="1:38">
      <c r="A36" s="48"/>
      <c r="B36" s="49"/>
      <c r="C36" s="82" t="s">
        <v>38</v>
      </c>
      <c r="D36" s="50"/>
      <c r="E36" s="50" t="s">
        <v>127</v>
      </c>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row>
    <row r="37" spans="1:38">
      <c r="A37" s="48"/>
      <c r="B37" s="48" t="s">
        <v>23</v>
      </c>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row>
    <row r="38" spans="1:38">
      <c r="A38" s="48"/>
      <c r="B38" s="49"/>
      <c r="C38" s="96" t="str">
        <f>IF(C13="✓",SUM(U39:Z48),"－")</f>
        <v>－</v>
      </c>
      <c r="D38" s="139"/>
      <c r="E38" s="139"/>
      <c r="F38" s="139"/>
      <c r="G38" s="139"/>
      <c r="H38" s="223"/>
      <c r="I38" s="223"/>
      <c r="J38" s="224"/>
      <c r="K38" s="50" t="s">
        <v>24</v>
      </c>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row>
    <row r="39" spans="1:38">
      <c r="A39" s="48"/>
      <c r="B39" s="49"/>
      <c r="C39" s="50" t="s">
        <v>20</v>
      </c>
      <c r="D39" s="50"/>
      <c r="E39" s="50"/>
      <c r="F39" s="50"/>
      <c r="G39" s="50"/>
      <c r="H39" s="225" t="s">
        <v>21</v>
      </c>
      <c r="I39" s="226"/>
      <c r="J39" s="226"/>
      <c r="K39" s="226"/>
      <c r="L39" s="226"/>
      <c r="M39" s="226"/>
      <c r="N39" s="226"/>
      <c r="O39" s="226"/>
      <c r="P39" s="226"/>
      <c r="Q39" s="226"/>
      <c r="R39" s="226"/>
      <c r="S39" s="227"/>
      <c r="T39" s="50"/>
      <c r="U39" s="147" t="str">
        <f>IF(C13="✓",L9,"－")</f>
        <v>－</v>
      </c>
      <c r="V39" s="147"/>
      <c r="W39" s="147"/>
      <c r="X39" s="147"/>
      <c r="Y39" s="147"/>
      <c r="Z39" s="147"/>
      <c r="AA39" s="50" t="s">
        <v>24</v>
      </c>
      <c r="AB39" s="50"/>
      <c r="AC39" s="50"/>
      <c r="AD39" s="50"/>
      <c r="AE39" s="50"/>
      <c r="AF39" s="50"/>
      <c r="AG39" s="50"/>
      <c r="AH39" s="50"/>
      <c r="AI39" s="50"/>
      <c r="AJ39" s="50"/>
      <c r="AK39" s="50"/>
      <c r="AL39" s="50"/>
    </row>
    <row r="40" spans="1:38">
      <c r="A40" s="48"/>
      <c r="B40" s="49"/>
      <c r="C40" s="50"/>
      <c r="D40" s="50"/>
      <c r="E40" s="50"/>
      <c r="F40" s="50"/>
      <c r="G40" s="50"/>
      <c r="H40" s="228"/>
      <c r="I40" s="228"/>
      <c r="J40" s="228"/>
      <c r="K40" s="228"/>
      <c r="L40" s="228"/>
      <c r="M40" s="228"/>
      <c r="N40" s="228"/>
      <c r="O40" s="228"/>
      <c r="P40" s="228"/>
      <c r="Q40" s="228"/>
      <c r="R40" s="228"/>
      <c r="S40" s="228"/>
      <c r="T40" s="50"/>
      <c r="U40" s="229"/>
      <c r="V40" s="229"/>
      <c r="W40" s="229"/>
      <c r="X40" s="229"/>
      <c r="Y40" s="229"/>
      <c r="Z40" s="229"/>
      <c r="AA40" s="50" t="s">
        <v>24</v>
      </c>
      <c r="AB40" s="50"/>
      <c r="AC40" s="50"/>
      <c r="AD40" s="50"/>
      <c r="AE40" s="50"/>
      <c r="AF40" s="50"/>
      <c r="AG40" s="50"/>
      <c r="AH40" s="50"/>
      <c r="AI40" s="50"/>
      <c r="AJ40" s="50"/>
      <c r="AK40" s="50"/>
      <c r="AL40" s="50"/>
    </row>
    <row r="41" spans="1:38">
      <c r="A41" s="48"/>
      <c r="B41" s="49"/>
      <c r="C41" s="50"/>
      <c r="D41" s="50"/>
      <c r="E41" s="50"/>
      <c r="F41" s="50"/>
      <c r="G41" s="50"/>
      <c r="H41" s="228"/>
      <c r="I41" s="228"/>
      <c r="J41" s="228"/>
      <c r="K41" s="228"/>
      <c r="L41" s="228"/>
      <c r="M41" s="228"/>
      <c r="N41" s="228"/>
      <c r="O41" s="228"/>
      <c r="P41" s="228"/>
      <c r="Q41" s="228"/>
      <c r="R41" s="228"/>
      <c r="S41" s="228"/>
      <c r="T41" s="50"/>
      <c r="U41" s="229"/>
      <c r="V41" s="229"/>
      <c r="W41" s="229"/>
      <c r="X41" s="229"/>
      <c r="Y41" s="229"/>
      <c r="Z41" s="229"/>
      <c r="AA41" s="50" t="s">
        <v>24</v>
      </c>
      <c r="AB41" s="50"/>
      <c r="AC41" s="50"/>
      <c r="AD41" s="50"/>
      <c r="AE41" s="50"/>
      <c r="AF41" s="50"/>
      <c r="AG41" s="50"/>
      <c r="AH41" s="50"/>
      <c r="AI41" s="50"/>
      <c r="AJ41" s="50"/>
      <c r="AK41" s="50"/>
      <c r="AL41" s="50"/>
    </row>
    <row r="42" spans="1:38">
      <c r="A42" s="48"/>
      <c r="B42" s="49"/>
      <c r="C42" s="50"/>
      <c r="D42" s="50"/>
      <c r="E42" s="50"/>
      <c r="F42" s="50"/>
      <c r="G42" s="50"/>
      <c r="H42" s="228"/>
      <c r="I42" s="228"/>
      <c r="J42" s="228"/>
      <c r="K42" s="228"/>
      <c r="L42" s="228"/>
      <c r="M42" s="228"/>
      <c r="N42" s="228"/>
      <c r="O42" s="228"/>
      <c r="P42" s="228"/>
      <c r="Q42" s="228"/>
      <c r="R42" s="228"/>
      <c r="S42" s="228"/>
      <c r="T42" s="50"/>
      <c r="U42" s="229"/>
      <c r="V42" s="229"/>
      <c r="W42" s="229"/>
      <c r="X42" s="229"/>
      <c r="Y42" s="229"/>
      <c r="Z42" s="229"/>
      <c r="AA42" s="50" t="s">
        <v>24</v>
      </c>
      <c r="AB42" s="50"/>
      <c r="AC42" s="50"/>
      <c r="AD42" s="50"/>
      <c r="AE42" s="50"/>
      <c r="AF42" s="50"/>
      <c r="AG42" s="50"/>
      <c r="AH42" s="50"/>
      <c r="AI42" s="50"/>
      <c r="AJ42" s="50"/>
      <c r="AK42" s="50"/>
      <c r="AL42" s="50"/>
    </row>
    <row r="43" spans="1:38">
      <c r="A43" s="48"/>
      <c r="B43" s="49"/>
      <c r="C43" s="50"/>
      <c r="D43" s="50"/>
      <c r="E43" s="50"/>
      <c r="F43" s="50"/>
      <c r="G43" s="50"/>
      <c r="H43" s="228"/>
      <c r="I43" s="228"/>
      <c r="J43" s="228"/>
      <c r="K43" s="228"/>
      <c r="L43" s="228"/>
      <c r="M43" s="228"/>
      <c r="N43" s="228"/>
      <c r="O43" s="228"/>
      <c r="P43" s="228"/>
      <c r="Q43" s="228"/>
      <c r="R43" s="228"/>
      <c r="S43" s="228"/>
      <c r="T43" s="50"/>
      <c r="U43" s="229"/>
      <c r="V43" s="229"/>
      <c r="W43" s="229"/>
      <c r="X43" s="229"/>
      <c r="Y43" s="229"/>
      <c r="Z43" s="229"/>
      <c r="AA43" s="50" t="s">
        <v>24</v>
      </c>
      <c r="AB43" s="50"/>
      <c r="AC43" s="50"/>
      <c r="AD43" s="50"/>
      <c r="AE43" s="50"/>
      <c r="AF43" s="50"/>
      <c r="AG43" s="50"/>
      <c r="AH43" s="50"/>
      <c r="AI43" s="50"/>
      <c r="AJ43" s="50"/>
      <c r="AK43" s="50"/>
      <c r="AL43" s="50"/>
    </row>
    <row r="44" spans="1:38">
      <c r="A44" s="48"/>
      <c r="B44" s="49"/>
      <c r="C44" s="50"/>
      <c r="D44" s="50"/>
      <c r="E44" s="50"/>
      <c r="F44" s="50"/>
      <c r="G44" s="50"/>
      <c r="H44" s="228"/>
      <c r="I44" s="228"/>
      <c r="J44" s="228"/>
      <c r="K44" s="228"/>
      <c r="L44" s="228"/>
      <c r="M44" s="228"/>
      <c r="N44" s="228"/>
      <c r="O44" s="228"/>
      <c r="P44" s="228"/>
      <c r="Q44" s="228"/>
      <c r="R44" s="228"/>
      <c r="S44" s="228"/>
      <c r="T44" s="50"/>
      <c r="U44" s="229"/>
      <c r="V44" s="229"/>
      <c r="W44" s="229"/>
      <c r="X44" s="229"/>
      <c r="Y44" s="229"/>
      <c r="Z44" s="229"/>
      <c r="AA44" s="50" t="s">
        <v>24</v>
      </c>
      <c r="AB44" s="50"/>
      <c r="AC44" s="50"/>
      <c r="AD44" s="50"/>
      <c r="AE44" s="50"/>
      <c r="AF44" s="50"/>
      <c r="AG44" s="50"/>
      <c r="AH44" s="50"/>
      <c r="AI44" s="50"/>
      <c r="AJ44" s="50"/>
      <c r="AK44" s="50"/>
      <c r="AL44" s="50"/>
    </row>
    <row r="45" spans="1:38">
      <c r="A45" s="48"/>
      <c r="B45" s="49"/>
      <c r="C45" s="50"/>
      <c r="D45" s="50"/>
      <c r="E45" s="50"/>
      <c r="F45" s="50"/>
      <c r="G45" s="50"/>
      <c r="H45" s="228"/>
      <c r="I45" s="228"/>
      <c r="J45" s="228"/>
      <c r="K45" s="228"/>
      <c r="L45" s="228"/>
      <c r="M45" s="228"/>
      <c r="N45" s="228"/>
      <c r="O45" s="228"/>
      <c r="P45" s="228"/>
      <c r="Q45" s="228"/>
      <c r="R45" s="228"/>
      <c r="S45" s="228"/>
      <c r="T45" s="50"/>
      <c r="U45" s="229"/>
      <c r="V45" s="229"/>
      <c r="W45" s="229"/>
      <c r="X45" s="229"/>
      <c r="Y45" s="229"/>
      <c r="Z45" s="229"/>
      <c r="AA45" s="50" t="s">
        <v>24</v>
      </c>
      <c r="AB45" s="50"/>
      <c r="AC45" s="50"/>
      <c r="AD45" s="50"/>
      <c r="AE45" s="50"/>
      <c r="AF45" s="50"/>
      <c r="AG45" s="50"/>
      <c r="AH45" s="50"/>
      <c r="AI45" s="50"/>
      <c r="AJ45" s="50"/>
      <c r="AK45" s="50"/>
      <c r="AL45" s="50"/>
    </row>
    <row r="46" spans="1:38">
      <c r="A46" s="48"/>
      <c r="B46" s="49"/>
      <c r="C46" s="50"/>
      <c r="D46" s="50"/>
      <c r="E46" s="50"/>
      <c r="F46" s="50"/>
      <c r="G46" s="50"/>
      <c r="H46" s="228"/>
      <c r="I46" s="228"/>
      <c r="J46" s="228"/>
      <c r="K46" s="228"/>
      <c r="L46" s="228"/>
      <c r="M46" s="228"/>
      <c r="N46" s="228"/>
      <c r="O46" s="228"/>
      <c r="P46" s="228"/>
      <c r="Q46" s="228"/>
      <c r="R46" s="228"/>
      <c r="S46" s="228"/>
      <c r="T46" s="50"/>
      <c r="U46" s="229"/>
      <c r="V46" s="229"/>
      <c r="W46" s="229"/>
      <c r="X46" s="229"/>
      <c r="Y46" s="229"/>
      <c r="Z46" s="229"/>
      <c r="AA46" s="50" t="s">
        <v>24</v>
      </c>
      <c r="AB46" s="50"/>
      <c r="AC46" s="50"/>
      <c r="AD46" s="50"/>
      <c r="AE46" s="50"/>
      <c r="AF46" s="50"/>
      <c r="AG46" s="50"/>
      <c r="AH46" s="50"/>
      <c r="AI46" s="50"/>
      <c r="AJ46" s="50"/>
      <c r="AK46" s="50"/>
      <c r="AL46" s="50"/>
    </row>
    <row r="47" spans="1:38">
      <c r="A47" s="48"/>
      <c r="B47" s="49"/>
      <c r="C47" s="50"/>
      <c r="D47" s="50"/>
      <c r="E47" s="50"/>
      <c r="F47" s="50"/>
      <c r="G47" s="50"/>
      <c r="H47" s="228"/>
      <c r="I47" s="228"/>
      <c r="J47" s="228"/>
      <c r="K47" s="228"/>
      <c r="L47" s="228"/>
      <c r="M47" s="228"/>
      <c r="N47" s="228"/>
      <c r="O47" s="228"/>
      <c r="P47" s="228"/>
      <c r="Q47" s="228"/>
      <c r="R47" s="228"/>
      <c r="S47" s="228"/>
      <c r="T47" s="50"/>
      <c r="U47" s="229"/>
      <c r="V47" s="229"/>
      <c r="W47" s="229"/>
      <c r="X47" s="229"/>
      <c r="Y47" s="229"/>
      <c r="Z47" s="229"/>
      <c r="AA47" s="50" t="s">
        <v>24</v>
      </c>
      <c r="AB47" s="50"/>
      <c r="AC47" s="50"/>
      <c r="AD47" s="50"/>
      <c r="AE47" s="50"/>
      <c r="AF47" s="50"/>
      <c r="AG47" s="50"/>
      <c r="AH47" s="50"/>
      <c r="AI47" s="50"/>
      <c r="AJ47" s="50"/>
      <c r="AK47" s="50"/>
      <c r="AL47" s="50"/>
    </row>
    <row r="48" spans="1:38">
      <c r="A48" s="48"/>
      <c r="B48" s="49"/>
      <c r="C48" s="50"/>
      <c r="D48" s="50"/>
      <c r="E48" s="50"/>
      <c r="F48" s="50"/>
      <c r="G48" s="50"/>
      <c r="H48" s="230" t="s">
        <v>25</v>
      </c>
      <c r="I48" s="230"/>
      <c r="J48" s="230"/>
      <c r="K48" s="230"/>
      <c r="L48" s="230"/>
      <c r="M48" s="230"/>
      <c r="N48" s="230"/>
      <c r="O48" s="230"/>
      <c r="P48" s="230"/>
      <c r="Q48" s="230"/>
      <c r="R48" s="230"/>
      <c r="S48" s="230"/>
      <c r="T48" s="50"/>
      <c r="U48" s="229"/>
      <c r="V48" s="229"/>
      <c r="W48" s="229"/>
      <c r="X48" s="229"/>
      <c r="Y48" s="229"/>
      <c r="Z48" s="229"/>
      <c r="AA48" s="50" t="s">
        <v>24</v>
      </c>
      <c r="AB48" s="50"/>
      <c r="AC48" s="50"/>
      <c r="AD48" s="50"/>
      <c r="AE48" s="50"/>
      <c r="AF48" s="50"/>
      <c r="AG48" s="50"/>
      <c r="AH48" s="50"/>
      <c r="AI48" s="50"/>
      <c r="AJ48" s="50"/>
      <c r="AK48" s="50"/>
      <c r="AL48" s="50"/>
    </row>
    <row r="49" spans="1:70">
      <c r="A49" s="48"/>
      <c r="B49" s="49"/>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row>
    <row r="50" spans="1:70">
      <c r="A50" s="48"/>
      <c r="B50" s="48" t="s">
        <v>26</v>
      </c>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row>
    <row r="51" spans="1:70">
      <c r="A51" s="48"/>
      <c r="B51" s="51"/>
      <c r="C51" s="142" t="s">
        <v>101</v>
      </c>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row>
    <row r="52" spans="1:70">
      <c r="A52" s="48"/>
      <c r="B52" s="49"/>
      <c r="C52" s="109" t="str">
        <f>C38</f>
        <v>－</v>
      </c>
      <c r="D52" s="110"/>
      <c r="E52" s="110"/>
      <c r="F52" s="110"/>
      <c r="G52" s="110"/>
      <c r="H52" s="110"/>
      <c r="I52" s="50" t="s">
        <v>126</v>
      </c>
      <c r="J52" s="50" t="s">
        <v>154</v>
      </c>
      <c r="K52" s="229"/>
      <c r="L52" s="229"/>
      <c r="M52" s="229"/>
      <c r="N52" s="229"/>
      <c r="O52" s="229"/>
      <c r="P52" s="229"/>
      <c r="Q52" s="50" t="s">
        <v>152</v>
      </c>
      <c r="R52" s="229"/>
      <c r="S52" s="229"/>
      <c r="T52" s="229"/>
      <c r="U52" s="229"/>
      <c r="V52" s="229"/>
      <c r="W52" s="229"/>
      <c r="X52" s="50" t="s">
        <v>152</v>
      </c>
      <c r="Y52" s="229"/>
      <c r="Z52" s="229"/>
      <c r="AA52" s="229"/>
      <c r="AB52" s="229"/>
      <c r="AC52" s="229"/>
      <c r="AD52" s="229"/>
      <c r="AE52" s="50" t="s">
        <v>152</v>
      </c>
      <c r="AF52" s="137" t="str">
        <f>C38</f>
        <v>－</v>
      </c>
      <c r="AG52" s="137"/>
      <c r="AH52" s="137"/>
      <c r="AI52" s="137"/>
      <c r="AJ52" s="137"/>
      <c r="AK52" s="137"/>
      <c r="AL52" s="50" t="s">
        <v>153</v>
      </c>
      <c r="AQ52" s="52"/>
      <c r="AR52" s="52"/>
      <c r="AS52" s="52"/>
      <c r="AT52" s="52"/>
      <c r="AU52" s="52"/>
      <c r="AV52" s="39"/>
      <c r="AW52" s="36"/>
      <c r="AX52" s="36"/>
      <c r="AY52" s="36"/>
      <c r="AZ52" s="36"/>
      <c r="BA52" s="36"/>
      <c r="BB52" s="36"/>
      <c r="BC52" s="36"/>
      <c r="BD52" s="36"/>
      <c r="BE52" s="36"/>
      <c r="BF52" s="36"/>
      <c r="BG52" s="36"/>
      <c r="BH52" s="36"/>
      <c r="BI52" s="36"/>
      <c r="BJ52" s="36"/>
      <c r="BK52" s="36"/>
      <c r="BL52" s="36"/>
      <c r="BM52" s="36"/>
      <c r="BN52" s="36"/>
      <c r="BO52" s="36"/>
      <c r="BP52" s="36"/>
      <c r="BQ52" s="36"/>
      <c r="BR52" s="36"/>
    </row>
    <row r="53" spans="1:70">
      <c r="A53" s="48"/>
      <c r="B53" s="49"/>
      <c r="C53" s="53"/>
      <c r="D53" s="54"/>
      <c r="E53" s="54"/>
      <c r="F53" s="54"/>
      <c r="G53" s="54"/>
      <c r="H53" s="54"/>
      <c r="I53" s="55"/>
      <c r="J53" s="55"/>
      <c r="K53" s="56"/>
      <c r="L53" s="56"/>
      <c r="M53" s="56"/>
      <c r="N53" s="56"/>
      <c r="O53" s="56"/>
      <c r="P53" s="56"/>
      <c r="Q53" s="55"/>
      <c r="R53" s="57"/>
      <c r="S53" s="57"/>
      <c r="T53" s="57"/>
      <c r="U53" s="57"/>
      <c r="V53" s="57"/>
      <c r="W53" s="57"/>
      <c r="X53" s="55"/>
      <c r="Y53" s="57"/>
      <c r="Z53" s="57"/>
      <c r="AA53" s="57"/>
      <c r="AB53" s="57"/>
      <c r="AC53" s="57"/>
      <c r="AD53" s="57"/>
      <c r="AE53" s="55"/>
      <c r="AF53" s="55"/>
      <c r="AG53" s="50"/>
      <c r="AH53" s="50"/>
      <c r="AI53" s="50"/>
      <c r="AJ53" s="50"/>
      <c r="AK53" s="50"/>
      <c r="AL53" s="50"/>
      <c r="AQ53" s="52"/>
      <c r="AR53" s="52"/>
      <c r="AS53" s="52"/>
      <c r="AT53" s="52"/>
      <c r="AU53" s="52"/>
      <c r="AV53" s="39"/>
      <c r="AW53" s="52"/>
      <c r="AX53" s="52"/>
      <c r="AY53" s="52"/>
      <c r="AZ53" s="52"/>
      <c r="BA53" s="52"/>
      <c r="BB53" s="52"/>
      <c r="BC53" s="52"/>
      <c r="BD53" s="52"/>
      <c r="BE53" s="52"/>
      <c r="BF53" s="52"/>
      <c r="BG53" s="52"/>
      <c r="BH53" s="52"/>
      <c r="BI53" s="52"/>
      <c r="BJ53" s="52"/>
      <c r="BK53" s="52"/>
      <c r="BL53" s="52"/>
      <c r="BM53" s="52"/>
      <c r="BN53" s="52"/>
      <c r="BO53" s="52"/>
      <c r="BP53" s="52"/>
      <c r="BQ53" s="52"/>
      <c r="BR53" s="52"/>
    </row>
    <row r="54" spans="1:70">
      <c r="A54" s="48"/>
      <c r="B54" s="49"/>
      <c r="C54" s="50" t="s">
        <v>181</v>
      </c>
      <c r="D54" s="138" t="str">
        <f>IF(C38="－","－",C52/(K52+R52+Y52+AF52)*100)</f>
        <v>－</v>
      </c>
      <c r="E54" s="139"/>
      <c r="F54" s="139"/>
      <c r="G54" s="139"/>
      <c r="H54" s="139"/>
      <c r="I54" s="140"/>
      <c r="J54" s="50" t="s">
        <v>119</v>
      </c>
      <c r="K54" s="58"/>
      <c r="L54" s="58"/>
      <c r="M54" s="58"/>
      <c r="N54" s="58"/>
      <c r="O54" s="58"/>
      <c r="P54" s="58"/>
      <c r="Q54" s="50"/>
      <c r="R54" s="50"/>
      <c r="S54" s="50"/>
      <c r="T54" s="50"/>
      <c r="U54" s="50"/>
      <c r="V54" s="50"/>
      <c r="W54" s="50"/>
      <c r="X54" s="50"/>
      <c r="Y54" s="50"/>
      <c r="Z54" s="50"/>
      <c r="AA54" s="50"/>
      <c r="AB54" s="50"/>
      <c r="AC54" s="50"/>
      <c r="AD54" s="50"/>
      <c r="AE54" s="50"/>
      <c r="AF54" s="50"/>
      <c r="AG54" s="50"/>
      <c r="AH54" s="50"/>
      <c r="AI54" s="50"/>
      <c r="AJ54" s="50"/>
      <c r="AK54" s="50"/>
      <c r="AL54" s="50"/>
    </row>
    <row r="55" spans="1:70">
      <c r="A55" s="48"/>
      <c r="B55" s="49"/>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row>
    <row r="56" spans="1:70">
      <c r="A56" s="48"/>
      <c r="B56" s="48" t="s">
        <v>106</v>
      </c>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Q56" s="52"/>
      <c r="AR56" s="52"/>
      <c r="AS56" s="52"/>
      <c r="AT56" s="52"/>
      <c r="AU56" s="52"/>
      <c r="AV56" s="39"/>
      <c r="AW56" s="36"/>
      <c r="AX56" s="36"/>
      <c r="AY56" s="36"/>
      <c r="AZ56" s="36"/>
      <c r="BA56" s="36"/>
      <c r="BB56" s="36"/>
      <c r="BC56" s="36"/>
      <c r="BD56" s="36"/>
      <c r="BE56" s="36"/>
      <c r="BF56" s="36"/>
      <c r="BG56" s="36"/>
      <c r="BH56" s="36"/>
      <c r="BI56" s="36"/>
      <c r="BJ56" s="36"/>
      <c r="BK56" s="36"/>
      <c r="BL56" s="36"/>
      <c r="BM56" s="36"/>
      <c r="BN56" s="36"/>
      <c r="BO56" s="36"/>
      <c r="BP56" s="36"/>
      <c r="BQ56" s="36"/>
      <c r="BR56" s="36"/>
    </row>
    <row r="57" spans="1:70">
      <c r="A57" s="48"/>
      <c r="B57" s="48"/>
      <c r="C57" s="134" t="s">
        <v>102</v>
      </c>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Q57" s="52"/>
      <c r="AR57" s="52"/>
      <c r="AS57" s="52"/>
      <c r="AT57" s="52"/>
      <c r="AU57" s="52"/>
      <c r="AV57" s="39"/>
      <c r="AW57" s="36"/>
      <c r="AX57" s="36"/>
      <c r="AY57" s="36"/>
      <c r="AZ57" s="36"/>
      <c r="BA57" s="36"/>
      <c r="BB57" s="36"/>
      <c r="BC57" s="36"/>
      <c r="BD57" s="36"/>
      <c r="BE57" s="36"/>
      <c r="BF57" s="36"/>
      <c r="BG57" s="36"/>
      <c r="BH57" s="36"/>
      <c r="BI57" s="36"/>
      <c r="BJ57" s="36"/>
      <c r="BK57" s="36"/>
      <c r="BL57" s="36"/>
      <c r="BM57" s="36"/>
      <c r="BN57" s="36"/>
      <c r="BO57" s="36"/>
      <c r="BP57" s="36"/>
      <c r="BQ57" s="36"/>
      <c r="BR57" s="36"/>
    </row>
    <row r="58" spans="1:70">
      <c r="A58" s="48"/>
      <c r="B58" s="49"/>
      <c r="C58" s="231">
        <f>K52</f>
        <v>0</v>
      </c>
      <c r="D58" s="232"/>
      <c r="E58" s="232"/>
      <c r="F58" s="232"/>
      <c r="G58" s="232"/>
      <c r="H58" s="232"/>
      <c r="I58" s="59" t="s">
        <v>141</v>
      </c>
      <c r="J58" s="59" t="s">
        <v>154</v>
      </c>
      <c r="K58" s="229">
        <f>K52</f>
        <v>0</v>
      </c>
      <c r="L58" s="229"/>
      <c r="M58" s="229"/>
      <c r="N58" s="229"/>
      <c r="O58" s="229"/>
      <c r="P58" s="229"/>
      <c r="Q58" s="59" t="s">
        <v>121</v>
      </c>
      <c r="R58" s="229">
        <f>Y52</f>
        <v>0</v>
      </c>
      <c r="S58" s="229"/>
      <c r="T58" s="229"/>
      <c r="U58" s="229"/>
      <c r="V58" s="229"/>
      <c r="W58" s="229"/>
      <c r="X58" s="60" t="s">
        <v>153</v>
      </c>
      <c r="Y58" s="59" t="s">
        <v>138</v>
      </c>
      <c r="Z58" s="233" t="str">
        <f>IF(C13="✓",C58/(K58+R58)*100,"－")</f>
        <v>－</v>
      </c>
      <c r="AA58" s="233"/>
      <c r="AB58" s="233"/>
      <c r="AC58" s="233"/>
      <c r="AD58" s="233"/>
      <c r="AE58" s="233"/>
      <c r="AF58" s="50" t="s">
        <v>32</v>
      </c>
      <c r="AG58" s="50"/>
      <c r="AH58" s="50"/>
      <c r="AI58" s="50"/>
      <c r="AJ58" s="50"/>
      <c r="AK58" s="50"/>
      <c r="AL58" s="50"/>
      <c r="AQ58" s="52"/>
      <c r="AR58" s="52"/>
      <c r="AS58" s="52"/>
      <c r="AT58" s="52"/>
      <c r="AU58" s="52"/>
      <c r="AV58" s="39"/>
      <c r="AW58" s="52"/>
      <c r="AX58" s="52"/>
      <c r="AY58" s="52"/>
      <c r="AZ58" s="52"/>
      <c r="BA58" s="52"/>
      <c r="BB58" s="52"/>
      <c r="BC58" s="52"/>
      <c r="BD58" s="52"/>
      <c r="BE58" s="52"/>
      <c r="BF58" s="52"/>
      <c r="BG58" s="52"/>
      <c r="BH58" s="52"/>
      <c r="BI58" s="52"/>
      <c r="BJ58" s="52"/>
      <c r="BK58" s="52"/>
      <c r="BL58" s="52"/>
      <c r="BM58" s="52"/>
      <c r="BN58" s="52"/>
      <c r="BO58" s="52"/>
      <c r="BP58" s="52"/>
      <c r="BQ58" s="52"/>
      <c r="BR58" s="52"/>
    </row>
    <row r="59" spans="1:70">
      <c r="A59" s="48"/>
      <c r="B59" s="49"/>
      <c r="C59" s="50"/>
      <c r="D59" s="50"/>
      <c r="E59" s="50"/>
      <c r="F59" s="50"/>
      <c r="G59" s="50"/>
      <c r="H59" s="50"/>
      <c r="I59" s="50"/>
      <c r="J59" s="61"/>
      <c r="K59" s="62"/>
      <c r="L59" s="62"/>
      <c r="M59" s="62"/>
      <c r="N59" s="62"/>
      <c r="O59" s="62"/>
      <c r="P59" s="62"/>
      <c r="Q59" s="50"/>
      <c r="R59" s="50"/>
      <c r="S59" s="50"/>
      <c r="T59" s="50"/>
      <c r="U59" s="50"/>
      <c r="V59" s="50"/>
      <c r="W59" s="50"/>
      <c r="X59" s="50"/>
      <c r="Y59" s="50"/>
      <c r="Z59" s="50"/>
      <c r="AA59" s="50"/>
      <c r="AB59" s="50"/>
      <c r="AC59" s="50"/>
      <c r="AD59" s="50"/>
      <c r="AE59" s="50"/>
      <c r="AF59" s="50"/>
      <c r="AG59" s="50"/>
      <c r="AH59" s="50"/>
      <c r="AI59" s="50"/>
      <c r="AJ59" s="50"/>
      <c r="AK59" s="50"/>
      <c r="AL59" s="50"/>
    </row>
    <row r="60" spans="1:70">
      <c r="A60" s="48"/>
      <c r="B60" s="49"/>
      <c r="C60" s="50"/>
      <c r="D60" s="50"/>
      <c r="E60" s="50"/>
      <c r="F60" s="50"/>
      <c r="G60" s="50"/>
      <c r="H60" s="50"/>
      <c r="I60" s="50"/>
      <c r="J60" s="61"/>
      <c r="K60" s="62"/>
      <c r="L60" s="62"/>
      <c r="M60" s="62"/>
      <c r="N60" s="62"/>
      <c r="O60" s="62"/>
      <c r="P60" s="62"/>
      <c r="Q60" s="50"/>
      <c r="R60" s="50"/>
      <c r="S60" s="50"/>
      <c r="T60" s="50"/>
      <c r="U60" s="50"/>
      <c r="V60" s="50"/>
      <c r="W60" s="50"/>
      <c r="X60" s="50"/>
      <c r="Y60" s="50"/>
      <c r="Z60" s="50"/>
      <c r="AA60" s="50"/>
      <c r="AB60" s="50"/>
      <c r="AC60" s="50"/>
      <c r="AD60" s="50"/>
      <c r="AE60" s="50"/>
      <c r="AF60" s="50"/>
      <c r="AG60" s="50"/>
      <c r="AH60" s="50"/>
      <c r="AI60" s="50"/>
      <c r="AJ60" s="50"/>
      <c r="AK60" s="50"/>
      <c r="AL60" s="50"/>
    </row>
    <row r="61" spans="1:70">
      <c r="A61" s="48"/>
      <c r="B61" s="48" t="s">
        <v>33</v>
      </c>
      <c r="C61" s="50"/>
      <c r="D61" s="63"/>
      <c r="E61" s="63"/>
      <c r="F61" s="63"/>
      <c r="G61" s="63"/>
      <c r="H61" s="63"/>
      <c r="I61" s="63"/>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row>
    <row r="62" spans="1:70">
      <c r="A62" s="48"/>
      <c r="B62" s="49"/>
      <c r="C62" s="109" t="str">
        <f>U39</f>
        <v>－</v>
      </c>
      <c r="D62" s="110"/>
      <c r="E62" s="110"/>
      <c r="F62" s="110"/>
      <c r="G62" s="110"/>
      <c r="H62" s="110"/>
      <c r="I62" s="50" t="s">
        <v>24</v>
      </c>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row>
    <row r="63" spans="1:70">
      <c r="A63" s="48"/>
      <c r="B63" s="49"/>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row>
    <row r="64" spans="1:70">
      <c r="A64" s="48"/>
      <c r="B64" s="48" t="s">
        <v>34</v>
      </c>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row>
    <row r="65" spans="1:38">
      <c r="A65" s="48"/>
      <c r="B65" s="64" t="s">
        <v>180</v>
      </c>
      <c r="C65" s="64" t="s">
        <v>179</v>
      </c>
      <c r="D65" s="64"/>
      <c r="E65" s="64"/>
      <c r="F65" s="64"/>
      <c r="G65" s="64"/>
      <c r="H65" s="64"/>
      <c r="I65" s="64"/>
      <c r="J65" s="64"/>
      <c r="K65" s="64"/>
      <c r="L65" s="64"/>
      <c r="M65" s="64"/>
      <c r="N65" s="64"/>
      <c r="O65" s="64"/>
      <c r="P65" s="64"/>
      <c r="Q65" s="64"/>
      <c r="R65" s="50"/>
      <c r="S65" s="50"/>
      <c r="T65" s="50"/>
      <c r="U65" s="50"/>
      <c r="V65" s="50"/>
      <c r="W65" s="50"/>
      <c r="X65" s="50"/>
      <c r="Y65" s="50"/>
      <c r="Z65" s="50"/>
      <c r="AA65" s="50"/>
      <c r="AB65" s="50"/>
      <c r="AC65" s="50"/>
      <c r="AD65" s="50"/>
      <c r="AE65" s="50"/>
      <c r="AF65" s="50"/>
      <c r="AG65" s="50"/>
      <c r="AH65" s="50"/>
      <c r="AI65" s="50"/>
      <c r="AJ65" s="50"/>
      <c r="AK65" s="50"/>
      <c r="AL65" s="50"/>
    </row>
    <row r="66" spans="1:38">
      <c r="A66" s="48"/>
      <c r="B66" s="64"/>
      <c r="C66" s="134" t="s">
        <v>197</v>
      </c>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row>
    <row r="67" spans="1:38">
      <c r="A67" s="48"/>
      <c r="B67" s="50"/>
      <c r="C67" s="109" t="str">
        <f>IF(C34="✓",L9,"－")</f>
        <v>－</v>
      </c>
      <c r="D67" s="110"/>
      <c r="E67" s="110"/>
      <c r="F67" s="110"/>
      <c r="G67" s="110"/>
      <c r="H67" s="110"/>
      <c r="I67" s="50" t="s">
        <v>24</v>
      </c>
      <c r="J67" s="124" t="s">
        <v>198</v>
      </c>
      <c r="K67" s="124"/>
      <c r="L67" s="124"/>
      <c r="M67" s="124"/>
      <c r="N67" s="124"/>
      <c r="O67" s="61" t="s">
        <v>138</v>
      </c>
      <c r="P67" s="125" t="str">
        <f>IF(C34="✓",ROUNDDOWN(C67*10/110,0),"－")</f>
        <v>－</v>
      </c>
      <c r="Q67" s="126"/>
      <c r="R67" s="126"/>
      <c r="S67" s="126"/>
      <c r="T67" s="127"/>
      <c r="U67" s="50" t="s">
        <v>24</v>
      </c>
      <c r="V67" s="128" t="s">
        <v>36</v>
      </c>
      <c r="W67" s="128"/>
      <c r="X67" s="128"/>
      <c r="Y67" s="128"/>
      <c r="Z67" s="128"/>
      <c r="AA67" s="128"/>
      <c r="AB67" s="128"/>
      <c r="AC67" s="50"/>
      <c r="AD67" s="50"/>
      <c r="AE67" s="50"/>
      <c r="AF67" s="50"/>
      <c r="AG67" s="50"/>
      <c r="AH67" s="50"/>
      <c r="AI67" s="50"/>
      <c r="AJ67" s="50"/>
      <c r="AK67" s="50"/>
      <c r="AL67" s="50"/>
    </row>
    <row r="68" spans="1:38">
      <c r="A68" s="48"/>
      <c r="B68" s="50"/>
      <c r="C68" s="50"/>
      <c r="D68" s="65"/>
      <c r="E68" s="66"/>
      <c r="F68" s="66"/>
      <c r="G68" s="66"/>
      <c r="H68" s="66"/>
      <c r="I68" s="66"/>
      <c r="J68" s="50"/>
      <c r="K68" s="61"/>
      <c r="L68" s="61"/>
      <c r="M68" s="61"/>
      <c r="N68" s="61"/>
      <c r="O68" s="61"/>
      <c r="P68" s="61"/>
      <c r="Q68" s="61"/>
      <c r="R68" s="61"/>
      <c r="S68" s="61"/>
      <c r="T68" s="50"/>
      <c r="U68" s="50"/>
      <c r="V68" s="50"/>
      <c r="W68" s="50"/>
      <c r="X68" s="50"/>
      <c r="Y68" s="50"/>
      <c r="Z68" s="50"/>
      <c r="AA68" s="50"/>
      <c r="AB68" s="50"/>
      <c r="AC68" s="50"/>
      <c r="AD68" s="50"/>
      <c r="AE68" s="50"/>
      <c r="AF68" s="50"/>
      <c r="AG68" s="50"/>
      <c r="AH68" s="50"/>
      <c r="AI68" s="50"/>
      <c r="AJ68" s="50"/>
      <c r="AK68" s="50"/>
      <c r="AL68" s="50"/>
    </row>
    <row r="69" spans="1:38">
      <c r="A69" s="48"/>
      <c r="B69" s="64" t="s">
        <v>166</v>
      </c>
      <c r="C69" s="64" t="s">
        <v>82</v>
      </c>
      <c r="D69" s="64"/>
      <c r="E69" s="64"/>
      <c r="F69" s="64"/>
      <c r="G69" s="64"/>
      <c r="H69" s="64"/>
      <c r="I69" s="64"/>
      <c r="J69" s="64"/>
      <c r="K69" s="64"/>
      <c r="L69" s="64"/>
      <c r="M69" s="64"/>
      <c r="N69" s="64"/>
      <c r="O69" s="64"/>
      <c r="P69" s="64"/>
      <c r="Q69" s="50"/>
      <c r="R69" s="50"/>
      <c r="S69" s="50"/>
      <c r="T69" s="50"/>
      <c r="U69" s="50"/>
      <c r="V69" s="50"/>
      <c r="W69" s="50"/>
      <c r="X69" s="50"/>
      <c r="Y69" s="50"/>
      <c r="Z69" s="50"/>
      <c r="AA69" s="50"/>
      <c r="AB69" s="50"/>
      <c r="AC69" s="50"/>
      <c r="AD69" s="50"/>
      <c r="AE69" s="50"/>
      <c r="AF69" s="50"/>
      <c r="AG69" s="50"/>
      <c r="AH69" s="50"/>
      <c r="AI69" s="50"/>
      <c r="AJ69" s="50"/>
      <c r="AK69" s="50"/>
      <c r="AL69" s="50"/>
    </row>
    <row r="70" spans="1:38">
      <c r="A70" s="48"/>
      <c r="B70" s="64"/>
      <c r="C70" s="134" t="s">
        <v>199</v>
      </c>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c r="AJ70" s="134"/>
      <c r="AK70" s="134"/>
      <c r="AL70" s="134"/>
    </row>
    <row r="71" spans="1:38">
      <c r="A71" s="48"/>
      <c r="B71" s="50"/>
      <c r="C71" s="109" t="str">
        <f>IF(C35="✓",L9,"－")</f>
        <v>－</v>
      </c>
      <c r="D71" s="110"/>
      <c r="E71" s="110"/>
      <c r="F71" s="110"/>
      <c r="G71" s="110"/>
      <c r="H71" s="110"/>
      <c r="I71" s="50" t="s">
        <v>24</v>
      </c>
      <c r="J71" s="75" t="s">
        <v>142</v>
      </c>
      <c r="K71" s="201"/>
      <c r="L71" s="202"/>
      <c r="M71" s="202"/>
      <c r="N71" s="202"/>
      <c r="O71" s="203"/>
      <c r="P71" s="50" t="s">
        <v>24</v>
      </c>
      <c r="Q71" s="50" t="s">
        <v>126</v>
      </c>
      <c r="R71" s="201"/>
      <c r="S71" s="202"/>
      <c r="T71" s="202"/>
      <c r="U71" s="202"/>
      <c r="V71" s="203"/>
      <c r="W71" s="68" t="s">
        <v>142</v>
      </c>
      <c r="X71" s="234" t="str">
        <f>IF(C35="✓",C58/(K58+R58),"－")</f>
        <v>－</v>
      </c>
      <c r="Y71" s="235"/>
      <c r="Z71" s="235"/>
      <c r="AA71" s="235"/>
      <c r="AB71" s="236"/>
      <c r="AC71" s="61" t="s">
        <v>198</v>
      </c>
      <c r="AD71" s="50"/>
      <c r="AE71" s="50"/>
      <c r="AF71" s="50"/>
      <c r="AG71" s="50"/>
      <c r="AH71" s="50"/>
      <c r="AI71" s="50"/>
      <c r="AJ71" s="50"/>
      <c r="AK71" s="50"/>
      <c r="AL71" s="50"/>
    </row>
    <row r="72" spans="1:38">
      <c r="A72" s="48"/>
      <c r="B72" s="50"/>
      <c r="C72" s="65"/>
      <c r="D72" s="66"/>
      <c r="E72" s="66"/>
      <c r="F72" s="66"/>
      <c r="G72" s="66"/>
      <c r="H72" s="66"/>
      <c r="I72" s="50"/>
      <c r="J72" s="75"/>
      <c r="K72" s="69"/>
      <c r="L72" s="69"/>
      <c r="M72" s="69"/>
      <c r="N72" s="69"/>
      <c r="O72" s="69"/>
      <c r="P72" s="50"/>
      <c r="Q72" s="50"/>
      <c r="R72" s="69"/>
      <c r="S72" s="69"/>
      <c r="T72" s="69"/>
      <c r="U72" s="69"/>
      <c r="V72" s="69"/>
      <c r="W72" s="68"/>
      <c r="X72" s="69"/>
      <c r="Y72" s="69"/>
      <c r="Z72" s="69"/>
      <c r="AA72" s="69"/>
      <c r="AB72" s="69"/>
      <c r="AC72" s="61"/>
      <c r="AD72" s="50"/>
      <c r="AE72" s="50"/>
      <c r="AF72" s="50"/>
      <c r="AG72" s="50"/>
      <c r="AH72" s="50"/>
      <c r="AI72" s="50"/>
      <c r="AJ72" s="50"/>
      <c r="AK72" s="50"/>
      <c r="AL72" s="50"/>
    </row>
    <row r="73" spans="1:38">
      <c r="A73" s="48"/>
      <c r="B73" s="50"/>
      <c r="C73" s="50" t="s">
        <v>138</v>
      </c>
      <c r="D73" s="109" t="str">
        <f>IF(C35="✓",ROUNDDOWN(C71*K71/R71*C58/(K58+R58)*10/110,0),"－")</f>
        <v>－</v>
      </c>
      <c r="E73" s="110"/>
      <c r="F73" s="110"/>
      <c r="G73" s="110"/>
      <c r="H73" s="110"/>
      <c r="I73" s="110"/>
      <c r="J73" s="50" t="s">
        <v>24</v>
      </c>
      <c r="K73" s="128" t="s">
        <v>36</v>
      </c>
      <c r="L73" s="128"/>
      <c r="M73" s="128"/>
      <c r="N73" s="128"/>
      <c r="O73" s="128"/>
      <c r="P73" s="128"/>
      <c r="Q73" s="128"/>
      <c r="R73" s="69"/>
      <c r="S73" s="69"/>
      <c r="T73" s="69"/>
      <c r="U73" s="69"/>
      <c r="V73" s="69"/>
      <c r="W73" s="50"/>
      <c r="X73" s="76"/>
      <c r="Y73" s="76"/>
      <c r="Z73" s="76"/>
      <c r="AA73" s="76"/>
      <c r="AB73" s="76"/>
      <c r="AC73" s="76"/>
      <c r="AD73" s="50"/>
      <c r="AE73" s="50"/>
      <c r="AF73" s="50"/>
      <c r="AG73" s="50"/>
      <c r="AH73" s="50"/>
      <c r="AI73" s="50"/>
      <c r="AJ73" s="50"/>
      <c r="AK73" s="50"/>
      <c r="AL73" s="50"/>
    </row>
    <row r="74" spans="1:38">
      <c r="A74" s="48"/>
      <c r="B74" s="50"/>
      <c r="C74" s="50"/>
      <c r="D74" s="65"/>
      <c r="E74" s="66"/>
      <c r="F74" s="66"/>
      <c r="G74" s="66"/>
      <c r="H74" s="66"/>
      <c r="I74" s="66"/>
      <c r="J74" s="50"/>
      <c r="K74" s="75"/>
      <c r="L74" s="75"/>
      <c r="M74" s="75"/>
      <c r="N74" s="75"/>
      <c r="O74" s="75"/>
      <c r="P74" s="50"/>
      <c r="Q74" s="50"/>
      <c r="R74" s="69"/>
      <c r="S74" s="69"/>
      <c r="T74" s="69"/>
      <c r="U74" s="69"/>
      <c r="V74" s="69"/>
      <c r="W74" s="50"/>
      <c r="X74" s="76"/>
      <c r="Y74" s="76"/>
      <c r="Z74" s="76"/>
      <c r="AA74" s="76"/>
      <c r="AB74" s="76"/>
      <c r="AC74" s="76"/>
      <c r="AD74" s="50"/>
      <c r="AE74" s="50"/>
      <c r="AF74" s="50"/>
      <c r="AG74" s="50"/>
      <c r="AH74" s="50"/>
      <c r="AI74" s="50"/>
      <c r="AJ74" s="50"/>
      <c r="AK74" s="50"/>
      <c r="AL74" s="50"/>
    </row>
    <row r="75" spans="1:38">
      <c r="A75" s="48"/>
      <c r="B75" s="64" t="s">
        <v>178</v>
      </c>
      <c r="C75" s="64" t="s">
        <v>83</v>
      </c>
      <c r="D75" s="64"/>
      <c r="E75" s="64"/>
      <c r="F75" s="64"/>
      <c r="G75" s="64"/>
      <c r="H75" s="64"/>
      <c r="I75" s="64"/>
      <c r="J75" s="64"/>
      <c r="K75" s="64"/>
      <c r="L75" s="64"/>
      <c r="M75" s="64"/>
      <c r="N75" s="64"/>
      <c r="O75" s="64"/>
      <c r="P75" s="64"/>
      <c r="Q75" s="64"/>
      <c r="R75" s="64"/>
      <c r="S75" s="64"/>
      <c r="T75" s="64"/>
      <c r="U75" s="64"/>
      <c r="V75" s="50"/>
      <c r="W75" s="50"/>
      <c r="X75" s="50"/>
      <c r="Y75" s="50"/>
      <c r="Z75" s="50"/>
      <c r="AA75" s="50"/>
      <c r="AB75" s="50"/>
      <c r="AC75" s="50"/>
      <c r="AD75" s="50"/>
      <c r="AE75" s="50"/>
      <c r="AF75" s="50"/>
      <c r="AG75" s="50"/>
      <c r="AH75" s="50"/>
      <c r="AI75" s="50"/>
      <c r="AJ75" s="50"/>
      <c r="AK75" s="50"/>
      <c r="AL75" s="50"/>
    </row>
    <row r="76" spans="1:38" ht="15" customHeight="1">
      <c r="A76" s="48"/>
      <c r="B76" s="49"/>
      <c r="C76" s="64" t="s">
        <v>143</v>
      </c>
      <c r="D76" s="64" t="s">
        <v>94</v>
      </c>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row>
    <row r="77" spans="1:38" ht="15" customHeight="1">
      <c r="A77" s="48"/>
      <c r="B77" s="49"/>
      <c r="C77" s="134" t="s">
        <v>200</v>
      </c>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4"/>
      <c r="AE77" s="134"/>
      <c r="AF77" s="134"/>
      <c r="AG77" s="134"/>
      <c r="AH77" s="134"/>
      <c r="AI77" s="134"/>
      <c r="AJ77" s="134"/>
      <c r="AK77" s="134"/>
      <c r="AL77" s="134"/>
    </row>
    <row r="78" spans="1:38">
      <c r="A78" s="48"/>
      <c r="B78" s="50"/>
      <c r="C78" s="109" t="str">
        <f>IF(C36="✓",L9,"－")</f>
        <v>－</v>
      </c>
      <c r="D78" s="110"/>
      <c r="E78" s="110"/>
      <c r="F78" s="110"/>
      <c r="G78" s="110"/>
      <c r="H78" s="110"/>
      <c r="I78" s="50" t="s">
        <v>24</v>
      </c>
      <c r="J78" s="75" t="s">
        <v>177</v>
      </c>
      <c r="K78" s="201"/>
      <c r="L78" s="202"/>
      <c r="M78" s="202"/>
      <c r="N78" s="202"/>
      <c r="O78" s="203"/>
      <c r="P78" s="50" t="s">
        <v>24</v>
      </c>
      <c r="Q78" s="50" t="s">
        <v>176</v>
      </c>
      <c r="R78" s="201"/>
      <c r="S78" s="202"/>
      <c r="T78" s="202"/>
      <c r="U78" s="202"/>
      <c r="V78" s="203"/>
      <c r="W78" s="68" t="s">
        <v>175</v>
      </c>
      <c r="X78" s="61" t="s">
        <v>198</v>
      </c>
      <c r="Y78" s="50"/>
      <c r="Z78" s="50"/>
      <c r="AA78" s="50"/>
      <c r="AB78" s="50"/>
      <c r="AC78" s="50"/>
      <c r="AD78" s="50"/>
      <c r="AE78" s="50"/>
      <c r="AF78" s="50"/>
      <c r="AG78" s="50"/>
      <c r="AH78" s="50"/>
      <c r="AI78" s="50"/>
      <c r="AJ78" s="50"/>
      <c r="AK78" s="50"/>
      <c r="AL78" s="50"/>
    </row>
    <row r="79" spans="1:38">
      <c r="A79" s="48"/>
      <c r="B79" s="50"/>
      <c r="C79" s="65"/>
      <c r="D79" s="66"/>
      <c r="E79" s="66"/>
      <c r="F79" s="66"/>
      <c r="G79" s="66"/>
      <c r="H79" s="66"/>
      <c r="I79" s="50"/>
      <c r="J79" s="75"/>
      <c r="K79" s="69"/>
      <c r="L79" s="69"/>
      <c r="M79" s="69"/>
      <c r="N79" s="69"/>
      <c r="O79" s="69"/>
      <c r="P79" s="50"/>
      <c r="Q79" s="50"/>
      <c r="R79" s="69"/>
      <c r="S79" s="69"/>
      <c r="T79" s="69"/>
      <c r="U79" s="69"/>
      <c r="V79" s="69"/>
      <c r="W79" s="68"/>
      <c r="X79" s="69"/>
      <c r="Y79" s="69"/>
      <c r="Z79" s="69"/>
      <c r="AA79" s="69"/>
      <c r="AB79" s="69"/>
      <c r="AC79" s="61"/>
      <c r="AD79" s="50"/>
      <c r="AE79" s="50"/>
      <c r="AF79" s="50"/>
      <c r="AG79" s="50"/>
      <c r="AH79" s="50"/>
      <c r="AI79" s="50"/>
      <c r="AJ79" s="50"/>
      <c r="AK79" s="50"/>
      <c r="AL79" s="50"/>
    </row>
    <row r="80" spans="1:38">
      <c r="A80" s="48"/>
      <c r="B80" s="50"/>
      <c r="C80" s="50" t="s">
        <v>174</v>
      </c>
      <c r="D80" s="96" t="str">
        <f>IF(C36="✓",ROUNDDOWN(C78*K78/R78*10/110,0),"－")</f>
        <v>－</v>
      </c>
      <c r="E80" s="97"/>
      <c r="F80" s="97"/>
      <c r="G80" s="97"/>
      <c r="H80" s="97"/>
      <c r="I80" s="98"/>
      <c r="J80" s="50" t="s">
        <v>24</v>
      </c>
      <c r="K80" s="128" t="s">
        <v>36</v>
      </c>
      <c r="L80" s="128"/>
      <c r="M80" s="128"/>
      <c r="N80" s="128"/>
      <c r="O80" s="128"/>
      <c r="P80" s="128"/>
      <c r="Q80" s="128"/>
      <c r="R80" s="69"/>
      <c r="S80" s="69"/>
      <c r="T80" s="69"/>
      <c r="U80" s="69"/>
      <c r="V80" s="69"/>
      <c r="W80" s="50"/>
      <c r="X80" s="76"/>
      <c r="Y80" s="76"/>
      <c r="Z80" s="76"/>
      <c r="AA80" s="76"/>
      <c r="AB80" s="76"/>
      <c r="AC80" s="76"/>
      <c r="AD80" s="50"/>
      <c r="AE80" s="50"/>
      <c r="AF80" s="50"/>
      <c r="AG80" s="50"/>
      <c r="AH80" s="50"/>
      <c r="AI80" s="50"/>
      <c r="AJ80" s="50"/>
      <c r="AK80" s="50"/>
      <c r="AL80" s="50"/>
    </row>
    <row r="81" spans="1:58">
      <c r="A81" s="48"/>
      <c r="B81" s="71"/>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50"/>
      <c r="AH81" s="50"/>
      <c r="AI81" s="50"/>
      <c r="AJ81" s="50"/>
      <c r="AK81" s="50"/>
      <c r="AL81" s="50"/>
      <c r="AU81" s="120"/>
      <c r="AV81" s="120"/>
      <c r="AW81" s="120"/>
      <c r="AX81" s="120"/>
      <c r="AY81" s="120"/>
      <c r="AZ81" s="120"/>
      <c r="BA81" s="120"/>
      <c r="BB81" s="120"/>
      <c r="BC81" s="120"/>
      <c r="BD81" s="120"/>
      <c r="BE81" s="120"/>
      <c r="BF81" s="120"/>
    </row>
    <row r="82" spans="1:58" ht="15" customHeight="1">
      <c r="A82" s="48"/>
      <c r="B82" s="49"/>
      <c r="C82" s="64" t="s">
        <v>173</v>
      </c>
      <c r="D82" s="64" t="s">
        <v>96</v>
      </c>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row>
    <row r="83" spans="1:58" ht="15" customHeight="1">
      <c r="A83" s="48"/>
      <c r="B83" s="49"/>
      <c r="C83" s="134" t="s">
        <v>201</v>
      </c>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4"/>
      <c r="AD83" s="134"/>
      <c r="AE83" s="134"/>
      <c r="AF83" s="134"/>
      <c r="AG83" s="134"/>
      <c r="AH83" s="134"/>
      <c r="AI83" s="134"/>
      <c r="AJ83" s="134"/>
      <c r="AK83" s="134"/>
      <c r="AL83" s="134"/>
    </row>
    <row r="84" spans="1:58">
      <c r="A84" s="48"/>
      <c r="B84" s="50"/>
      <c r="C84" s="109" t="str">
        <f>IF(C36="✓",L9,"－")</f>
        <v>－</v>
      </c>
      <c r="D84" s="110"/>
      <c r="E84" s="110"/>
      <c r="F84" s="110"/>
      <c r="G84" s="110"/>
      <c r="H84" s="110"/>
      <c r="I84" s="50" t="s">
        <v>24</v>
      </c>
      <c r="J84" s="75" t="s">
        <v>115</v>
      </c>
      <c r="K84" s="201"/>
      <c r="L84" s="202"/>
      <c r="M84" s="202"/>
      <c r="N84" s="202"/>
      <c r="O84" s="203"/>
      <c r="P84" s="50" t="s">
        <v>24</v>
      </c>
      <c r="Q84" s="50" t="s">
        <v>172</v>
      </c>
      <c r="R84" s="201"/>
      <c r="S84" s="202"/>
      <c r="T84" s="202"/>
      <c r="U84" s="202"/>
      <c r="V84" s="203"/>
      <c r="W84" s="68" t="s">
        <v>115</v>
      </c>
      <c r="X84" s="201" t="str">
        <f>IF(C36="✓",C58/(K58+R58),"－")</f>
        <v>－</v>
      </c>
      <c r="Y84" s="202"/>
      <c r="Z84" s="202"/>
      <c r="AA84" s="202"/>
      <c r="AB84" s="203"/>
      <c r="AC84" s="61" t="s">
        <v>198</v>
      </c>
      <c r="AD84" s="50"/>
      <c r="AE84" s="50"/>
      <c r="AF84" s="50"/>
      <c r="AG84" s="50"/>
      <c r="AH84" s="50"/>
      <c r="AI84" s="50"/>
      <c r="AJ84" s="50"/>
      <c r="AK84" s="50"/>
      <c r="AL84" s="50"/>
    </row>
    <row r="85" spans="1:58">
      <c r="A85" s="48"/>
      <c r="B85" s="50"/>
      <c r="C85" s="65"/>
      <c r="D85" s="66"/>
      <c r="E85" s="66"/>
      <c r="F85" s="66"/>
      <c r="G85" s="66"/>
      <c r="H85" s="66"/>
      <c r="I85" s="50"/>
      <c r="J85" s="75"/>
      <c r="K85" s="69"/>
      <c r="L85" s="69"/>
      <c r="M85" s="69"/>
      <c r="N85" s="69"/>
      <c r="O85" s="69"/>
      <c r="P85" s="50"/>
      <c r="Q85" s="50"/>
      <c r="R85" s="69"/>
      <c r="S85" s="69"/>
      <c r="T85" s="69"/>
      <c r="U85" s="69"/>
      <c r="V85" s="69"/>
      <c r="W85" s="68"/>
      <c r="X85" s="69"/>
      <c r="Y85" s="69"/>
      <c r="Z85" s="69"/>
      <c r="AA85" s="69"/>
      <c r="AB85" s="69"/>
      <c r="AC85" s="61"/>
      <c r="AD85" s="50"/>
      <c r="AE85" s="50"/>
      <c r="AF85" s="50"/>
      <c r="AG85" s="50"/>
      <c r="AH85" s="50"/>
      <c r="AI85" s="50"/>
      <c r="AJ85" s="50"/>
      <c r="AK85" s="50"/>
      <c r="AL85" s="50"/>
    </row>
    <row r="86" spans="1:58">
      <c r="A86" s="48"/>
      <c r="B86" s="50"/>
      <c r="C86" s="50" t="s">
        <v>138</v>
      </c>
      <c r="D86" s="96" t="str">
        <f>IF(C36="✓",ROUNDDOWN(C84*K84/R84*C58/(K58+R58)*10/110,0),"－")</f>
        <v>－</v>
      </c>
      <c r="E86" s="97"/>
      <c r="F86" s="97"/>
      <c r="G86" s="97"/>
      <c r="H86" s="97"/>
      <c r="I86" s="98"/>
      <c r="J86" s="50" t="s">
        <v>24</v>
      </c>
      <c r="K86" s="128" t="s">
        <v>36</v>
      </c>
      <c r="L86" s="128"/>
      <c r="M86" s="128"/>
      <c r="N86" s="128"/>
      <c r="O86" s="128"/>
      <c r="P86" s="128"/>
      <c r="Q86" s="128"/>
      <c r="R86" s="69"/>
      <c r="S86" s="69"/>
      <c r="T86" s="69"/>
      <c r="U86" s="69"/>
      <c r="V86" s="69"/>
      <c r="W86" s="50"/>
      <c r="X86" s="76"/>
      <c r="Y86" s="76"/>
      <c r="Z86" s="76"/>
      <c r="AA86" s="76"/>
      <c r="AB86" s="76"/>
      <c r="AC86" s="76"/>
      <c r="AD86" s="50"/>
      <c r="AE86" s="50"/>
      <c r="AF86" s="50"/>
      <c r="AG86" s="50"/>
      <c r="AH86" s="50"/>
      <c r="AI86" s="50"/>
      <c r="AJ86" s="50"/>
      <c r="AK86" s="50"/>
      <c r="AL86" s="50"/>
    </row>
    <row r="87" spans="1:58">
      <c r="A87" s="48"/>
      <c r="B87" s="50"/>
      <c r="C87" s="50"/>
      <c r="D87" s="72"/>
      <c r="E87" s="72"/>
      <c r="F87" s="72"/>
      <c r="G87" s="72"/>
      <c r="H87" s="72"/>
      <c r="I87" s="72"/>
      <c r="J87" s="50"/>
      <c r="K87" s="75"/>
      <c r="L87" s="75"/>
      <c r="M87" s="75"/>
      <c r="N87" s="75"/>
      <c r="O87" s="75"/>
      <c r="P87" s="50"/>
      <c r="Q87" s="50"/>
      <c r="R87" s="69"/>
      <c r="S87" s="69"/>
      <c r="T87" s="69"/>
      <c r="U87" s="69"/>
      <c r="V87" s="69"/>
      <c r="W87" s="50"/>
      <c r="X87" s="76"/>
      <c r="Y87" s="76"/>
      <c r="Z87" s="76"/>
      <c r="AA87" s="76"/>
      <c r="AB87" s="76"/>
      <c r="AC87" s="76"/>
      <c r="AD87" s="50"/>
      <c r="AE87" s="50"/>
      <c r="AF87" s="50"/>
      <c r="AG87" s="50"/>
      <c r="AH87" s="50"/>
      <c r="AI87" s="50"/>
      <c r="AJ87" s="50"/>
      <c r="AK87" s="50"/>
      <c r="AL87" s="50"/>
    </row>
    <row r="88" spans="1:58">
      <c r="A88" s="48"/>
      <c r="B88" s="49"/>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row>
    <row r="89" spans="1:58">
      <c r="A89" s="48"/>
      <c r="B89" s="49"/>
      <c r="C89" s="64" t="s">
        <v>107</v>
      </c>
      <c r="D89" s="64"/>
      <c r="E89" s="64"/>
      <c r="F89" s="64"/>
      <c r="G89" s="96" t="str">
        <f>IF(C36="✓",D80+D86,"－")</f>
        <v>－</v>
      </c>
      <c r="H89" s="97"/>
      <c r="I89" s="97"/>
      <c r="J89" s="97"/>
      <c r="K89" s="97"/>
      <c r="L89" s="98"/>
      <c r="M89" s="50" t="s">
        <v>24</v>
      </c>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row>
    <row r="90" spans="1:58">
      <c r="A90" s="48"/>
      <c r="B90" s="49"/>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row>
  </sheetData>
  <mergeCells count="74">
    <mergeCell ref="AF1:AL1"/>
    <mergeCell ref="G89:L89"/>
    <mergeCell ref="E19:AK20"/>
    <mergeCell ref="E25:AK26"/>
    <mergeCell ref="E28:AK30"/>
    <mergeCell ref="C84:H84"/>
    <mergeCell ref="K84:O84"/>
    <mergeCell ref="R84:V84"/>
    <mergeCell ref="X84:AB84"/>
    <mergeCell ref="D86:I86"/>
    <mergeCell ref="C58:H58"/>
    <mergeCell ref="K58:P58"/>
    <mergeCell ref="C66:AL66"/>
    <mergeCell ref="R58:W58"/>
    <mergeCell ref="Z58:AE58"/>
    <mergeCell ref="C78:H78"/>
    <mergeCell ref="C57:AL57"/>
    <mergeCell ref="AU81:BF81"/>
    <mergeCell ref="R71:V71"/>
    <mergeCell ref="X71:AB71"/>
    <mergeCell ref="J67:N67"/>
    <mergeCell ref="P67:T67"/>
    <mergeCell ref="V67:AB67"/>
    <mergeCell ref="K71:O71"/>
    <mergeCell ref="R78:V78"/>
    <mergeCell ref="K80:Q80"/>
    <mergeCell ref="K73:Q73"/>
    <mergeCell ref="C62:H62"/>
    <mergeCell ref="K78:O78"/>
    <mergeCell ref="D80:I80"/>
    <mergeCell ref="C71:H71"/>
    <mergeCell ref="D73:I73"/>
    <mergeCell ref="U47:Z47"/>
    <mergeCell ref="AF52:AK52"/>
    <mergeCell ref="D54:I54"/>
    <mergeCell ref="H48:S48"/>
    <mergeCell ref="U48:Z48"/>
    <mergeCell ref="C52:H52"/>
    <mergeCell ref="K52:P52"/>
    <mergeCell ref="R52:W52"/>
    <mergeCell ref="Y52:AD52"/>
    <mergeCell ref="C51:AL51"/>
    <mergeCell ref="L9:R9"/>
    <mergeCell ref="U42:Z42"/>
    <mergeCell ref="H43:S43"/>
    <mergeCell ref="U43:Z43"/>
    <mergeCell ref="H44:S44"/>
    <mergeCell ref="U44:Z44"/>
    <mergeCell ref="E27:AG27"/>
    <mergeCell ref="E21:AK22"/>
    <mergeCell ref="E23:AK24"/>
    <mergeCell ref="H39:S39"/>
    <mergeCell ref="U39:Z39"/>
    <mergeCell ref="P4:T4"/>
    <mergeCell ref="J5:T5"/>
    <mergeCell ref="L7:M7"/>
    <mergeCell ref="N7:O7"/>
    <mergeCell ref="P7:Q7"/>
    <mergeCell ref="K86:Q86"/>
    <mergeCell ref="C83:AL83"/>
    <mergeCell ref="C77:AL77"/>
    <mergeCell ref="C70:AL70"/>
    <mergeCell ref="C38:J38"/>
    <mergeCell ref="H40:S40"/>
    <mergeCell ref="U40:Z40"/>
    <mergeCell ref="H41:S41"/>
    <mergeCell ref="U41:Z41"/>
    <mergeCell ref="H42:S42"/>
    <mergeCell ref="U45:Z45"/>
    <mergeCell ref="H46:S46"/>
    <mergeCell ref="U46:Z46"/>
    <mergeCell ref="H47:S47"/>
    <mergeCell ref="H45:S45"/>
    <mergeCell ref="C67:H67"/>
  </mergeCells>
  <phoneticPr fontId="2"/>
  <dataValidations count="3">
    <dataValidation type="list" allowBlank="1" showInputMessage="1" showErrorMessage="1" sqref="L7:M7" xr:uid="{00000000-0002-0000-0500-000000000000}">
      <formula1>"平成,令和"</formula1>
    </dataValidation>
    <dataValidation type="list" showInputMessage="1" showErrorMessage="1" sqref="C34:C36" xr:uid="{00000000-0002-0000-0500-000001000000}">
      <formula1>"　,✓"</formula1>
    </dataValidation>
    <dataValidation type="list" allowBlank="1" showInputMessage="1" showErrorMessage="1" sqref="C27 C13 C15 C19 C21 C23 C25" xr:uid="{00000000-0002-0000-0500-000002000000}">
      <formula1>"　,✓"</formula1>
    </dataValidation>
  </dataValidations>
  <pageMargins left="0.7" right="0.7" top="0.75" bottom="0.75" header="0.3" footer="0.3"/>
  <pageSetup paperSize="9" scale="88" fitToHeight="0" orientation="portrait" r:id="rId1"/>
  <rowBreaks count="1" manualBreakCount="1">
    <brk id="59" max="37" man="1"/>
  </rowBreaks>
  <colBreaks count="1" manualBreakCount="1">
    <brk id="37" max="88"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別紙概要</vt:lpstr>
      <vt:lpstr>別紙様式第３</vt:lpstr>
      <vt:lpstr>記入例①課税売上割合95％以上</vt:lpstr>
      <vt:lpstr>記入例②一括比例方式</vt:lpstr>
      <vt:lpstr>記入例②個別対応方式</vt:lpstr>
      <vt:lpstr>記入例③返還無</vt:lpstr>
      <vt:lpstr>'記入例①課税売上割合95％以上'!Print_Area</vt:lpstr>
      <vt:lpstr>記入例②一括比例方式!Print_Area</vt:lpstr>
      <vt:lpstr>記入例②個別対応方式!Print_Area</vt:lpstr>
      <vt:lpstr>記入例③返還無!Print_Area</vt:lpstr>
      <vt:lpstr>別紙概要!Print_Area</vt:lpstr>
      <vt:lpstr>別紙様式第３!Print_Area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勝場 由衣(katsuba-yui)</cp:lastModifiedBy>
  <cp:lastPrinted>2022-05-18T02:19:59Z</cp:lastPrinted>
  <dcterms:created xsi:type="dcterms:W3CDTF">2019-05-10T07:45:25Z</dcterms:created>
  <dcterms:modified xsi:type="dcterms:W3CDTF">2023-04-28T02:58:55Z</dcterms:modified>
</cp:coreProperties>
</file>