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6_{ACA4B047-240C-4606-A92F-52C0F6B883A9}" xr6:coauthVersionLast="47" xr6:coauthVersionMax="47" xr10:uidLastSave="{00000000-0000-0000-0000-000000000000}"/>
  <bookViews>
    <workbookView xWindow="-120" yWindow="-120" windowWidth="29040" windowHeight="15840" xr2:uid="{00000000-000D-0000-FFFF-FFFF00000000}"/>
  </bookViews>
  <sheets>
    <sheet name="A-34" sheetId="5" r:id="rId1"/>
  </sheets>
  <definedNames>
    <definedName name="_xlnm.Print_Area" localSheetId="0">'A-34'!$A$1:$AW$98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5" l="1"/>
  <c r="L59" i="5"/>
  <c r="L65" i="5" l="1"/>
  <c r="L64" i="5"/>
  <c r="L63" i="5" s="1"/>
  <c r="L62" i="5"/>
  <c r="L61" i="5"/>
  <c r="L58" i="5"/>
  <c r="L57" i="5"/>
  <c r="L56" i="5"/>
  <c r="L55" i="5"/>
  <c r="L54" i="5"/>
  <c r="H9" i="5"/>
  <c r="I9" i="5" s="1"/>
  <c r="Q61" i="5" l="1"/>
  <c r="AV57" i="5"/>
  <c r="AV55" i="5"/>
  <c r="AV63" i="5"/>
  <c r="AV61" i="5"/>
</calcChain>
</file>

<file path=xl/sharedStrings.xml><?xml version="1.0" encoding="utf-8"?>
<sst xmlns="http://schemas.openxmlformats.org/spreadsheetml/2006/main" count="164" uniqueCount="133">
  <si>
    <r>
      <t>・「付加金対象者」は、修了者及び就職を理由とした中途退校者に○を付けてください。</t>
    </r>
    <r>
      <rPr>
        <sz val="11"/>
        <color indexed="8"/>
        <rFont val="ＭＳ Ｐゴシック"/>
        <family val="3"/>
        <charset val="128"/>
      </rPr>
      <t/>
    </r>
    <rPh sb="2" eb="5">
      <t>フカキン</t>
    </rPh>
    <rPh sb="5" eb="7">
      <t>タイショウ</t>
    </rPh>
    <rPh sb="11" eb="14">
      <t>シュウリョウシャ</t>
    </rPh>
    <rPh sb="14" eb="15">
      <t>オヨ</t>
    </rPh>
    <rPh sb="16" eb="18">
      <t>シュウショク</t>
    </rPh>
    <rPh sb="19" eb="21">
      <t>リユウ</t>
    </rPh>
    <rPh sb="24" eb="26">
      <t>チュウト</t>
    </rPh>
    <rPh sb="26" eb="28">
      <t>タイコウ</t>
    </rPh>
    <rPh sb="28" eb="29">
      <t>シャ</t>
    </rPh>
    <rPh sb="32" eb="33">
      <t>ツ</t>
    </rPh>
    <phoneticPr fontId="2"/>
  </si>
  <si>
    <t>・『４』は、「自営を始めた」受講者のうち、『３』に該当しない人を選んでください。</t>
    <rPh sb="7" eb="9">
      <t>ジエイ</t>
    </rPh>
    <rPh sb="10" eb="11">
      <t>ハジ</t>
    </rPh>
    <rPh sb="14" eb="17">
      <t>ジュコウシャ</t>
    </rPh>
    <rPh sb="25" eb="27">
      <t>ガイトウ</t>
    </rPh>
    <rPh sb="30" eb="31">
      <t>ヒト</t>
    </rPh>
    <rPh sb="32" eb="33">
      <t>エラ</t>
    </rPh>
    <phoneticPr fontId="2"/>
  </si>
  <si>
    <t>・『３』は、「自営を始めた」受講者のうち、雇用保険適用事業所番号を記載している人を選んでください。</t>
    <rPh sb="7" eb="9">
      <t>ジエイ</t>
    </rPh>
    <rPh sb="10" eb="11">
      <t>ハジ</t>
    </rPh>
    <rPh sb="14" eb="17">
      <t>ジュコウシャ</t>
    </rPh>
    <rPh sb="21" eb="23">
      <t>コヨウ</t>
    </rPh>
    <rPh sb="23" eb="25">
      <t>ホケン</t>
    </rPh>
    <rPh sb="25" eb="27">
      <t>テキヨウ</t>
    </rPh>
    <rPh sb="27" eb="30">
      <t>ジギョウショ</t>
    </rPh>
    <rPh sb="30" eb="32">
      <t>バンゴウ</t>
    </rPh>
    <rPh sb="33" eb="35">
      <t>キサイ</t>
    </rPh>
    <rPh sb="39" eb="40">
      <t>ヒト</t>
    </rPh>
    <rPh sb="41" eb="42">
      <t>エラ</t>
    </rPh>
    <phoneticPr fontId="2"/>
  </si>
  <si>
    <t>・『２』は、「就職した」受講者のうち、『１』に該当しない人を選んでください。</t>
    <rPh sb="7" eb="9">
      <t>シュウショク</t>
    </rPh>
    <rPh sb="12" eb="15">
      <t>ジュコウシャ</t>
    </rPh>
    <rPh sb="23" eb="25">
      <t>ガイトウ</t>
    </rPh>
    <rPh sb="28" eb="29">
      <t>ヒト</t>
    </rPh>
    <rPh sb="30" eb="31">
      <t>エラ</t>
    </rPh>
    <phoneticPr fontId="2"/>
  </si>
  <si>
    <t>8 「雇用保険コード」の欄には、各受講者の訓練終了日以後の状況について雇用保険コード表の各項目のうち該当するものの番号
　を記載してください。</t>
    <rPh sb="3" eb="5">
      <t>コヨウ</t>
    </rPh>
    <rPh sb="5" eb="7">
      <t>ホケン</t>
    </rPh>
    <rPh sb="12" eb="13">
      <t>ラン</t>
    </rPh>
    <rPh sb="16" eb="17">
      <t>カク</t>
    </rPh>
    <rPh sb="17" eb="20">
      <t>ジュコウシャ</t>
    </rPh>
    <rPh sb="21" eb="23">
      <t>クンレン</t>
    </rPh>
    <rPh sb="23" eb="26">
      <t>シュウリョウビ</t>
    </rPh>
    <rPh sb="26" eb="28">
      <t>イゴ</t>
    </rPh>
    <rPh sb="29" eb="31">
      <t>ジョウキョウ</t>
    </rPh>
    <rPh sb="35" eb="37">
      <t>コヨウ</t>
    </rPh>
    <rPh sb="37" eb="39">
      <t>ホケン</t>
    </rPh>
    <rPh sb="42" eb="43">
      <t>オモテ</t>
    </rPh>
    <rPh sb="44" eb="45">
      <t>カク</t>
    </rPh>
    <rPh sb="45" eb="47">
      <t>コウモク</t>
    </rPh>
    <rPh sb="50" eb="52">
      <t>ガイトウ</t>
    </rPh>
    <rPh sb="57" eb="59">
      <t>バンゴウ</t>
    </rPh>
    <rPh sb="62" eb="64">
      <t>キサイ</t>
    </rPh>
    <phoneticPr fontId="2"/>
  </si>
  <si>
    <t>7 「就職コード」の欄には、各受講者について、就職コード表の各項目のうち該当するものの番号を記載してください。　　</t>
    <rPh sb="3" eb="5">
      <t>シュウショク</t>
    </rPh>
    <rPh sb="10" eb="11">
      <t>ラン</t>
    </rPh>
    <rPh sb="14" eb="15">
      <t>カク</t>
    </rPh>
    <rPh sb="15" eb="18">
      <t>ジュコウシャ</t>
    </rPh>
    <rPh sb="23" eb="25">
      <t>シュウショク</t>
    </rPh>
    <rPh sb="28" eb="29">
      <t>オモテ</t>
    </rPh>
    <rPh sb="30" eb="31">
      <t>カク</t>
    </rPh>
    <rPh sb="31" eb="33">
      <t>コウモク</t>
    </rPh>
    <rPh sb="36" eb="38">
      <t>ガイトウ</t>
    </rPh>
    <rPh sb="43" eb="45">
      <t>バンゴウ</t>
    </rPh>
    <rPh sb="46" eb="48">
      <t>キサイ</t>
    </rPh>
    <phoneticPr fontId="2"/>
  </si>
  <si>
    <t>6 「修了・中退」の欄には、各受講者について「修了」又は「中退」と記載してください。
　　なお、未修了者（訓練終了日まで受講していたが、習得した知識・技能が修了に値すると認められず修了に至らなかった者。
　以下、同じ。）は、「中退」としてください。</t>
    <rPh sb="3" eb="5">
      <t>シュウリョウ</t>
    </rPh>
    <rPh sb="6" eb="8">
      <t>チュウタイ</t>
    </rPh>
    <rPh sb="10" eb="11">
      <t>ラン</t>
    </rPh>
    <rPh sb="14" eb="15">
      <t>カク</t>
    </rPh>
    <rPh sb="15" eb="18">
      <t>ジュコウシャ</t>
    </rPh>
    <rPh sb="23" eb="25">
      <t>シュウリョウ</t>
    </rPh>
    <rPh sb="26" eb="27">
      <t>マタ</t>
    </rPh>
    <rPh sb="29" eb="31">
      <t>チュウタイ</t>
    </rPh>
    <rPh sb="33" eb="35">
      <t>キサイ</t>
    </rPh>
    <rPh sb="48" eb="49">
      <t>ミ</t>
    </rPh>
    <rPh sb="49" eb="52">
      <t>シュウリョウシャ</t>
    </rPh>
    <rPh sb="53" eb="55">
      <t>クンレン</t>
    </rPh>
    <rPh sb="55" eb="58">
      <t>シュウリョウビ</t>
    </rPh>
    <rPh sb="60" eb="62">
      <t>ジュコウ</t>
    </rPh>
    <rPh sb="68" eb="70">
      <t>シュウトク</t>
    </rPh>
    <rPh sb="72" eb="74">
      <t>チシキ</t>
    </rPh>
    <rPh sb="75" eb="77">
      <t>ギノウ</t>
    </rPh>
    <rPh sb="78" eb="80">
      <t>シュウリョウ</t>
    </rPh>
    <rPh sb="81" eb="82">
      <t>アタイ</t>
    </rPh>
    <rPh sb="85" eb="86">
      <t>ミト</t>
    </rPh>
    <rPh sb="90" eb="92">
      <t>シュウリョウ</t>
    </rPh>
    <rPh sb="93" eb="94">
      <t>イタ</t>
    </rPh>
    <rPh sb="99" eb="100">
      <t>シャ</t>
    </rPh>
    <rPh sb="103" eb="105">
      <t>イカ</t>
    </rPh>
    <rPh sb="106" eb="107">
      <t>オナ</t>
    </rPh>
    <rPh sb="113" eb="115">
      <t>チュウタイ</t>
    </rPh>
    <phoneticPr fontId="2"/>
  </si>
  <si>
    <t>5　受講者の氏名は、就職の有無に関わらず、受講者名簿（様式A-28の別添）に記載した受講者全員の氏名を当該名簿の記載順
（氏名のカナの五十音順）と合わせて記載してください。</t>
    <rPh sb="2" eb="5">
      <t>ジュコウシャ</t>
    </rPh>
    <rPh sb="6" eb="8">
      <t>シメイ</t>
    </rPh>
    <rPh sb="10" eb="12">
      <t>シュウショク</t>
    </rPh>
    <rPh sb="13" eb="15">
      <t>ウム</t>
    </rPh>
    <rPh sb="16" eb="17">
      <t>カカ</t>
    </rPh>
    <rPh sb="21" eb="24">
      <t>ジュコウシャ</t>
    </rPh>
    <rPh sb="24" eb="26">
      <t>メイボ</t>
    </rPh>
    <rPh sb="27" eb="29">
      <t>ヨウシキ</t>
    </rPh>
    <rPh sb="34" eb="36">
      <t>ベッテン</t>
    </rPh>
    <rPh sb="38" eb="40">
      <t>キサイ</t>
    </rPh>
    <rPh sb="42" eb="45">
      <t>ジュコウシャ</t>
    </rPh>
    <rPh sb="45" eb="47">
      <t>ゼンイン</t>
    </rPh>
    <rPh sb="48" eb="50">
      <t>シメイ</t>
    </rPh>
    <rPh sb="51" eb="53">
      <t>トウガイ</t>
    </rPh>
    <rPh sb="53" eb="55">
      <t>メイボ</t>
    </rPh>
    <rPh sb="56" eb="58">
      <t>キサイ</t>
    </rPh>
    <rPh sb="58" eb="59">
      <t>ジュン</t>
    </rPh>
    <rPh sb="61" eb="63">
      <t>シメイ</t>
    </rPh>
    <rPh sb="67" eb="71">
      <t>ゴジュウオンジュン</t>
    </rPh>
    <rPh sb="73" eb="74">
      <t>ア</t>
    </rPh>
    <rPh sb="77" eb="79">
      <t>キサイ</t>
    </rPh>
    <phoneticPr fontId="2"/>
  </si>
  <si>
    <t>2  網掛け部分のみ記載してください。「受講者計」、「就職者計」、「就職状況回収率」、「就職率」は自動集計されます。
　「受講者計」及び「就職者計（雇用保険適用）」及び「雇用保険適用就職率」の欄は、様式A-15（認定職業訓練に係る就職状況
　報告書）に記載した内容と一致しているか確認してください。</t>
    <rPh sb="3" eb="5">
      <t>アミカ</t>
    </rPh>
    <rPh sb="6" eb="8">
      <t>ブブン</t>
    </rPh>
    <rPh sb="10" eb="12">
      <t>キサイ</t>
    </rPh>
    <rPh sb="20" eb="23">
      <t>ジュコウシャ</t>
    </rPh>
    <rPh sb="23" eb="24">
      <t>ケイ</t>
    </rPh>
    <rPh sb="27" eb="30">
      <t>シュウショクシャ</t>
    </rPh>
    <rPh sb="30" eb="31">
      <t>ケイ</t>
    </rPh>
    <rPh sb="34" eb="36">
      <t>シュウショク</t>
    </rPh>
    <rPh sb="36" eb="38">
      <t>ジョウキョウ</t>
    </rPh>
    <rPh sb="38" eb="41">
      <t>カイシュウリツ</t>
    </rPh>
    <rPh sb="44" eb="47">
      <t>シュウショクリツ</t>
    </rPh>
    <rPh sb="49" eb="51">
      <t>ジドウ</t>
    </rPh>
    <rPh sb="51" eb="53">
      <t>シュウケイ</t>
    </rPh>
    <rPh sb="66" eb="67">
      <t>オヨ</t>
    </rPh>
    <rPh sb="74" eb="76">
      <t>コヨウ</t>
    </rPh>
    <rPh sb="76" eb="78">
      <t>ホケン</t>
    </rPh>
    <rPh sb="78" eb="80">
      <t>テキヨウ</t>
    </rPh>
    <rPh sb="82" eb="83">
      <t>オヨ</t>
    </rPh>
    <rPh sb="85" eb="87">
      <t>コヨウ</t>
    </rPh>
    <rPh sb="87" eb="89">
      <t>ホケン</t>
    </rPh>
    <rPh sb="89" eb="91">
      <t>テキヨウ</t>
    </rPh>
    <rPh sb="96" eb="97">
      <t>ラン</t>
    </rPh>
    <rPh sb="99" eb="101">
      <t>ヨウシキ</t>
    </rPh>
    <rPh sb="126" eb="128">
      <t>キサイ</t>
    </rPh>
    <rPh sb="130" eb="132">
      <t>ナイヨウ</t>
    </rPh>
    <rPh sb="133" eb="135">
      <t>イッチ</t>
    </rPh>
    <rPh sb="140" eb="142">
      <t>カクニン</t>
    </rPh>
    <phoneticPr fontId="2"/>
  </si>
  <si>
    <t>1　報告内容は、受講修了者等から提出される様式A-14（就職状況報告書）等を基に正しく記載してください。虚偽又は不正の報告
　を行ったことが判明した場合には、以後の認定を認めないことや、訓練終了後の奨励金を支払わない等、所要の措置を講ずる
　ことがあるばかりでなく、職業訓練の実施等による特定求職者の就職の支援に関する法律の規定により刑罰に処せられることが
　あります。</t>
    <rPh sb="2" eb="4">
      <t>ホウコク</t>
    </rPh>
    <rPh sb="4" eb="6">
      <t>ナイヨウ</t>
    </rPh>
    <rPh sb="8" eb="10">
      <t>ジュコウ</t>
    </rPh>
    <rPh sb="10" eb="13">
      <t>シュウリョウシャ</t>
    </rPh>
    <rPh sb="13" eb="14">
      <t>トウ</t>
    </rPh>
    <rPh sb="16" eb="18">
      <t>テイシュツ</t>
    </rPh>
    <rPh sb="21" eb="23">
      <t>ヨウシキ</t>
    </rPh>
    <rPh sb="28" eb="30">
      <t>シュウショク</t>
    </rPh>
    <rPh sb="30" eb="32">
      <t>ジョウキョウ</t>
    </rPh>
    <rPh sb="34" eb="35">
      <t>ショ</t>
    </rPh>
    <rPh sb="36" eb="37">
      <t>トウ</t>
    </rPh>
    <rPh sb="40" eb="41">
      <t>タダ</t>
    </rPh>
    <rPh sb="43" eb="45">
      <t>キサイ</t>
    </rPh>
    <rPh sb="52" eb="54">
      <t>キョギ</t>
    </rPh>
    <rPh sb="54" eb="55">
      <t>マタ</t>
    </rPh>
    <rPh sb="56" eb="58">
      <t>フセイ</t>
    </rPh>
    <rPh sb="59" eb="61">
      <t>ホウコク</t>
    </rPh>
    <rPh sb="64" eb="65">
      <t>オコナ</t>
    </rPh>
    <rPh sb="70" eb="72">
      <t>ハンメイ</t>
    </rPh>
    <rPh sb="74" eb="76">
      <t>バアイ</t>
    </rPh>
    <rPh sb="79" eb="81">
      <t>イゴ</t>
    </rPh>
    <rPh sb="82" eb="84">
      <t>ニンテイ</t>
    </rPh>
    <rPh sb="85" eb="86">
      <t>ミト</t>
    </rPh>
    <rPh sb="93" eb="95">
      <t>クンレン</t>
    </rPh>
    <rPh sb="95" eb="98">
      <t>シュウリョウゴ</t>
    </rPh>
    <rPh sb="99" eb="102">
      <t>ショウレイキン</t>
    </rPh>
    <rPh sb="103" eb="105">
      <t>シハラ</t>
    </rPh>
    <rPh sb="108" eb="109">
      <t>トウ</t>
    </rPh>
    <rPh sb="111" eb="112">
      <t>ヨウ</t>
    </rPh>
    <rPh sb="113" eb="115">
      <t>ソチ</t>
    </rPh>
    <rPh sb="116" eb="117">
      <t>コウ</t>
    </rPh>
    <rPh sb="133" eb="135">
      <t>ショクギョウ</t>
    </rPh>
    <rPh sb="135" eb="137">
      <t>クンレン</t>
    </rPh>
    <rPh sb="138" eb="140">
      <t>ジッシ</t>
    </rPh>
    <rPh sb="140" eb="141">
      <t>トウ</t>
    </rPh>
    <rPh sb="146" eb="149">
      <t>キュウショクシャ</t>
    </rPh>
    <rPh sb="150" eb="152">
      <t>シュウショク</t>
    </rPh>
    <rPh sb="153" eb="155">
      <t>シエン</t>
    </rPh>
    <rPh sb="156" eb="157">
      <t>カン</t>
    </rPh>
    <rPh sb="159" eb="161">
      <t>ホウリツ</t>
    </rPh>
    <rPh sb="162" eb="164">
      <t>キテイ</t>
    </rPh>
    <rPh sb="167" eb="169">
      <t>ケイバツ</t>
    </rPh>
    <rPh sb="170" eb="171">
      <t>ショ</t>
    </rPh>
    <phoneticPr fontId="2"/>
  </si>
  <si>
    <t>（注　意　事　項）</t>
    <rPh sb="1" eb="2">
      <t>チュウ</t>
    </rPh>
    <rPh sb="3" eb="4">
      <t>イ</t>
    </rPh>
    <rPh sb="5" eb="6">
      <t>コト</t>
    </rPh>
    <rPh sb="7" eb="8">
      <t>コウ</t>
    </rPh>
    <phoneticPr fontId="2"/>
  </si>
  <si>
    <t>（様式A-34・裏面）</t>
    <rPh sb="1" eb="3">
      <t>ヨウシキ</t>
    </rPh>
    <rPh sb="8" eb="9">
      <t>ウラ</t>
    </rPh>
    <rPh sb="9" eb="10">
      <t>メン</t>
    </rPh>
    <phoneticPr fontId="2"/>
  </si>
  <si>
    <t>名</t>
    <rPh sb="0" eb="1">
      <t>メイ</t>
    </rPh>
    <phoneticPr fontId="2"/>
  </si>
  <si>
    <t>修了者＋中途退校者（就職理由）</t>
    <rPh sb="0" eb="3">
      <t>シュウリョウシャ</t>
    </rPh>
    <rPh sb="4" eb="6">
      <t>チュウト</t>
    </rPh>
    <rPh sb="6" eb="8">
      <t>タイコウ</t>
    </rPh>
    <rPh sb="8" eb="9">
      <t>シャ</t>
    </rPh>
    <rPh sb="10" eb="12">
      <t>シュウショク</t>
    </rPh>
    <rPh sb="12" eb="14">
      <t>リユウ</t>
    </rPh>
    <phoneticPr fontId="2"/>
  </si>
  <si>
    <t>＝</t>
    <phoneticPr fontId="2"/>
  </si>
  <si>
    <t>分母のうち就職者-７日未満の就職</t>
    <rPh sb="10" eb="11">
      <t>ニチ</t>
    </rPh>
    <rPh sb="11" eb="13">
      <t>ミマン</t>
    </rPh>
    <rPh sb="14" eb="16">
      <t>シュウショク</t>
    </rPh>
    <phoneticPr fontId="2"/>
  </si>
  <si>
    <t>参考指標（その他就職率）:</t>
    <rPh sb="0" eb="2">
      <t>サンコウ</t>
    </rPh>
    <rPh sb="2" eb="4">
      <t>シヒョウ</t>
    </rPh>
    <rPh sb="7" eb="8">
      <t>タ</t>
    </rPh>
    <rPh sb="8" eb="11">
      <t>シュウショクリツ</t>
    </rPh>
    <phoneticPr fontId="2"/>
  </si>
  <si>
    <t>うち、就職者計（雇用保険適用）</t>
    <rPh sb="3" eb="6">
      <t>シュウショクシャ</t>
    </rPh>
    <rPh sb="6" eb="7">
      <t>ケイ</t>
    </rPh>
    <rPh sb="8" eb="10">
      <t>コヨウ</t>
    </rPh>
    <rPh sb="10" eb="12">
      <t>ホケン</t>
    </rPh>
    <rPh sb="12" eb="14">
      <t>テキヨウ</t>
    </rPh>
    <phoneticPr fontId="2"/>
  </si>
  <si>
    <t>うち、１日以上７日未満の就職</t>
    <rPh sb="4" eb="5">
      <t>ニチ</t>
    </rPh>
    <rPh sb="5" eb="7">
      <t>イジョウ</t>
    </rPh>
    <rPh sb="8" eb="9">
      <t>ニチ</t>
    </rPh>
    <rPh sb="9" eb="11">
      <t>ミマン</t>
    </rPh>
    <rPh sb="12" eb="14">
      <t>シュウショク</t>
    </rPh>
    <phoneticPr fontId="2"/>
  </si>
  <si>
    <t>雇用保険適用就職率：</t>
    <rPh sb="0" eb="2">
      <t>コヨウ</t>
    </rPh>
    <rPh sb="2" eb="4">
      <t>ホケン</t>
    </rPh>
    <rPh sb="4" eb="6">
      <t>テキヨウ</t>
    </rPh>
    <rPh sb="6" eb="9">
      <t>シュウショクリツ</t>
    </rPh>
    <phoneticPr fontId="2"/>
  </si>
  <si>
    <t>就職者計</t>
    <rPh sb="0" eb="3">
      <t>シュウショクシャ</t>
    </rPh>
    <rPh sb="3" eb="4">
      <t>ケイ</t>
    </rPh>
    <phoneticPr fontId="2"/>
  </si>
  <si>
    <t>実践コース</t>
    <rPh sb="0" eb="2">
      <t>ジッセン</t>
    </rPh>
    <phoneticPr fontId="2"/>
  </si>
  <si>
    <t>うち、中途退校者(それ以外）</t>
  </si>
  <si>
    <t>うち、中途退校者(就職理由）</t>
    <rPh sb="3" eb="5">
      <t>チュウト</t>
    </rPh>
    <rPh sb="5" eb="7">
      <t>タイコウ</t>
    </rPh>
    <rPh sb="7" eb="8">
      <t>シャ</t>
    </rPh>
    <rPh sb="9" eb="11">
      <t>シュウショク</t>
    </rPh>
    <rPh sb="11" eb="13">
      <t>リユウ</t>
    </rPh>
    <phoneticPr fontId="2"/>
  </si>
  <si>
    <t>うち、就職</t>
    <rPh sb="3" eb="5">
      <t>シュウショク</t>
    </rPh>
    <phoneticPr fontId="2"/>
  </si>
  <si>
    <t>うち、修了者</t>
    <rPh sb="3" eb="6">
      <t>シュウリョウシャ</t>
    </rPh>
    <phoneticPr fontId="2"/>
  </si>
  <si>
    <t>基礎コース</t>
    <rPh sb="0" eb="2">
      <t>キソ</t>
    </rPh>
    <phoneticPr fontId="2"/>
  </si>
  <si>
    <t>分母のうち
就職状況
回答者</t>
    <rPh sb="0" eb="2">
      <t>ブンボ</t>
    </rPh>
    <rPh sb="6" eb="8">
      <t>シュウショク</t>
    </rPh>
    <rPh sb="8" eb="10">
      <t>ジョウキョウ</t>
    </rPh>
    <rPh sb="11" eb="14">
      <t>カイトウシャ</t>
    </rPh>
    <phoneticPr fontId="2"/>
  </si>
  <si>
    <t>就職状況回収率</t>
    <rPh sb="0" eb="2">
      <t>シュウショク</t>
    </rPh>
    <rPh sb="2" eb="4">
      <t>ジョウキョウ</t>
    </rPh>
    <rPh sb="4" eb="6">
      <t>カイシュウ</t>
    </rPh>
    <rPh sb="6" eb="7">
      <t>リツ</t>
    </rPh>
    <phoneticPr fontId="2"/>
  </si>
  <si>
    <t>受講者計</t>
    <rPh sb="0" eb="3">
      <t>ジュコウシャ</t>
    </rPh>
    <rPh sb="3" eb="4">
      <t>ケイ</t>
    </rPh>
    <phoneticPr fontId="2"/>
  </si>
  <si>
    <t>個別報告書の
有無</t>
    <rPh sb="0" eb="2">
      <t>コベツ</t>
    </rPh>
    <rPh sb="2" eb="5">
      <t>ホウコクショ</t>
    </rPh>
    <rPh sb="7" eb="9">
      <t>ウム</t>
    </rPh>
    <phoneticPr fontId="2"/>
  </si>
  <si>
    <t>被災者</t>
    <rPh sb="0" eb="3">
      <t>ヒサイシャ</t>
    </rPh>
    <phoneticPr fontId="2"/>
  </si>
  <si>
    <t>受講金</t>
    <rPh sb="0" eb="2">
      <t>ジュコウ</t>
    </rPh>
    <rPh sb="2" eb="3">
      <t>キン</t>
    </rPh>
    <phoneticPr fontId="2"/>
  </si>
  <si>
    <t>関連
就職
コード</t>
    <rPh sb="0" eb="2">
      <t>カンレン</t>
    </rPh>
    <rPh sb="3" eb="5">
      <t>シュウショク</t>
    </rPh>
    <phoneticPr fontId="2"/>
  </si>
  <si>
    <t>雇用契約期間コード</t>
    <rPh sb="0" eb="2">
      <t>コヨウ</t>
    </rPh>
    <rPh sb="2" eb="4">
      <t>ケイヤク</t>
    </rPh>
    <rPh sb="4" eb="6">
      <t>キカン</t>
    </rPh>
    <phoneticPr fontId="2"/>
  </si>
  <si>
    <t>雇用保険
コード</t>
    <rPh sb="0" eb="2">
      <t>コヨウ</t>
    </rPh>
    <rPh sb="2" eb="4">
      <t>ホケン</t>
    </rPh>
    <phoneticPr fontId="2"/>
  </si>
  <si>
    <t>修了・
中退</t>
    <rPh sb="0" eb="2">
      <t>シュウリョウ</t>
    </rPh>
    <rPh sb="4" eb="6">
      <t>チュウタイ</t>
    </rPh>
    <phoneticPr fontId="2"/>
  </si>
  <si>
    <t>年齢</t>
    <rPh sb="0" eb="2">
      <t>ネンレイ</t>
    </rPh>
    <phoneticPr fontId="2"/>
  </si>
  <si>
    <t>性別</t>
    <rPh sb="0" eb="2">
      <t>セイベツ</t>
    </rPh>
    <phoneticPr fontId="2"/>
  </si>
  <si>
    <t>氏名</t>
    <rPh sb="0" eb="2">
      <t>シメイ</t>
    </rPh>
    <phoneticPr fontId="2"/>
  </si>
  <si>
    <t>訓練に関連した
就職でない</t>
    <rPh sb="0" eb="2">
      <t>クンレン</t>
    </rPh>
    <rPh sb="3" eb="5">
      <t>カンレン</t>
    </rPh>
    <rPh sb="8" eb="10">
      <t>シュウショク</t>
    </rPh>
    <phoneticPr fontId="2"/>
  </si>
  <si>
    <t>訓練に関連した
就職である</t>
    <rPh sb="0" eb="2">
      <t>クンレン</t>
    </rPh>
    <rPh sb="3" eb="5">
      <t>カンレン</t>
    </rPh>
    <rPh sb="8" eb="10">
      <t>シュウショク</t>
    </rPh>
    <phoneticPr fontId="2"/>
  </si>
  <si>
    <t>雇用保険未加入事業主</t>
    <rPh sb="0" eb="2">
      <t>コヨウ</t>
    </rPh>
    <rPh sb="2" eb="4">
      <t>ホケン</t>
    </rPh>
    <rPh sb="4" eb="7">
      <t>ミカニュウ</t>
    </rPh>
    <rPh sb="7" eb="10">
      <t>ジギョウヌシ</t>
    </rPh>
    <phoneticPr fontId="2"/>
  </si>
  <si>
    <t>雇用保険未加入雇用者</t>
    <rPh sb="0" eb="2">
      <t>コヨウ</t>
    </rPh>
    <rPh sb="2" eb="4">
      <t>ホケン</t>
    </rPh>
    <rPh sb="4" eb="7">
      <t>ミカニュウ</t>
    </rPh>
    <rPh sb="7" eb="10">
      <t>コヨウシャ</t>
    </rPh>
    <phoneticPr fontId="2"/>
  </si>
  <si>
    <t>関連就職コード表</t>
    <rPh sb="0" eb="2">
      <t>カンレン</t>
    </rPh>
    <rPh sb="2" eb="4">
      <t>シュウショク</t>
    </rPh>
    <rPh sb="7" eb="8">
      <t>ヒョウ</t>
    </rPh>
    <phoneticPr fontId="2"/>
  </si>
  <si>
    <t>雇用保険適用事業主</t>
    <rPh sb="0" eb="2">
      <t>コヨウ</t>
    </rPh>
    <rPh sb="2" eb="4">
      <t>ホケン</t>
    </rPh>
    <rPh sb="4" eb="6">
      <t>テキヨウ</t>
    </rPh>
    <rPh sb="6" eb="9">
      <t>ジギョウヌシ</t>
    </rPh>
    <phoneticPr fontId="2"/>
  </si>
  <si>
    <t>雇用保険被保険者</t>
    <rPh sb="0" eb="2">
      <t>コヨウ</t>
    </rPh>
    <rPh sb="2" eb="4">
      <t>ホケン</t>
    </rPh>
    <rPh sb="4" eb="8">
      <t>ヒホケンシャ</t>
    </rPh>
    <phoneticPr fontId="2"/>
  </si>
  <si>
    <t>雇用保険コード表</t>
    <rPh sb="0" eb="2">
      <t>コヨウ</t>
    </rPh>
    <rPh sb="2" eb="4">
      <t>ホケン</t>
    </rPh>
    <rPh sb="7" eb="8">
      <t>ヒョウ</t>
    </rPh>
    <phoneticPr fontId="2"/>
  </si>
  <si>
    <t>日</t>
    <rPh sb="0" eb="1">
      <t>ニチ</t>
    </rPh>
    <phoneticPr fontId="2"/>
  </si>
  <si>
    <t>月</t>
    <rPh sb="0" eb="1">
      <t>ゲツ</t>
    </rPh>
    <phoneticPr fontId="2"/>
  </si>
  <si>
    <t>年</t>
    <rPh sb="0" eb="1">
      <t>ネン</t>
    </rPh>
    <phoneticPr fontId="2"/>
  </si>
  <si>
    <t>就職状況報告締切日　　</t>
    <rPh sb="0" eb="2">
      <t>シュウショク</t>
    </rPh>
    <rPh sb="2" eb="4">
      <t>ジョウキョウ</t>
    </rPh>
    <rPh sb="4" eb="6">
      <t>ホウコク</t>
    </rPh>
    <rPh sb="6" eb="7">
      <t>シ</t>
    </rPh>
    <rPh sb="7" eb="8">
      <t>キ</t>
    </rPh>
    <rPh sb="8" eb="9">
      <t>ビ</t>
    </rPh>
    <phoneticPr fontId="2"/>
  </si>
  <si>
    <t>中退（就職以外）・未修了</t>
    <rPh sb="0" eb="2">
      <t>チュウタイ</t>
    </rPh>
    <rPh sb="3" eb="5">
      <t>シュウショク</t>
    </rPh>
    <rPh sb="5" eb="7">
      <t>イガイ</t>
    </rPh>
    <rPh sb="9" eb="10">
      <t>ミ</t>
    </rPh>
    <rPh sb="10" eb="12">
      <t>シュウリョウ</t>
    </rPh>
    <phoneticPr fontId="2"/>
  </si>
  <si>
    <t>就職状況調査締切日　　</t>
    <rPh sb="0" eb="2">
      <t>シュウショク</t>
    </rPh>
    <rPh sb="2" eb="4">
      <t>ジョウキョウ</t>
    </rPh>
    <rPh sb="4" eb="6">
      <t>チョウサ</t>
    </rPh>
    <rPh sb="6" eb="7">
      <t>シ</t>
    </rPh>
    <rPh sb="7" eb="8">
      <t>キ</t>
    </rPh>
    <rPh sb="8" eb="9">
      <t>ビ</t>
    </rPh>
    <phoneticPr fontId="2"/>
  </si>
  <si>
    <t>就職コード表 ２（就職以外の理由による中途退校者及び未修了者）</t>
    <rPh sb="0" eb="2">
      <t>シュウショク</t>
    </rPh>
    <rPh sb="5" eb="6">
      <t>ヒョウ</t>
    </rPh>
    <rPh sb="11" eb="13">
      <t>イガイ</t>
    </rPh>
    <rPh sb="14" eb="16">
      <t>リユウ</t>
    </rPh>
    <rPh sb="24" eb="25">
      <t>オヨ</t>
    </rPh>
    <rPh sb="26" eb="30">
      <t>ミシュウリョウシャ</t>
    </rPh>
    <phoneticPr fontId="2"/>
  </si>
  <si>
    <t>訓練終了日　　</t>
    <rPh sb="0" eb="2">
      <t>クンレン</t>
    </rPh>
    <rPh sb="2" eb="5">
      <t>シュウリョウビ</t>
    </rPh>
    <phoneticPr fontId="2"/>
  </si>
  <si>
    <t>７日以上31日未満</t>
    <rPh sb="1" eb="2">
      <t>ニチ</t>
    </rPh>
    <rPh sb="2" eb="4">
      <t>イジョウ</t>
    </rPh>
    <rPh sb="6" eb="7">
      <t>ニチ</t>
    </rPh>
    <rPh sb="7" eb="9">
      <t>ミマン</t>
    </rPh>
    <phoneticPr fontId="2"/>
  </si>
  <si>
    <t>未回答、追跡不能</t>
    <rPh sb="0" eb="3">
      <t>ミカイトウ</t>
    </rPh>
    <rPh sb="4" eb="6">
      <t>ツイセキ</t>
    </rPh>
    <rPh sb="6" eb="8">
      <t>フノウ</t>
    </rPh>
    <phoneticPr fontId="2"/>
  </si>
  <si>
    <t>契約社員</t>
    <rPh sb="0" eb="2">
      <t>ケイヤク</t>
    </rPh>
    <rPh sb="2" eb="4">
      <t>シャイン</t>
    </rPh>
    <phoneticPr fontId="2"/>
  </si>
  <si>
    <t>月</t>
    <rPh sb="0" eb="1">
      <t>ガツ</t>
    </rPh>
    <phoneticPr fontId="2"/>
  </si>
  <si>
    <t>訓練開始日　　</t>
    <rPh sb="0" eb="2">
      <t>クンレン</t>
    </rPh>
    <rPh sb="2" eb="5">
      <t>カイシビ</t>
    </rPh>
    <phoneticPr fontId="2"/>
  </si>
  <si>
    <t>１日以上７日未満</t>
    <rPh sb="1" eb="2">
      <t>ニチ</t>
    </rPh>
    <rPh sb="2" eb="4">
      <t>イジョウ</t>
    </rPh>
    <rPh sb="5" eb="6">
      <t>ニチ</t>
    </rPh>
    <rPh sb="6" eb="8">
      <t>ミマン</t>
    </rPh>
    <phoneticPr fontId="2"/>
  </si>
  <si>
    <t>訓練科名</t>
    <rPh sb="0" eb="2">
      <t>クンレン</t>
    </rPh>
    <rPh sb="2" eb="4">
      <t>カメイ</t>
    </rPh>
    <phoneticPr fontId="2"/>
  </si>
  <si>
    <t>雇用契約期間コード表</t>
    <rPh sb="0" eb="2">
      <t>コヨウ</t>
    </rPh>
    <rPh sb="2" eb="4">
      <t>ケイヤク</t>
    </rPh>
    <rPh sb="4" eb="6">
      <t>キカン</t>
    </rPh>
    <rPh sb="9" eb="10">
      <t>ヒョウ</t>
    </rPh>
    <phoneticPr fontId="2"/>
  </si>
  <si>
    <t>訓練コース名</t>
    <rPh sb="0" eb="2">
      <t>クンレン</t>
    </rPh>
    <rPh sb="5" eb="6">
      <t>メイ</t>
    </rPh>
    <phoneticPr fontId="2"/>
  </si>
  <si>
    <t>自営</t>
    <rPh sb="0" eb="2">
      <t>ジエイ</t>
    </rPh>
    <phoneticPr fontId="2"/>
  </si>
  <si>
    <t>派遣</t>
    <rPh sb="0" eb="2">
      <t>ハケン</t>
    </rPh>
    <phoneticPr fontId="2"/>
  </si>
  <si>
    <t>その他の就職</t>
    <rPh sb="2" eb="3">
      <t>タ</t>
    </rPh>
    <rPh sb="4" eb="6">
      <t>シュウショク</t>
    </rPh>
    <phoneticPr fontId="2"/>
  </si>
  <si>
    <t>正社員</t>
    <rPh sb="0" eb="3">
      <t>セイシャイン</t>
    </rPh>
    <phoneticPr fontId="2"/>
  </si>
  <si>
    <t>訓練実施機関名</t>
    <rPh sb="0" eb="2">
      <t>クンレン</t>
    </rPh>
    <rPh sb="2" eb="4">
      <t>ジッシ</t>
    </rPh>
    <rPh sb="4" eb="7">
      <t>キカンメイ</t>
    </rPh>
    <phoneticPr fontId="2"/>
  </si>
  <si>
    <t>就職コード表 １（修了者及び就職理由による中途退校者）</t>
    <rPh sb="0" eb="2">
      <t>シュウショク</t>
    </rPh>
    <rPh sb="5" eb="6">
      <t>ヒョウ</t>
    </rPh>
    <rPh sb="9" eb="12">
      <t>シュウリョウシャ</t>
    </rPh>
    <rPh sb="12" eb="13">
      <t>オヨ</t>
    </rPh>
    <rPh sb="14" eb="16">
      <t>シュウショク</t>
    </rPh>
    <rPh sb="16" eb="18">
      <t>リユウ</t>
    </rPh>
    <rPh sb="21" eb="23">
      <t>チュウト</t>
    </rPh>
    <rPh sb="23" eb="25">
      <t>タイコウ</t>
    </rPh>
    <rPh sb="25" eb="26">
      <t>シャ</t>
    </rPh>
    <phoneticPr fontId="2"/>
  </si>
  <si>
    <t>訓練実施機関番号</t>
    <rPh sb="0" eb="2">
      <t>クンレン</t>
    </rPh>
    <rPh sb="2" eb="4">
      <t>ジッシ</t>
    </rPh>
    <rPh sb="4" eb="6">
      <t>キカン</t>
    </rPh>
    <rPh sb="6" eb="8">
      <t>バンゴウ</t>
    </rPh>
    <phoneticPr fontId="2"/>
  </si>
  <si>
    <t>認定職業訓練就職者名簿</t>
    <rPh sb="0" eb="2">
      <t>ニンテイ</t>
    </rPh>
    <rPh sb="2" eb="4">
      <t>ショクギョウ</t>
    </rPh>
    <rPh sb="4" eb="6">
      <t>クンレン</t>
    </rPh>
    <rPh sb="6" eb="8">
      <t>シュウショク</t>
    </rPh>
    <rPh sb="8" eb="9">
      <t>シャ</t>
    </rPh>
    <rPh sb="9" eb="11">
      <t>メイボ</t>
    </rPh>
    <phoneticPr fontId="2"/>
  </si>
  <si>
    <t>（様式A-34・表面）</t>
    <rPh sb="1" eb="3">
      <t>ヨウシキ</t>
    </rPh>
    <rPh sb="8" eb="9">
      <t>オモテ</t>
    </rPh>
    <rPh sb="9" eb="10">
      <t>メン</t>
    </rPh>
    <phoneticPr fontId="2"/>
  </si>
  <si>
    <t>＜調査時期　訓練終了後３か月後調査＞</t>
    <rPh sb="1" eb="3">
      <t>チョウサ</t>
    </rPh>
    <rPh sb="3" eb="5">
      <t>ジキ</t>
    </rPh>
    <rPh sb="6" eb="8">
      <t>クンレン</t>
    </rPh>
    <rPh sb="8" eb="11">
      <t>シュウリョウゴ</t>
    </rPh>
    <rPh sb="13" eb="14">
      <t>ゲツ</t>
    </rPh>
    <rPh sb="14" eb="15">
      <t>ゴ</t>
    </rPh>
    <rPh sb="15" eb="17">
      <t>チョウサ</t>
    </rPh>
    <phoneticPr fontId="2"/>
  </si>
  <si>
    <t>ＪＣ
作成
支援</t>
    <rPh sb="3" eb="5">
      <t>サクセイ</t>
    </rPh>
    <rPh sb="6" eb="8">
      <t>シエン</t>
    </rPh>
    <phoneticPr fontId="2"/>
  </si>
  <si>
    <t>65歳
以上</t>
    <rPh sb="2" eb="3">
      <t>サイ</t>
    </rPh>
    <rPh sb="4" eb="6">
      <t>イジョウ</t>
    </rPh>
    <phoneticPr fontId="2"/>
  </si>
  <si>
    <t>（※）確認欄</t>
    <rPh sb="3" eb="5">
      <t>カクニン</t>
    </rPh>
    <rPh sb="5" eb="6">
      <t>ラン</t>
    </rPh>
    <phoneticPr fontId="2"/>
  </si>
  <si>
    <t>分母のうち就職者（被保険者＋適用事業主（65歳以上の者を除く））</t>
    <rPh sb="22" eb="23">
      <t>サイ</t>
    </rPh>
    <rPh sb="23" eb="25">
      <t>イジョウ</t>
    </rPh>
    <rPh sb="26" eb="27">
      <t>シャ</t>
    </rPh>
    <rPh sb="28" eb="29">
      <t>ノゾ</t>
    </rPh>
    <phoneticPr fontId="2"/>
  </si>
  <si>
    <t>修了者＋中途退校者（就職理由）－実践コース又は公共職業訓練受講中の者又は受講確定者－65歳以上の者</t>
    <rPh sb="16" eb="18">
      <t>ジッセン</t>
    </rPh>
    <rPh sb="21" eb="22">
      <t>マタ</t>
    </rPh>
    <phoneticPr fontId="2"/>
  </si>
  <si>
    <t>修了者＋中途退校者（就職理由）－実践コース又は公共職業訓練受講中の者又は受講確定者</t>
    <rPh sb="0" eb="3">
      <t>シュウリョウシャ</t>
    </rPh>
    <rPh sb="4" eb="6">
      <t>チュウト</t>
    </rPh>
    <rPh sb="6" eb="8">
      <t>タイコウ</t>
    </rPh>
    <rPh sb="8" eb="9">
      <t>シャ</t>
    </rPh>
    <rPh sb="10" eb="12">
      <t>シュウショク</t>
    </rPh>
    <rPh sb="12" eb="14">
      <t>リユウ</t>
    </rPh>
    <rPh sb="16" eb="18">
      <t>ジッセン</t>
    </rPh>
    <rPh sb="21" eb="22">
      <t>マタ</t>
    </rPh>
    <rPh sb="23" eb="25">
      <t>コウキョウ</t>
    </rPh>
    <rPh sb="25" eb="27">
      <t>ショクギョウ</t>
    </rPh>
    <rPh sb="27" eb="29">
      <t>クンレン</t>
    </rPh>
    <rPh sb="29" eb="32">
      <t>ジュコウチュウ</t>
    </rPh>
    <rPh sb="33" eb="34">
      <t>シャ</t>
    </rPh>
    <rPh sb="34" eb="35">
      <t>マタ</t>
    </rPh>
    <rPh sb="36" eb="38">
      <t>ジュコウ</t>
    </rPh>
    <rPh sb="38" eb="40">
      <t>カクテイ</t>
    </rPh>
    <rPh sb="40" eb="41">
      <t>シャ</t>
    </rPh>
    <phoneticPr fontId="2"/>
  </si>
  <si>
    <t>分母のうち就職者（被保険者＋適用事業主（65歳以上の者を除く））</t>
    <rPh sb="22" eb="25">
      <t>サイイジョウ</t>
    </rPh>
    <rPh sb="26" eb="27">
      <t>シャ</t>
    </rPh>
    <rPh sb="28" eb="29">
      <t>ノゾ</t>
    </rPh>
    <phoneticPr fontId="2"/>
  </si>
  <si>
    <t>うち、雇用保険適用事業主
（65歳以上の者を除く）</t>
    <rPh sb="3" eb="5">
      <t>コヨウ</t>
    </rPh>
    <rPh sb="5" eb="7">
      <t>ホケン</t>
    </rPh>
    <rPh sb="7" eb="9">
      <t>テキヨウ</t>
    </rPh>
    <rPh sb="9" eb="12">
      <t>ジギョウヌシ</t>
    </rPh>
    <rPh sb="16" eb="19">
      <t>サイイジョウ</t>
    </rPh>
    <rPh sb="20" eb="21">
      <t>シャ</t>
    </rPh>
    <rPh sb="22" eb="23">
      <t>ノゾ</t>
    </rPh>
    <phoneticPr fontId="2"/>
  </si>
  <si>
    <t>うち、雇用保険被保険者
 (65歳以上の者を除く）</t>
    <rPh sb="3" eb="5">
      <t>コヨウ</t>
    </rPh>
    <rPh sb="5" eb="7">
      <t>ホケン</t>
    </rPh>
    <rPh sb="7" eb="11">
      <t>ヒホケンシャ</t>
    </rPh>
    <rPh sb="16" eb="17">
      <t>サイ</t>
    </rPh>
    <rPh sb="17" eb="19">
      <t>イジョウ</t>
    </rPh>
    <rPh sb="20" eb="21">
      <t>モノ</t>
    </rPh>
    <rPh sb="22" eb="23">
      <t>ノゾ</t>
    </rPh>
    <phoneticPr fontId="2"/>
  </si>
  <si>
    <t>自社等
就職者</t>
    <rPh sb="0" eb="2">
      <t>ジシャ</t>
    </rPh>
    <rPh sb="2" eb="3">
      <t>トウ</t>
    </rPh>
    <rPh sb="4" eb="7">
      <t>シュウショクシャ</t>
    </rPh>
    <phoneticPr fontId="2"/>
  </si>
  <si>
    <t>付加金
対象者</t>
    <rPh sb="0" eb="2">
      <t>フカ</t>
    </rPh>
    <rPh sb="2" eb="3">
      <t>キン</t>
    </rPh>
    <rPh sb="4" eb="7">
      <t>タイショウシャ</t>
    </rPh>
    <phoneticPr fontId="2"/>
  </si>
  <si>
    <t>・「自社等就職者」は、訓練受講者を、訓練実施機関自ら、又は訓練実施機関の関連事業主（訓練実施機関と資本的、経済的、
　　組織的関連性等からみて実質的な一体性が認められる事業主をいう。）に雇い入れた場合（以下「自社等就職」という。）、○を
　　付けてください（令和元年10月１日開講コース（実践コース）から○を付けてください。令和元年９月30日以前に開講するコースに
　　ついては○を付ける必要はありません）。
　　なお、訓練実施機関と関連事業主の両者間に実質的な一体性が認められる状況は以下のいずれかの要件に該当する場合とします。
　　１ 資本金の50％を超えて出資していること。
　　２ 取締役会の構成員について、次のいずれかに該当すること。
　　（１）代表者が同一人物であること（個人事業主である場合も含む）。
　　（２）取締役を兼務している者が、いずれかの会社について過半数を占めていること。
     ※疑義が生じた場合、管轄労働局へお問い合わせください。</t>
    <rPh sb="2" eb="4">
      <t>ジシャ</t>
    </rPh>
    <rPh sb="4" eb="5">
      <t>トウ</t>
    </rPh>
    <rPh sb="5" eb="8">
      <t>シュウショクシャ</t>
    </rPh>
    <rPh sb="38" eb="41">
      <t>ジギョウヌシ</t>
    </rPh>
    <rPh sb="84" eb="87">
      <t>ジギョウヌシ</t>
    </rPh>
    <rPh sb="98" eb="100">
      <t>バアイ</t>
    </rPh>
    <rPh sb="101" eb="103">
      <t>イカ</t>
    </rPh>
    <rPh sb="104" eb="106">
      <t>ジシャ</t>
    </rPh>
    <rPh sb="106" eb="107">
      <t>トウ</t>
    </rPh>
    <rPh sb="107" eb="109">
      <t>シュウショク</t>
    </rPh>
    <rPh sb="121" eb="122">
      <t>ツ</t>
    </rPh>
    <rPh sb="132" eb="133">
      <t>ネン</t>
    </rPh>
    <rPh sb="135" eb="136">
      <t>ガツ</t>
    </rPh>
    <rPh sb="137" eb="138">
      <t>ニチ</t>
    </rPh>
    <rPh sb="138" eb="140">
      <t>カイコウ</t>
    </rPh>
    <rPh sb="144" eb="146">
      <t>ジッセン</t>
    </rPh>
    <rPh sb="154" eb="155">
      <t>ツ</t>
    </rPh>
    <rPh sb="165" eb="166">
      <t>ネン</t>
    </rPh>
    <rPh sb="167" eb="168">
      <t>ガツ</t>
    </rPh>
    <rPh sb="170" eb="171">
      <t>ニチ</t>
    </rPh>
    <rPh sb="171" eb="173">
      <t>イゼン</t>
    </rPh>
    <rPh sb="174" eb="176">
      <t>カイコウ</t>
    </rPh>
    <rPh sb="191" eb="192">
      <t>ツ</t>
    </rPh>
    <rPh sb="194" eb="196">
      <t>ヒツヨウ</t>
    </rPh>
    <rPh sb="210" eb="212">
      <t>クンレン</t>
    </rPh>
    <rPh sb="212" eb="214">
      <t>ジッシ</t>
    </rPh>
    <rPh sb="214" eb="216">
      <t>キカン</t>
    </rPh>
    <rPh sb="217" eb="219">
      <t>カンレン</t>
    </rPh>
    <rPh sb="219" eb="222">
      <t>ジギョウヌシ</t>
    </rPh>
    <rPh sb="223" eb="226">
      <t>リョウシャカン</t>
    </rPh>
    <rPh sb="227" eb="230">
      <t>ジッシツテキ</t>
    </rPh>
    <rPh sb="231" eb="234">
      <t>イッタイセイ</t>
    </rPh>
    <rPh sb="235" eb="236">
      <t>ミト</t>
    </rPh>
    <rPh sb="240" eb="242">
      <t>ジョウキョウ</t>
    </rPh>
    <rPh sb="243" eb="245">
      <t>イカ</t>
    </rPh>
    <rPh sb="251" eb="253">
      <t>ヨウケン</t>
    </rPh>
    <rPh sb="254" eb="256">
      <t>ガイトウ</t>
    </rPh>
    <rPh sb="258" eb="260">
      <t>バアイ</t>
    </rPh>
    <rPh sb="270" eb="273">
      <t>シホンキン</t>
    </rPh>
    <rPh sb="278" eb="279">
      <t>コ</t>
    </rPh>
    <rPh sb="281" eb="283">
      <t>シュッシ</t>
    </rPh>
    <rPh sb="295" eb="299">
      <t>トリシマリヤクカイ</t>
    </rPh>
    <rPh sb="300" eb="303">
      <t>コウセイイン</t>
    </rPh>
    <rPh sb="308" eb="309">
      <t>ツギ</t>
    </rPh>
    <rPh sb="315" eb="317">
      <t>ガイトウ</t>
    </rPh>
    <rPh sb="328" eb="331">
      <t>ダイヒョウシャ</t>
    </rPh>
    <rPh sb="332" eb="334">
      <t>ドウイツ</t>
    </rPh>
    <rPh sb="334" eb="336">
      <t>ジンブツ</t>
    </rPh>
    <rPh sb="342" eb="344">
      <t>コジン</t>
    </rPh>
    <rPh sb="344" eb="347">
      <t>ジギョウヌシ</t>
    </rPh>
    <rPh sb="350" eb="352">
      <t>バアイ</t>
    </rPh>
    <rPh sb="353" eb="354">
      <t>フク</t>
    </rPh>
    <rPh sb="363" eb="366">
      <t>トリシマリヤク</t>
    </rPh>
    <rPh sb="367" eb="369">
      <t>ケンム</t>
    </rPh>
    <rPh sb="373" eb="374">
      <t>シャ</t>
    </rPh>
    <rPh sb="381" eb="383">
      <t>カイシャ</t>
    </rPh>
    <rPh sb="387" eb="390">
      <t>カハンスウ</t>
    </rPh>
    <rPh sb="391" eb="392">
      <t>シ</t>
    </rPh>
    <rPh sb="406" eb="408">
      <t>ギギ</t>
    </rPh>
    <rPh sb="409" eb="410">
      <t>ショウ</t>
    </rPh>
    <rPh sb="412" eb="414">
      <t>バアイ</t>
    </rPh>
    <rPh sb="415" eb="417">
      <t>カンカツ</t>
    </rPh>
    <rPh sb="417" eb="420">
      <t>ロウドウキョク</t>
    </rPh>
    <rPh sb="422" eb="423">
      <t>ト</t>
    </rPh>
    <rPh sb="424" eb="425">
      <t>ア</t>
    </rPh>
    <phoneticPr fontId="2"/>
  </si>
  <si>
    <t>就職経路コード</t>
    <rPh sb="0" eb="2">
      <t>シュウショク</t>
    </rPh>
    <rPh sb="2" eb="4">
      <t>ケイロ</t>
    </rPh>
    <phoneticPr fontId="2"/>
  </si>
  <si>
    <t>就職経路
コード</t>
    <rPh sb="0" eb="2">
      <t>シュウショク</t>
    </rPh>
    <rPh sb="2" eb="4">
      <t>ケイロ</t>
    </rPh>
    <phoneticPr fontId="2"/>
  </si>
  <si>
    <t>民間職業紹介会社</t>
    <rPh sb="0" eb="2">
      <t>ミンカン</t>
    </rPh>
    <rPh sb="2" eb="4">
      <t>ショクギョウ</t>
    </rPh>
    <rPh sb="4" eb="6">
      <t>ショウカイ</t>
    </rPh>
    <rPh sb="6" eb="8">
      <t>カイシャ</t>
    </rPh>
    <phoneticPr fontId="2"/>
  </si>
  <si>
    <t>新聞・雑誌等求人広告</t>
    <rPh sb="0" eb="2">
      <t>シンブン</t>
    </rPh>
    <rPh sb="3" eb="5">
      <t>ザッシ</t>
    </rPh>
    <rPh sb="5" eb="6">
      <t>トウ</t>
    </rPh>
    <rPh sb="6" eb="8">
      <t>キュウジン</t>
    </rPh>
    <rPh sb="8" eb="10">
      <t>コウコク</t>
    </rPh>
    <phoneticPr fontId="2"/>
  </si>
  <si>
    <t>実習先事業所への就職</t>
    <rPh sb="0" eb="2">
      <t>ジッシュウ</t>
    </rPh>
    <rPh sb="2" eb="3">
      <t>サキ</t>
    </rPh>
    <rPh sb="3" eb="6">
      <t>ジギョウショ</t>
    </rPh>
    <rPh sb="8" eb="10">
      <t>シュウショク</t>
    </rPh>
    <phoneticPr fontId="2"/>
  </si>
  <si>
    <t>訓練実施機関への就職</t>
    <rPh sb="0" eb="2">
      <t>クンレン</t>
    </rPh>
    <rPh sb="2" eb="4">
      <t>ジッシ</t>
    </rPh>
    <rPh sb="4" eb="6">
      <t>キカン</t>
    </rPh>
    <rPh sb="8" eb="10">
      <t>シュウショク</t>
    </rPh>
    <phoneticPr fontId="2"/>
  </si>
  <si>
    <t>友人・知人の紹介</t>
    <rPh sb="0" eb="2">
      <t>ユウジン</t>
    </rPh>
    <rPh sb="3" eb="5">
      <t>チジン</t>
    </rPh>
    <rPh sb="6" eb="8">
      <t>ショウカイ</t>
    </rPh>
    <phoneticPr fontId="2"/>
  </si>
  <si>
    <t>その他</t>
    <rPh sb="2" eb="3">
      <t>タ</t>
    </rPh>
    <phoneticPr fontId="2"/>
  </si>
  <si>
    <t>パート</t>
    <phoneticPr fontId="2"/>
  </si>
  <si>
    <t>アルバイト</t>
    <phoneticPr fontId="2"/>
  </si>
  <si>
    <t>ハローワーク</t>
    <phoneticPr fontId="2"/>
  </si>
  <si>
    <t>カナ</t>
    <phoneticPr fontId="2"/>
  </si>
  <si>
    <t>修了者＋
中途退校者
（就職理由）</t>
    <phoneticPr fontId="2"/>
  </si>
  <si>
    <t>修了者＋中途退校者（就職理由）－65歳以上の者</t>
    <phoneticPr fontId="2"/>
  </si>
  <si>
    <t>訓練コース番号</t>
    <rPh sb="0" eb="2">
      <t>クンレン</t>
    </rPh>
    <rPh sb="5" eb="7">
      <t>バンゴウ</t>
    </rPh>
    <phoneticPr fontId="2"/>
  </si>
  <si>
    <t>うち、公共職業訓練受講中の者又は受講確定者（就職コード『12』の者）</t>
    <rPh sb="3" eb="5">
      <t>コウキョウ</t>
    </rPh>
    <rPh sb="5" eb="7">
      <t>ショクギョウ</t>
    </rPh>
    <rPh sb="7" eb="9">
      <t>クンレン</t>
    </rPh>
    <rPh sb="9" eb="12">
      <t>ジュコウチュウ</t>
    </rPh>
    <rPh sb="13" eb="14">
      <t>モノ</t>
    </rPh>
    <rPh sb="14" eb="15">
      <t>マタ</t>
    </rPh>
    <rPh sb="16" eb="18">
      <t>ジュコウ</t>
    </rPh>
    <rPh sb="18" eb="20">
      <t>カクテイ</t>
    </rPh>
    <rPh sb="20" eb="21">
      <t>シャ</t>
    </rPh>
    <rPh sb="22" eb="24">
      <t>シュウショク</t>
    </rPh>
    <rPh sb="32" eb="33">
      <t>シャ</t>
    </rPh>
    <phoneticPr fontId="2"/>
  </si>
  <si>
    <t>3 「訓練実施機関番号」及び「訓練コース番号」は、様式A-15（認定職業訓練に係る就職状況報告書）に記載したものと同じ番号を
　記載してください。</t>
    <rPh sb="3" eb="5">
      <t>クンレン</t>
    </rPh>
    <rPh sb="5" eb="7">
      <t>ジッシ</t>
    </rPh>
    <rPh sb="7" eb="9">
      <t>キカン</t>
    </rPh>
    <rPh sb="9" eb="11">
      <t>バンゴウ</t>
    </rPh>
    <rPh sb="12" eb="13">
      <t>オヨ</t>
    </rPh>
    <rPh sb="15" eb="17">
      <t>クンレン</t>
    </rPh>
    <rPh sb="20" eb="22">
      <t>バンゴウ</t>
    </rPh>
    <rPh sb="25" eb="27">
      <t>ヨウシキ</t>
    </rPh>
    <rPh sb="32" eb="34">
      <t>ニンテイ</t>
    </rPh>
    <rPh sb="34" eb="36">
      <t>ショクギョウ</t>
    </rPh>
    <rPh sb="36" eb="38">
      <t>クンレン</t>
    </rPh>
    <rPh sb="39" eb="40">
      <t>カカ</t>
    </rPh>
    <rPh sb="41" eb="43">
      <t>シュウショク</t>
    </rPh>
    <rPh sb="43" eb="45">
      <t>ジョウキョウ</t>
    </rPh>
    <rPh sb="45" eb="48">
      <t>ホウコクショ</t>
    </rPh>
    <rPh sb="50" eb="52">
      <t>キサイ</t>
    </rPh>
    <rPh sb="57" eb="58">
      <t>オナ</t>
    </rPh>
    <rPh sb="59" eb="61">
      <t>バンゴウ</t>
    </rPh>
    <rPh sb="64" eb="66">
      <t>キサイ</t>
    </rPh>
    <phoneticPr fontId="2"/>
  </si>
  <si>
    <t>・『１５』の「中退（就職以外）・未修了」とは、就職以外の理由で中退した者及び未修了者に該当する場合に選んでください。
　当該者については、就職状況調査（様式A-14（就職状況報告書）の配付）の必要はありません。</t>
    <rPh sb="7" eb="9">
      <t>チュウタイ</t>
    </rPh>
    <rPh sb="10" eb="12">
      <t>シュウショク</t>
    </rPh>
    <rPh sb="12" eb="14">
      <t>イガイ</t>
    </rPh>
    <rPh sb="17" eb="19">
      <t>シュウリョウ</t>
    </rPh>
    <rPh sb="23" eb="25">
      <t>シュウショク</t>
    </rPh>
    <rPh sb="25" eb="27">
      <t>イガイ</t>
    </rPh>
    <rPh sb="28" eb="30">
      <t>リユウ</t>
    </rPh>
    <rPh sb="31" eb="33">
      <t>チュウタイ</t>
    </rPh>
    <rPh sb="35" eb="36">
      <t>シャ</t>
    </rPh>
    <rPh sb="36" eb="37">
      <t>オヨ</t>
    </rPh>
    <phoneticPr fontId="2"/>
  </si>
  <si>
    <t>31日以上４ヶ月未満</t>
    <phoneticPr fontId="2"/>
  </si>
  <si>
    <t>４ヶ月以上６ヶ月未満</t>
    <phoneticPr fontId="2"/>
  </si>
  <si>
    <t>６ヶ月以上１年未満</t>
    <phoneticPr fontId="2"/>
  </si>
  <si>
    <t>１年以上</t>
    <phoneticPr fontId="2"/>
  </si>
  <si>
    <t>期間の定め無し</t>
    <rPh sb="0" eb="2">
      <t>キカン</t>
    </rPh>
    <rPh sb="3" eb="4">
      <t>サダ</t>
    </rPh>
    <rPh sb="5" eb="6">
      <t>ナ</t>
    </rPh>
    <phoneticPr fontId="2"/>
  </si>
  <si>
    <r>
      <t xml:space="preserve">就職
</t>
    </r>
    <r>
      <rPr>
        <sz val="9"/>
        <rFont val="ＭＳ 明朝"/>
        <family val="1"/>
        <charset val="128"/>
      </rPr>
      <t>コード</t>
    </r>
    <rPh sb="0" eb="2">
      <t>シュウショク</t>
    </rPh>
    <phoneticPr fontId="2"/>
  </si>
  <si>
    <r>
      <t>就職率</t>
    </r>
    <r>
      <rPr>
        <sz val="8"/>
        <rFont val="ＭＳ 明朝"/>
        <family val="1"/>
        <charset val="128"/>
      </rPr>
      <t>（小数点以下切捨て）</t>
    </r>
    <rPh sb="0" eb="3">
      <t>シュウショクリツ</t>
    </rPh>
    <rPh sb="4" eb="7">
      <t>ショウスウテン</t>
    </rPh>
    <rPh sb="7" eb="9">
      <t>イカ</t>
    </rPh>
    <rPh sb="9" eb="10">
      <t>キ</t>
    </rPh>
    <rPh sb="10" eb="11">
      <t>ス</t>
    </rPh>
    <phoneticPr fontId="2"/>
  </si>
  <si>
    <r>
      <t>4 「就職状況調査締切日」「就職状況報告締切日」は、それぞれ認定職業訓練が終了した日に応当する日の前日を記載してください。
　　なお、令和２年１月１日以降に開講する訓練コースについては、「就職状況調査締切日」は、訓練が終了した日</t>
    </r>
    <r>
      <rPr>
        <u/>
        <sz val="14"/>
        <rFont val="ＭＳ 明朝"/>
        <family val="1"/>
        <charset val="128"/>
      </rPr>
      <t>の翌日</t>
    </r>
    <r>
      <rPr>
        <sz val="14"/>
        <rFont val="ＭＳ 明朝"/>
        <family val="1"/>
        <charset val="128"/>
      </rPr>
      <t>に応答する日の
  前日を記載してください。
　例）１月３１日に認定職業訓練が終了した場合は、
　　　　・訓練終了日から起算して３か月経過するのは４月２９日（令和２年１月１日以降に開講する訓練コースは４月３０日）
　　　　・訓練終了日から起算して４か月経過するのは５月３０日　　　と考えます。</t>
    </r>
    <rPh sb="118" eb="120">
      <t>オウトウ</t>
    </rPh>
    <rPh sb="122" eb="123">
      <t>ヒ</t>
    </rPh>
    <rPh sb="127" eb="129">
      <t>ゼンジツ</t>
    </rPh>
    <rPh sb="130" eb="132">
      <t>キサイ</t>
    </rPh>
    <rPh sb="196" eb="198">
      <t>レイワ</t>
    </rPh>
    <rPh sb="199" eb="200">
      <t>ネン</t>
    </rPh>
    <rPh sb="201" eb="202">
      <t>ガツ</t>
    </rPh>
    <rPh sb="203" eb="204">
      <t>ニチ</t>
    </rPh>
    <rPh sb="204" eb="206">
      <t>イコウ</t>
    </rPh>
    <rPh sb="207" eb="209">
      <t>カイコウ</t>
    </rPh>
    <rPh sb="211" eb="213">
      <t>クンレン</t>
    </rPh>
    <rPh sb="218" eb="219">
      <t>ガツ</t>
    </rPh>
    <rPh sb="221" eb="222">
      <t>ニチ</t>
    </rPh>
    <phoneticPr fontId="2"/>
  </si>
  <si>
    <t>・『１』は、「就職した」受講者のうち、「雇用保険の対象である」、又は「わからない」と回答した受講者のうちで
①雇用形態が「正社員」の場合、②雇用形態が「正社員」以外の場合で、雇用契約期間について「31日以上」又は「定め無し」のいずれかに該当し、かつ「1週間の所定労働時間」について「20時間以上」の場合に選んでください。</t>
    <rPh sb="42" eb="44">
      <t>カイトウ</t>
    </rPh>
    <rPh sb="46" eb="49">
      <t>ジュコウシャ</t>
    </rPh>
    <rPh sb="107" eb="108">
      <t>サダ</t>
    </rPh>
    <rPh sb="109" eb="110">
      <t>ナ</t>
    </rPh>
    <rPh sb="149" eb="151">
      <t>バアイ</t>
    </rPh>
    <phoneticPr fontId="2"/>
  </si>
  <si>
    <t>10 「就職経路コード」の欄は、各受講者のうち就職した者の就職経路について、就職経路コード表の各項目のうち該当するものの
   番号を記載してください。</t>
    <rPh sb="4" eb="6">
      <t>シュウショク</t>
    </rPh>
    <rPh sb="6" eb="8">
      <t>ケイロ</t>
    </rPh>
    <rPh sb="13" eb="14">
      <t>ラン</t>
    </rPh>
    <rPh sb="16" eb="17">
      <t>カク</t>
    </rPh>
    <rPh sb="17" eb="20">
      <t>ジュコウシャ</t>
    </rPh>
    <rPh sb="23" eb="25">
      <t>シュウショク</t>
    </rPh>
    <rPh sb="27" eb="28">
      <t>シャ</t>
    </rPh>
    <rPh sb="29" eb="31">
      <t>シュウショク</t>
    </rPh>
    <rPh sb="31" eb="33">
      <t>ケイロ</t>
    </rPh>
    <rPh sb="38" eb="40">
      <t>シュウショク</t>
    </rPh>
    <rPh sb="40" eb="42">
      <t>ケイロ</t>
    </rPh>
    <rPh sb="45" eb="46">
      <t>ヒョウ</t>
    </rPh>
    <rPh sb="47" eb="48">
      <t>カク</t>
    </rPh>
    <rPh sb="48" eb="50">
      <t>コウモク</t>
    </rPh>
    <rPh sb="64" eb="66">
      <t>バンゴウ</t>
    </rPh>
    <rPh sb="67" eb="69">
      <t>キサイ</t>
    </rPh>
    <phoneticPr fontId="2"/>
  </si>
  <si>
    <t>11 「関連就職コード」の欄には、各受講者のうち就職した者の職種又は業種について、関連就職コード表の各項目のうち該当する
   ものの番号を記載してください。</t>
    <rPh sb="4" eb="6">
      <t>カンレン</t>
    </rPh>
    <rPh sb="6" eb="8">
      <t>シュウショク</t>
    </rPh>
    <rPh sb="13" eb="14">
      <t>ラン</t>
    </rPh>
    <rPh sb="17" eb="18">
      <t>カク</t>
    </rPh>
    <rPh sb="18" eb="20">
      <t>ジュコウ</t>
    </rPh>
    <rPh sb="20" eb="21">
      <t>シャ</t>
    </rPh>
    <rPh sb="24" eb="26">
      <t>シュウショク</t>
    </rPh>
    <rPh sb="28" eb="29">
      <t>シャ</t>
    </rPh>
    <rPh sb="30" eb="32">
      <t>ショクシュ</t>
    </rPh>
    <rPh sb="32" eb="33">
      <t>マタ</t>
    </rPh>
    <rPh sb="34" eb="36">
      <t>ギョウシュ</t>
    </rPh>
    <rPh sb="41" eb="43">
      <t>カンレン</t>
    </rPh>
    <rPh sb="43" eb="45">
      <t>シュウショク</t>
    </rPh>
    <rPh sb="48" eb="49">
      <t>オモテ</t>
    </rPh>
    <rPh sb="50" eb="51">
      <t>カク</t>
    </rPh>
    <rPh sb="51" eb="53">
      <t>コウモク</t>
    </rPh>
    <rPh sb="56" eb="58">
      <t>ガイトウ</t>
    </rPh>
    <rPh sb="67" eb="69">
      <t>バンゴウ</t>
    </rPh>
    <rPh sb="70" eb="72">
      <t>キサイ</t>
    </rPh>
    <phoneticPr fontId="2"/>
  </si>
  <si>
    <t>12 「付加金対象者」及び「自社等就職者」の欄には、該当する受講者がいる場合、○を付けてください。</t>
    <rPh sb="14" eb="17">
      <t>ジシャナド</t>
    </rPh>
    <rPh sb="17" eb="19">
      <t>シュウショク</t>
    </rPh>
    <rPh sb="19" eb="20">
      <t>シャ</t>
    </rPh>
    <rPh sb="22" eb="23">
      <t>ラン</t>
    </rPh>
    <rPh sb="26" eb="28">
      <t>ガイトウ</t>
    </rPh>
    <rPh sb="30" eb="33">
      <t>ジュコウシャ</t>
    </rPh>
    <rPh sb="36" eb="38">
      <t>バアイ</t>
    </rPh>
    <rPh sb="41" eb="42">
      <t>ツ</t>
    </rPh>
    <phoneticPr fontId="2"/>
  </si>
  <si>
    <t>13「受講金」の欄には、職業訓練受講給付金の給付を受けていた受講者がいる場合、○を付けてください。</t>
    <rPh sb="3" eb="5">
      <t>ジュコウ</t>
    </rPh>
    <rPh sb="5" eb="6">
      <t>キン</t>
    </rPh>
    <rPh sb="8" eb="9">
      <t>ラン</t>
    </rPh>
    <rPh sb="12" eb="14">
      <t>ショクギョウ</t>
    </rPh>
    <rPh sb="14" eb="16">
      <t>クンレン</t>
    </rPh>
    <rPh sb="16" eb="18">
      <t>ジュコウ</t>
    </rPh>
    <rPh sb="18" eb="21">
      <t>キュウフキン</t>
    </rPh>
    <rPh sb="22" eb="24">
      <t>キュウフ</t>
    </rPh>
    <rPh sb="25" eb="26">
      <t>ウ</t>
    </rPh>
    <rPh sb="30" eb="33">
      <t>ジュコウシャ</t>
    </rPh>
    <rPh sb="36" eb="38">
      <t>バアイ</t>
    </rPh>
    <rPh sb="41" eb="42">
      <t>ツ</t>
    </rPh>
    <phoneticPr fontId="2"/>
  </si>
  <si>
    <t>14「被災者」の欄には、東日本大震災による被災者に該当すると思われる受講者について○を付けてください。
　　訓練機関で把握できた範囲でよく、厳密に罹災証明等で確認する必要はありません。</t>
    <rPh sb="3" eb="6">
      <t>ヒサイシャ</t>
    </rPh>
    <rPh sb="8" eb="9">
      <t>ラン</t>
    </rPh>
    <rPh sb="12" eb="15">
      <t>ヒガシニホン</t>
    </rPh>
    <rPh sb="15" eb="18">
      <t>ダイシンサイ</t>
    </rPh>
    <rPh sb="21" eb="23">
      <t>ヒサイ</t>
    </rPh>
    <rPh sb="23" eb="24">
      <t>シャ</t>
    </rPh>
    <rPh sb="25" eb="27">
      <t>ガイトウ</t>
    </rPh>
    <rPh sb="30" eb="31">
      <t>オモ</t>
    </rPh>
    <rPh sb="34" eb="37">
      <t>ジュコウシャ</t>
    </rPh>
    <rPh sb="43" eb="44">
      <t>ツ</t>
    </rPh>
    <rPh sb="54" eb="56">
      <t>クンレン</t>
    </rPh>
    <rPh sb="56" eb="58">
      <t>キカン</t>
    </rPh>
    <rPh sb="59" eb="61">
      <t>ハアク</t>
    </rPh>
    <rPh sb="64" eb="66">
      <t>ハンイ</t>
    </rPh>
    <rPh sb="70" eb="72">
      <t>ゲンミツ</t>
    </rPh>
    <rPh sb="73" eb="75">
      <t>リサイ</t>
    </rPh>
    <rPh sb="75" eb="78">
      <t>ショウメイトウ</t>
    </rPh>
    <rPh sb="79" eb="81">
      <t>カクニン</t>
    </rPh>
    <rPh sb="83" eb="85">
      <t>ヒツヨウ</t>
    </rPh>
    <phoneticPr fontId="2"/>
  </si>
  <si>
    <t>15 「ＪＣ作成支援」の欄は、ジョブ・カードを作成支援した受講者に○を付けてください。
　（様式A-29：別添（求職者支援訓練修了状況報告書）から転記してください。）</t>
    <rPh sb="6" eb="8">
      <t>サクセイ</t>
    </rPh>
    <rPh sb="8" eb="10">
      <t>シエン</t>
    </rPh>
    <rPh sb="12" eb="13">
      <t>ラン</t>
    </rPh>
    <rPh sb="23" eb="25">
      <t>サクセイ</t>
    </rPh>
    <rPh sb="25" eb="27">
      <t>シエン</t>
    </rPh>
    <rPh sb="29" eb="32">
      <t>ジュコウシャ</t>
    </rPh>
    <rPh sb="35" eb="36">
      <t>ツ</t>
    </rPh>
    <rPh sb="56" eb="59">
      <t>キュウショクシャ</t>
    </rPh>
    <rPh sb="59" eb="61">
      <t>シエン</t>
    </rPh>
    <rPh sb="61" eb="63">
      <t>クンレン</t>
    </rPh>
    <rPh sb="63" eb="65">
      <t>シュウリョウ</t>
    </rPh>
    <rPh sb="65" eb="67">
      <t>ジョウキョウ</t>
    </rPh>
    <rPh sb="67" eb="70">
      <t>ホウコクショ</t>
    </rPh>
    <rPh sb="73" eb="75">
      <t>テンキ</t>
    </rPh>
    <phoneticPr fontId="2"/>
  </si>
  <si>
    <t>16　「65歳以上」の欄は、訓練終了日において65歳以上の受講者に○を付けてください。
   　なお、平成28年4月開講コースからは、雇用保険適用就職率を算出するにあたり、訓練終了日において65歳以上の者は
　　 算出対象としません。</t>
    <rPh sb="6" eb="7">
      <t>サイ</t>
    </rPh>
    <rPh sb="7" eb="9">
      <t>イジョウ</t>
    </rPh>
    <rPh sb="11" eb="12">
      <t>ラン</t>
    </rPh>
    <rPh sb="14" eb="16">
      <t>クンレン</t>
    </rPh>
    <rPh sb="16" eb="19">
      <t>シュウリョウビ</t>
    </rPh>
    <rPh sb="25" eb="26">
      <t>サイ</t>
    </rPh>
    <rPh sb="26" eb="28">
      <t>イジョウ</t>
    </rPh>
    <rPh sb="29" eb="32">
      <t>ジュコウシャ</t>
    </rPh>
    <rPh sb="35" eb="36">
      <t>ツ</t>
    </rPh>
    <rPh sb="51" eb="53">
      <t>ヘイセイ</t>
    </rPh>
    <rPh sb="55" eb="56">
      <t>ネン</t>
    </rPh>
    <rPh sb="57" eb="58">
      <t>ガツ</t>
    </rPh>
    <rPh sb="58" eb="60">
      <t>カイコウ</t>
    </rPh>
    <rPh sb="67" eb="69">
      <t>コヨウ</t>
    </rPh>
    <rPh sb="69" eb="71">
      <t>ホケン</t>
    </rPh>
    <rPh sb="71" eb="73">
      <t>テキヨウ</t>
    </rPh>
    <rPh sb="73" eb="75">
      <t>シュウショク</t>
    </rPh>
    <rPh sb="75" eb="76">
      <t>リツ</t>
    </rPh>
    <rPh sb="77" eb="79">
      <t>サンシュツ</t>
    </rPh>
    <rPh sb="86" eb="88">
      <t>クンレン</t>
    </rPh>
    <rPh sb="88" eb="91">
      <t>シュウリョウビ</t>
    </rPh>
    <rPh sb="97" eb="98">
      <t>サイ</t>
    </rPh>
    <rPh sb="98" eb="100">
      <t>イジョウ</t>
    </rPh>
    <rPh sb="101" eb="102">
      <t>シャ</t>
    </rPh>
    <rPh sb="107" eb="109">
      <t>サンシュツ</t>
    </rPh>
    <rPh sb="109" eb="111">
      <t>タイショウ</t>
    </rPh>
    <phoneticPr fontId="2"/>
  </si>
  <si>
    <r>
      <t>17　「雇用保険適用就職率」については、修了者及び就職したことを理由として中途退校した者のうち、訓練終了日から起算して３か月（令和
　　２年１月１日以降に開講する訓練コースについては、訓練終了日</t>
    </r>
    <r>
      <rPr>
        <u/>
        <sz val="14"/>
        <rFont val="ＭＳ 明朝"/>
        <family val="1"/>
        <charset val="128"/>
      </rPr>
      <t>の翌日</t>
    </r>
    <r>
      <rPr>
        <sz val="14"/>
        <rFont val="ＭＳ 明朝"/>
        <family val="1"/>
        <charset val="128"/>
      </rPr>
      <t>から起算して３か月）を経過する日までに雇用保険被保険者となっ
　　た者又は雇用保険の適用を受ける事業主となった者が占める割合を記載してください（自動集計）。
　　なお、雇用保険の適用状況を安定所や労働局で確認、確定した情報をもとに雇用保険適用就職率が修正される場合がありますので、ご承知
　　おきください。
    また、令和元年10月１日開講コースより、自社等就職における付加奨励金の支給額の算定に係る雇用保険適用就職率ついては、雇用保険適
　　用の見込みがある労働条件（週20時間以上かつ31日以上の雇用が見込まれる）になっているか及び雇い入れから2か月間の勤務実態も確認
　　した上で算定しますので、申請された雇用保険適用就職率が修正される場合があります。
　　勤務実態については、契約期間中の週労働時間が20時間あるかどうか確認しますが、特段の事情により20時間未満となってしまった場合
　　は、当該理由について証明していただく必要があります。</t>
    </r>
    <rPh sb="4" eb="6">
      <t>コヨウ</t>
    </rPh>
    <rPh sb="6" eb="8">
      <t>ホケン</t>
    </rPh>
    <rPh sb="8" eb="10">
      <t>テキヨウ</t>
    </rPh>
    <rPh sb="102" eb="104">
      <t>キサン</t>
    </rPh>
    <rPh sb="112" eb="113">
      <t>カ</t>
    </rPh>
    <rPh sb="194" eb="197">
      <t>アンテイショ</t>
    </rPh>
    <rPh sb="215" eb="217">
      <t>コヨウ</t>
    </rPh>
    <rPh sb="217" eb="219">
      <t>ホケン</t>
    </rPh>
    <rPh sb="219" eb="221">
      <t>テキヨウ</t>
    </rPh>
    <rPh sb="261" eb="263">
      <t>レイワ</t>
    </rPh>
    <rPh sb="263" eb="264">
      <t>ガン</t>
    </rPh>
    <rPh sb="267" eb="268">
      <t>ガツ</t>
    </rPh>
    <rPh sb="269" eb="270">
      <t>ニチ</t>
    </rPh>
    <rPh sb="270" eb="272">
      <t>カイコウ</t>
    </rPh>
    <rPh sb="278" eb="280">
      <t>ジシャ</t>
    </rPh>
    <rPh sb="280" eb="281">
      <t>トウ</t>
    </rPh>
    <rPh sb="281" eb="283">
      <t>シュウショク</t>
    </rPh>
    <rPh sb="287" eb="289">
      <t>フカ</t>
    </rPh>
    <rPh sb="289" eb="292">
      <t>ショウレイキン</t>
    </rPh>
    <rPh sb="293" eb="296">
      <t>シキュウガク</t>
    </rPh>
    <rPh sb="297" eb="299">
      <t>サンテイ</t>
    </rPh>
    <rPh sb="300" eb="301">
      <t>カカ</t>
    </rPh>
    <rPh sb="302" eb="304">
      <t>コヨウ</t>
    </rPh>
    <rPh sb="304" eb="306">
      <t>ホケン</t>
    </rPh>
    <rPh sb="306" eb="308">
      <t>テキヨウ</t>
    </rPh>
    <rPh sb="308" eb="311">
      <t>シュウショクリツ</t>
    </rPh>
    <rPh sb="316" eb="318">
      <t>コヨウ</t>
    </rPh>
    <rPh sb="318" eb="320">
      <t>ホケン</t>
    </rPh>
    <rPh sb="326" eb="328">
      <t>ミコ</t>
    </rPh>
    <rPh sb="332" eb="334">
      <t>ロウドウ</t>
    </rPh>
    <rPh sb="334" eb="336">
      <t>ジョウケン</t>
    </rPh>
    <rPh sb="337" eb="338">
      <t>シュウ</t>
    </rPh>
    <rPh sb="340" eb="344">
      <t>ジカンイジョウ</t>
    </rPh>
    <rPh sb="348" eb="351">
      <t>ニチイジョウ</t>
    </rPh>
    <rPh sb="352" eb="354">
      <t>コヨウ</t>
    </rPh>
    <rPh sb="355" eb="357">
      <t>ミコ</t>
    </rPh>
    <rPh sb="368" eb="369">
      <t>オヨ</t>
    </rPh>
    <rPh sb="370" eb="373">
      <t>ヤトイイ</t>
    </rPh>
    <rPh sb="378" eb="380">
      <t>ゲツカン</t>
    </rPh>
    <rPh sb="381" eb="383">
      <t>キンム</t>
    </rPh>
    <rPh sb="383" eb="385">
      <t>ジッタイ</t>
    </rPh>
    <rPh sb="434" eb="436">
      <t>キンム</t>
    </rPh>
    <rPh sb="436" eb="438">
      <t>ジッタイ</t>
    </rPh>
    <rPh sb="444" eb="446">
      <t>ケイヤク</t>
    </rPh>
    <rPh sb="446" eb="449">
      <t>キカンチュウ</t>
    </rPh>
    <rPh sb="450" eb="451">
      <t>シュウ</t>
    </rPh>
    <rPh sb="451" eb="453">
      <t>ロウドウ</t>
    </rPh>
    <rPh sb="453" eb="455">
      <t>ジカン</t>
    </rPh>
    <rPh sb="458" eb="460">
      <t>ジカン</t>
    </rPh>
    <rPh sb="466" eb="468">
      <t>カクニン</t>
    </rPh>
    <rPh sb="473" eb="475">
      <t>トクダン</t>
    </rPh>
    <rPh sb="476" eb="478">
      <t>ジジョウ</t>
    </rPh>
    <rPh sb="483" eb="485">
      <t>ジカン</t>
    </rPh>
    <rPh sb="485" eb="487">
      <t>ミマン</t>
    </rPh>
    <rPh sb="495" eb="497">
      <t>バアイ</t>
    </rPh>
    <rPh sb="502" eb="504">
      <t>トウガイ</t>
    </rPh>
    <rPh sb="504" eb="506">
      <t>リユウ</t>
    </rPh>
    <rPh sb="510" eb="512">
      <t>ショウメイ</t>
    </rPh>
    <rPh sb="518" eb="520">
      <t>ヒツヨウ</t>
    </rPh>
    <phoneticPr fontId="2"/>
  </si>
  <si>
    <t>19　※確認欄には、記載しないでください。</t>
    <rPh sb="4" eb="6">
      <t>カクニン</t>
    </rPh>
    <rPh sb="6" eb="7">
      <t>ラン</t>
    </rPh>
    <rPh sb="10" eb="12">
      <t>キサイ</t>
    </rPh>
    <phoneticPr fontId="2"/>
  </si>
  <si>
    <r>
      <t>18　「参考指標（その他就職率）」については、修了者及び就職したこと（自営業者になったことを含む。以下同じ。）を理由として
  　中途退校した者のうち、訓練終了日から起算して３か月（令和２年１月１日以降に開講する訓練コースについては、訓練終了日</t>
    </r>
    <r>
      <rPr>
        <u/>
        <sz val="14"/>
        <rFont val="ＭＳ 明朝"/>
        <family val="1"/>
        <charset val="128"/>
      </rPr>
      <t>の翌日</t>
    </r>
    <r>
      <rPr>
        <sz val="14"/>
        <rFont val="ＭＳ 明朝"/>
        <family val="1"/>
        <charset val="128"/>
      </rPr>
      <t>から
　　起算して３か月）を経過する日までに就職又は内定した者（１日以上７日未満の雇用契約期間の就職をした者を除く。）が占める割合を記
　　載してください（自動集計）。
　　なお、基礎訓練（基礎コース）の場合は、公共職業訓練（※）を引き続き受講している者又は公共職業訓練（※）の受講が確定している人
　　の人数（就職コードが『１２』の者）を分母から控除します。（※求職者支援訓練の実践コースも含む。）</t>
    </r>
    <rPh sb="4" eb="6">
      <t>サンコウ</t>
    </rPh>
    <rPh sb="6" eb="8">
      <t>シヒョウ</t>
    </rPh>
    <rPh sb="11" eb="12">
      <t>タ</t>
    </rPh>
    <rPh sb="149" eb="150">
      <t>マタ</t>
    </rPh>
    <rPh sb="151" eb="153">
      <t>ナイテイ</t>
    </rPh>
    <rPh sb="158" eb="159">
      <t>ニチ</t>
    </rPh>
    <rPh sb="159" eb="161">
      <t>イジョウ</t>
    </rPh>
    <rPh sb="162" eb="163">
      <t>ニチ</t>
    </rPh>
    <rPh sb="163" eb="165">
      <t>ミマン</t>
    </rPh>
    <rPh sb="166" eb="168">
      <t>コヨウ</t>
    </rPh>
    <rPh sb="168" eb="170">
      <t>ケイヤク</t>
    </rPh>
    <rPh sb="173" eb="175">
      <t>シュウショク</t>
    </rPh>
    <rPh sb="178" eb="179">
      <t>シャ</t>
    </rPh>
    <rPh sb="180" eb="181">
      <t>ノゾ</t>
    </rPh>
    <rPh sb="315" eb="317">
      <t>ジッセン</t>
    </rPh>
    <phoneticPr fontId="2"/>
  </si>
  <si>
    <t>・『１４』「未回答、追跡不能」の者について、回収困難となった経緯が分かる個別報告書（様式は任意）を添付すれば、労働局又は公共職業安定所が公共職業安定所に提出された就職状況報告書（様式C-9）や雇用保険データ等に基づき適用就職等を確認して、付加奨励金の雇用保険適用就職率の就職者に含めることができる場合（就職状況報告書（A-14）の回収率が80％を超える場合に限る）があります。なお、確認結果は個人情報のため個別にご回答できません。</t>
    <phoneticPr fontId="2"/>
  </si>
  <si>
    <t>修了・公共職業訓練受講</t>
    <rPh sb="0" eb="2">
      <t>シュウリョウ</t>
    </rPh>
    <rPh sb="3" eb="5">
      <t>コウキョウ</t>
    </rPh>
    <rPh sb="5" eb="7">
      <t>ショクギョウ</t>
    </rPh>
    <rPh sb="7" eb="9">
      <t>クンレン</t>
    </rPh>
    <rPh sb="9" eb="11">
      <t>ジュコウ</t>
    </rPh>
    <phoneticPr fontId="2"/>
  </si>
  <si>
    <t>・『１２』の「修了・公共職業訓練受講」とは、修了者のうち、公共職業訓練（※）を引き続き受講している者又は公共職業訓練
　（※）の受講が確定している者に該当する場合に選んでください。（※求職者支援訓練の実践コースも含む。）</t>
    <rPh sb="7" eb="9">
      <t>シュウリョウ</t>
    </rPh>
    <rPh sb="10" eb="12">
      <t>コウキョウ</t>
    </rPh>
    <rPh sb="12" eb="14">
      <t>ショクギョウ</t>
    </rPh>
    <rPh sb="14" eb="16">
      <t>クンレン</t>
    </rPh>
    <rPh sb="16" eb="18">
      <t>ジュコウ</t>
    </rPh>
    <rPh sb="52" eb="54">
      <t>コウキョウ</t>
    </rPh>
    <rPh sb="54" eb="56">
      <t>ショクギョウ</t>
    </rPh>
    <rPh sb="56" eb="58">
      <t>クンレン</t>
    </rPh>
    <rPh sb="64" eb="66">
      <t>ジュコウ</t>
    </rPh>
    <rPh sb="67" eb="69">
      <t>カクテイ</t>
    </rPh>
    <rPh sb="73" eb="74">
      <t>シャ</t>
    </rPh>
    <rPh sb="75" eb="77">
      <t>ガイトウ</t>
    </rPh>
    <rPh sb="79" eb="81">
      <t>バアイ</t>
    </rPh>
    <rPh sb="100" eb="102">
      <t>ジッセン</t>
    </rPh>
    <rPh sb="106" eb="107">
      <t>フク</t>
    </rPh>
    <phoneticPr fontId="2"/>
  </si>
  <si>
    <t>(2024.04)</t>
    <phoneticPr fontId="2"/>
  </si>
  <si>
    <t>うち、65歳以上の者（就職コード『12』の者を除く）</t>
    <phoneticPr fontId="2"/>
  </si>
  <si>
    <t>令和</t>
    <rPh sb="0" eb="2">
      <t>レイワ</t>
    </rPh>
    <phoneticPr fontId="2"/>
  </si>
  <si>
    <t>未就職</t>
    <rPh sb="0" eb="3">
      <t>ミシュウショク</t>
    </rPh>
    <phoneticPr fontId="2"/>
  </si>
  <si>
    <t>・『１０』の「未就職」とは、修了者又は中退(就職)のうち、未就職に該当する場合又は回答があった場合でも
　次の必須項目が未回答の場合に選んでください。
　＜様式A-14（就職状況報告書）の必須項目＞
　「就職状況（就職又は内定した／自営を始めた／未就職／公共職業訓練受講中又は決定した）」の欄
　＜就職状況で「就職又は内定した」を選んだ場合の必須項目＞
　「事業所名」、「事業所の所在地」、「就職（予定）日」、「雇用保険」、「雇用契約期間」の欄
　＜就職状況で「自営を始めた」を選んだ場合の必須項目＞
　「事業所名」、「事業所の所在地」、「就職（予定）日」
　＜就職状況で「就職又は内定した」を選び、その雇用形態が「派遣」の場合の必須項目＞
　「事業所名」、「事業所の所在地」、「就職（予定）日」、「雇用保険」、「（派遣先名、電話）」の欄</t>
    <rPh sb="7" eb="8">
      <t>ミ</t>
    </rPh>
    <rPh sb="8" eb="10">
      <t>シュウショク</t>
    </rPh>
    <rPh sb="14" eb="16">
      <t>シュウリョウ</t>
    </rPh>
    <rPh sb="16" eb="17">
      <t>シャ</t>
    </rPh>
    <rPh sb="17" eb="18">
      <t>マタ</t>
    </rPh>
    <rPh sb="19" eb="21">
      <t>チュウタイ</t>
    </rPh>
    <rPh sb="22" eb="24">
      <t>シュウショク</t>
    </rPh>
    <rPh sb="29" eb="30">
      <t>ミ</t>
    </rPh>
    <rPh sb="30" eb="32">
      <t>シュウショク</t>
    </rPh>
    <rPh sb="33" eb="35">
      <t>ガイトウ</t>
    </rPh>
    <rPh sb="37" eb="39">
      <t>バアイ</t>
    </rPh>
    <rPh sb="213" eb="215">
      <t>コヨウ</t>
    </rPh>
    <rPh sb="215" eb="217">
      <t>ケイヤク</t>
    </rPh>
    <rPh sb="217" eb="219">
      <t>キカン</t>
    </rPh>
    <phoneticPr fontId="2"/>
  </si>
  <si>
    <t>9　「雇用契約期間コード」の欄には、雇用契約期間コード表の各項目のうち該当するものの番号を記載してください。
   「自営」、「未就職」、「修了・公共職業訓練受講」、「未回答・追跡不能」及び「中退（就職以外）・未修了」の者に
　　ついては、空欄にしてください。</t>
    <rPh sb="3" eb="5">
      <t>コヨウ</t>
    </rPh>
    <rPh sb="5" eb="7">
      <t>ケイヤク</t>
    </rPh>
    <rPh sb="7" eb="9">
      <t>キカン</t>
    </rPh>
    <rPh sb="14" eb="15">
      <t>ラン</t>
    </rPh>
    <rPh sb="18" eb="20">
      <t>コヨウ</t>
    </rPh>
    <rPh sb="20" eb="22">
      <t>ケイヤク</t>
    </rPh>
    <rPh sb="22" eb="24">
      <t>キカン</t>
    </rPh>
    <rPh sb="27" eb="28">
      <t>ヒョウ</t>
    </rPh>
    <rPh sb="29" eb="32">
      <t>カクコウモク</t>
    </rPh>
    <rPh sb="35" eb="36">
      <t>カ</t>
    </rPh>
    <rPh sb="36" eb="37">
      <t>アテ</t>
    </rPh>
    <rPh sb="42" eb="44">
      <t>バンゴウ</t>
    </rPh>
    <rPh sb="45" eb="4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</si>
</sst>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4"/>
      <name val="ＭＳ 明朝"/>
      <family val="1"/>
      <charset val="128"/>
    </font>
    <font>
      <sz val="13"/>
      <name val="ＭＳ 明朝"/>
      <family val="1"/>
      <charset val="128"/>
    </font>
    <font>
      <sz val="11"/>
      <name val="ＭＳ Ｐゴシック"/>
      <family val="3"/>
      <charset val="128"/>
      <scheme val="minor"/>
    </font>
    <font>
      <b/>
      <sz val="16"/>
      <name val="ＭＳ 明朝"/>
      <family val="1"/>
      <charset val="128"/>
    </font>
    <font>
      <sz val="11"/>
      <name val="ＭＳ 明朝"/>
      <family val="1"/>
      <charset val="128"/>
    </font>
    <font>
      <sz val="7"/>
      <name val="ＭＳ 明朝"/>
      <family val="1"/>
      <charset val="128"/>
    </font>
    <font>
      <sz val="8"/>
      <name val="ＭＳ 明朝"/>
      <family val="1"/>
      <charset val="128"/>
    </font>
    <font>
      <b/>
      <sz val="14"/>
      <name val="ＭＳ 明朝"/>
      <family val="1"/>
      <charset val="128"/>
    </font>
    <font>
      <sz val="9"/>
      <name val="ＭＳ 明朝"/>
      <family val="1"/>
      <charset val="128"/>
    </font>
    <font>
      <sz val="10"/>
      <name val="ＭＳ 明朝"/>
      <family val="1"/>
      <charset val="128"/>
    </font>
    <font>
      <strike/>
      <sz val="10"/>
      <name val="ＭＳ 明朝"/>
      <family val="1"/>
      <charset val="128"/>
    </font>
    <font>
      <sz val="12"/>
      <name val="ＭＳ 明朝"/>
      <family val="1"/>
      <charset val="128"/>
    </font>
    <font>
      <sz val="14"/>
      <name val="ＭＳ Ｐゴシック"/>
      <family val="3"/>
      <charset val="128"/>
    </font>
    <font>
      <sz val="16"/>
      <name val="ＭＳ 明朝"/>
      <family val="1"/>
      <charset val="128"/>
    </font>
    <font>
      <u/>
      <sz val="14"/>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indexed="22"/>
        <bgColor indexed="64"/>
      </patternFill>
    </fill>
    <fill>
      <patternFill patternType="solid">
        <fgColor indexed="9"/>
        <bgColor indexed="64"/>
      </patternFill>
    </fill>
  </fills>
  <borders count="60">
    <border>
      <left/>
      <right/>
      <top/>
      <bottom/>
      <diagonal/>
    </border>
    <border>
      <left style="double">
        <color indexed="64"/>
      </left>
      <right/>
      <top/>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style="double">
        <color indexed="64"/>
      </right>
      <top/>
      <bottom/>
      <diagonal/>
    </border>
    <border>
      <left style="thin">
        <color indexed="64"/>
      </left>
      <right/>
      <top/>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double">
        <color indexed="64"/>
      </right>
      <top style="hair">
        <color indexed="64"/>
      </top>
      <bottom/>
      <diagonal/>
    </border>
    <border>
      <left/>
      <right/>
      <top style="hair">
        <color indexed="64"/>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right style="double">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style="thin">
        <color indexed="64"/>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alignment vertical="center"/>
    </xf>
    <xf numFmtId="0" fontId="4" fillId="0" borderId="0">
      <alignment vertical="center"/>
    </xf>
    <xf numFmtId="0" fontId="1" fillId="0" borderId="0"/>
  </cellStyleXfs>
  <cellXfs count="315">
    <xf numFmtId="0" fontId="0" fillId="0" borderId="0" xfId="0"/>
    <xf numFmtId="0" fontId="5" fillId="0" borderId="0" xfId="0" applyFont="1" applyAlignment="1" applyProtection="1">
      <protection locked="0"/>
    </xf>
    <xf numFmtId="0" fontId="0" fillId="0" borderId="0" xfId="0" applyFont="1" applyAlignment="1" applyProtection="1">
      <protection locked="0"/>
    </xf>
    <xf numFmtId="0" fontId="7" fillId="0" borderId="0" xfId="2" applyFont="1" applyProtection="1">
      <alignment vertical="center"/>
      <protection locked="0"/>
    </xf>
    <xf numFmtId="0" fontId="5" fillId="0" borderId="0" xfId="0" applyFont="1" applyFill="1" applyAlignment="1" applyProtection="1">
      <alignment vertical="center"/>
      <protection locked="0"/>
    </xf>
    <xf numFmtId="0" fontId="9" fillId="0" borderId="14" xfId="0" applyFont="1" applyBorder="1" applyAlignment="1" applyProtection="1">
      <alignment vertical="center"/>
      <protection locked="0"/>
    </xf>
    <xf numFmtId="0" fontId="9" fillId="0" borderId="38" xfId="0" applyFont="1" applyFill="1" applyBorder="1" applyAlignment="1" applyProtection="1">
      <alignment vertical="center"/>
      <protection locked="0"/>
    </xf>
    <xf numFmtId="0" fontId="9" fillId="0" borderId="38" xfId="0" applyFont="1" applyFill="1" applyBorder="1" applyAlignment="1" applyProtection="1">
      <alignment vertical="center" shrinkToFit="1"/>
      <protection locked="0"/>
    </xf>
    <xf numFmtId="0" fontId="9" fillId="0" borderId="52" xfId="0"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0" fontId="9" fillId="0" borderId="18" xfId="0" applyFont="1" applyBorder="1" applyAlignment="1" applyProtection="1">
      <alignment horizontal="right" vertical="center" shrinkToFit="1"/>
      <protection locked="0"/>
    </xf>
    <xf numFmtId="0" fontId="5" fillId="0" borderId="16" xfId="0" applyFont="1" applyFill="1" applyBorder="1" applyAlignment="1" applyProtection="1">
      <alignment vertical="center"/>
    </xf>
    <xf numFmtId="0" fontId="5" fillId="4" borderId="16" xfId="0" applyFont="1" applyFill="1" applyBorder="1" applyAlignment="1" applyProtection="1">
      <alignment vertical="center"/>
      <protection locked="0"/>
    </xf>
    <xf numFmtId="0" fontId="9" fillId="0" borderId="59" xfId="0" applyFont="1" applyFill="1" applyBorder="1" applyAlignment="1" applyProtection="1">
      <alignment vertical="center" shrinkToFit="1"/>
      <protection locked="0"/>
    </xf>
    <xf numFmtId="0" fontId="9" fillId="0" borderId="16" xfId="0" applyFont="1" applyFill="1" applyBorder="1" applyAlignment="1" applyProtection="1">
      <alignment vertical="center" shrinkToFit="1"/>
      <protection locked="0"/>
    </xf>
    <xf numFmtId="0" fontId="9" fillId="0" borderId="54" xfId="0" applyFont="1" applyFill="1" applyBorder="1" applyAlignment="1" applyProtection="1">
      <alignment vertical="center"/>
      <protection locked="0"/>
    </xf>
    <xf numFmtId="0" fontId="5" fillId="0" borderId="16" xfId="0" applyFont="1" applyBorder="1" applyAlignment="1" applyProtection="1">
      <alignment vertical="center"/>
      <protection locked="0"/>
    </xf>
    <xf numFmtId="0" fontId="5" fillId="0" borderId="16" xfId="0" applyFont="1" applyFill="1" applyBorder="1" applyAlignment="1" applyProtection="1">
      <alignment vertical="center"/>
      <protection locked="0"/>
    </xf>
    <xf numFmtId="0" fontId="9" fillId="0" borderId="55" xfId="0" applyFont="1" applyFill="1" applyBorder="1" applyAlignment="1" applyProtection="1">
      <alignment vertical="center"/>
      <protection locked="0"/>
    </xf>
    <xf numFmtId="0" fontId="9" fillId="0" borderId="58" xfId="0" applyFont="1" applyFill="1" applyBorder="1" applyAlignment="1" applyProtection="1">
      <alignment vertical="center"/>
      <protection locked="0"/>
    </xf>
    <xf numFmtId="0" fontId="9" fillId="0" borderId="52" xfId="0" applyFont="1" applyBorder="1" applyAlignment="1" applyProtection="1">
      <alignment vertical="center" shrinkToFit="1"/>
      <protection locked="0"/>
    </xf>
    <xf numFmtId="0" fontId="9" fillId="0" borderId="18" xfId="0" applyFont="1" applyBorder="1" applyAlignment="1" applyProtection="1">
      <alignment vertical="center" shrinkToFit="1"/>
      <protection locked="0"/>
    </xf>
    <xf numFmtId="0" fontId="5" fillId="0" borderId="52" xfId="0" applyFont="1" applyFill="1" applyBorder="1" applyAlignment="1" applyProtection="1">
      <alignment vertical="center" shrinkToFit="1"/>
      <protection locked="0"/>
    </xf>
    <xf numFmtId="0" fontId="9" fillId="0" borderId="18" xfId="0" applyFont="1" applyFill="1" applyBorder="1" applyAlignment="1" applyProtection="1">
      <alignment vertical="center" shrinkToFit="1"/>
      <protection locked="0"/>
    </xf>
    <xf numFmtId="0" fontId="9" fillId="0" borderId="52" xfId="0" applyFont="1" applyBorder="1" applyAlignment="1" applyProtection="1">
      <alignment horizontal="right" vertical="center" shrinkToFit="1"/>
      <protection locked="0"/>
    </xf>
    <xf numFmtId="0" fontId="9" fillId="0" borderId="53" xfId="0" applyFont="1" applyBorder="1" applyAlignment="1" applyProtection="1">
      <alignment horizontal="right" vertical="center" shrinkToFit="1"/>
      <protection locked="0"/>
    </xf>
    <xf numFmtId="0" fontId="0" fillId="0" borderId="0" xfId="0" applyFont="1" applyAlignment="1" applyProtection="1">
      <alignment vertical="center" shrinkToFit="1"/>
      <protection locked="0"/>
    </xf>
    <xf numFmtId="0" fontId="0" fillId="0" borderId="0"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9" fillId="0" borderId="57" xfId="0" applyFont="1" applyBorder="1" applyAlignment="1" applyProtection="1">
      <alignment shrinkToFit="1"/>
      <protection locked="0"/>
    </xf>
    <xf numFmtId="0" fontId="9" fillId="0" borderId="49" xfId="0" applyFont="1" applyBorder="1" applyAlignment="1" applyProtection="1">
      <alignment horizontal="right" vertical="center" shrinkToFit="1"/>
      <protection locked="0"/>
    </xf>
    <xf numFmtId="0" fontId="9" fillId="0" borderId="9" xfId="0" applyFont="1" applyBorder="1" applyAlignment="1" applyProtection="1">
      <alignment horizontal="right" vertical="center" shrinkToFit="1"/>
      <protection locked="0"/>
    </xf>
    <xf numFmtId="0" fontId="9" fillId="0" borderId="49" xfId="0" applyFont="1" applyBorder="1" applyAlignment="1" applyProtection="1">
      <alignment vertical="center"/>
      <protection locked="0"/>
    </xf>
    <xf numFmtId="0" fontId="9" fillId="0" borderId="9" xfId="0" applyFont="1" applyBorder="1" applyAlignment="1" applyProtection="1">
      <alignment vertical="center"/>
      <protection locked="0"/>
    </xf>
    <xf numFmtId="0" fontId="5" fillId="0" borderId="0" xfId="0" applyFont="1" applyBorder="1" applyAlignment="1" applyProtection="1">
      <protection locked="0"/>
    </xf>
    <xf numFmtId="0" fontId="12" fillId="0" borderId="0" xfId="0" applyFont="1" applyAlignment="1" applyProtection="1">
      <protection locked="0"/>
    </xf>
    <xf numFmtId="0" fontId="5" fillId="0" borderId="18" xfId="0" applyFont="1" applyBorder="1" applyAlignment="1" applyProtection="1">
      <alignment vertical="center"/>
      <protection locked="0"/>
    </xf>
    <xf numFmtId="0" fontId="5" fillId="0" borderId="38"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40" xfId="0" applyFont="1" applyBorder="1" applyAlignment="1" applyProtection="1">
      <alignment vertical="center" shrinkToFit="1"/>
      <protection locked="0"/>
    </xf>
    <xf numFmtId="0" fontId="5" fillId="0" borderId="40"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9" fillId="0" borderId="43" xfId="0" applyFont="1" applyBorder="1" applyAlignment="1" applyProtection="1">
      <alignment horizontal="center" vertical="center"/>
      <protection locked="0"/>
    </xf>
    <xf numFmtId="0" fontId="9" fillId="0" borderId="41" xfId="0" applyFont="1" applyBorder="1" applyAlignment="1" applyProtection="1">
      <alignment horizontal="left" vertical="center"/>
      <protection locked="0"/>
    </xf>
    <xf numFmtId="0" fontId="9" fillId="0" borderId="40" xfId="0" applyFont="1" applyBorder="1" applyAlignment="1" applyProtection="1">
      <alignment horizontal="center" vertical="center" shrinkToFit="1"/>
      <protection locked="0"/>
    </xf>
    <xf numFmtId="0" fontId="5" fillId="0" borderId="40" xfId="0" applyFont="1" applyBorder="1" applyAlignment="1" applyProtection="1">
      <protection locked="0"/>
    </xf>
    <xf numFmtId="0" fontId="13" fillId="0" borderId="40" xfId="0" applyFont="1" applyBorder="1" applyAlignment="1" applyProtection="1">
      <alignment vertical="center"/>
      <protection locked="0"/>
    </xf>
    <xf numFmtId="9" fontId="8" fillId="0" borderId="39" xfId="1" applyFont="1" applyBorder="1" applyAlignment="1" applyProtection="1">
      <alignment vertical="center" shrinkToFit="1"/>
      <protection locked="0"/>
    </xf>
    <xf numFmtId="0" fontId="5" fillId="0" borderId="1" xfId="0" applyFont="1" applyBorder="1" applyAlignment="1" applyProtection="1">
      <alignment vertical="center"/>
      <protection locked="0"/>
    </xf>
    <xf numFmtId="0" fontId="5" fillId="0" borderId="0" xfId="0" applyFont="1" applyBorder="1" applyAlignment="1" applyProtection="1">
      <alignment vertical="center" shrinkToFit="1"/>
      <protection locked="0"/>
    </xf>
    <xf numFmtId="0" fontId="9" fillId="0" borderId="15" xfId="0" applyFont="1" applyBorder="1" applyAlignment="1" applyProtection="1">
      <alignment horizontal="center" vertical="center"/>
      <protection locked="0"/>
    </xf>
    <xf numFmtId="0" fontId="9" fillId="0" borderId="37" xfId="0" applyFont="1" applyBorder="1" applyAlignment="1" applyProtection="1">
      <alignment horizontal="left" vertical="center" shrinkToFit="1"/>
      <protection locked="0"/>
    </xf>
    <xf numFmtId="0" fontId="9" fillId="0" borderId="36" xfId="0" applyFont="1" applyBorder="1" applyAlignment="1" applyProtection="1">
      <alignment vertical="center" shrinkToFit="1"/>
      <protection locked="0"/>
    </xf>
    <xf numFmtId="0" fontId="11" fillId="0" borderId="13"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11" fillId="0" borderId="12" xfId="0" applyFont="1" applyBorder="1" applyAlignment="1" applyProtection="1">
      <alignment vertical="center" wrapText="1"/>
      <protection locked="0"/>
    </xf>
    <xf numFmtId="0" fontId="13"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9" fontId="8" fillId="0" borderId="30" xfId="1" applyFont="1" applyBorder="1" applyAlignment="1" applyProtection="1">
      <alignment horizontal="center" vertical="center" shrinkToFit="1"/>
      <protection locked="0"/>
    </xf>
    <xf numFmtId="9" fontId="8" fillId="0" borderId="35" xfId="1" applyFont="1" applyBorder="1" applyAlignment="1" applyProtection="1">
      <alignment horizontal="center" vertical="center" shrinkToFit="1"/>
      <protection locked="0"/>
    </xf>
    <xf numFmtId="0" fontId="5" fillId="0" borderId="34" xfId="0" applyFont="1" applyBorder="1" applyAlignment="1" applyProtection="1">
      <alignment vertical="center"/>
      <protection locked="0"/>
    </xf>
    <xf numFmtId="0" fontId="5" fillId="0" borderId="30" xfId="0" applyFont="1" applyBorder="1" applyAlignment="1" applyProtection="1">
      <alignment vertical="center" shrinkToFit="1"/>
      <protection locked="0"/>
    </xf>
    <xf numFmtId="0" fontId="5" fillId="0" borderId="47" xfId="0" applyFont="1" applyBorder="1" applyAlignment="1" applyProtection="1">
      <alignment vertical="center" shrinkToFit="1"/>
      <protection locked="0"/>
    </xf>
    <xf numFmtId="0" fontId="13" fillId="0" borderId="25"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9" fontId="8" fillId="0" borderId="25" xfId="1" applyFont="1" applyBorder="1" applyAlignment="1" applyProtection="1">
      <alignment horizontal="center" vertical="center" shrinkToFit="1"/>
      <protection locked="0"/>
    </xf>
    <xf numFmtId="9" fontId="8" fillId="0" borderId="32" xfId="1" applyFont="1" applyBorder="1" applyAlignment="1" applyProtection="1">
      <alignment horizontal="center" vertical="center" shrinkToFit="1"/>
      <protection locked="0"/>
    </xf>
    <xf numFmtId="0" fontId="5" fillId="0" borderId="31" xfId="0" applyFont="1" applyBorder="1" applyAlignment="1" applyProtection="1">
      <alignment vertical="center"/>
      <protection locked="0"/>
    </xf>
    <xf numFmtId="0" fontId="5" fillId="0" borderId="25"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9" fillId="0" borderId="25" xfId="0" applyFont="1" applyBorder="1" applyAlignment="1" applyProtection="1">
      <alignment horizontal="left" vertical="center" shrinkToFit="1"/>
      <protection locked="0"/>
    </xf>
    <xf numFmtId="0" fontId="9" fillId="0" borderId="24" xfId="0" applyFont="1" applyBorder="1" applyAlignment="1" applyProtection="1">
      <alignment horizontal="left" vertical="center" shrinkToFit="1"/>
      <protection locked="0"/>
    </xf>
    <xf numFmtId="0" fontId="5" fillId="0" borderId="19" xfId="0" applyFont="1" applyBorder="1" applyAlignment="1" applyProtection="1">
      <alignment vertical="center" shrinkToFit="1"/>
      <protection locked="0"/>
    </xf>
    <xf numFmtId="0" fontId="9" fillId="0" borderId="30" xfId="0" applyFont="1" applyBorder="1" applyAlignment="1" applyProtection="1">
      <alignment vertical="center"/>
      <protection locked="0"/>
    </xf>
    <xf numFmtId="0" fontId="9" fillId="0" borderId="0" xfId="0" applyFont="1" applyBorder="1" applyAlignment="1" applyProtection="1">
      <alignment vertical="center" readingOrder="1"/>
      <protection locked="0"/>
    </xf>
    <xf numFmtId="0" fontId="9" fillId="0" borderId="0" xfId="0" applyFont="1" applyBorder="1" applyAlignment="1" applyProtection="1">
      <alignment horizontal="left" vertical="center" shrinkToFit="1"/>
      <protection locked="0"/>
    </xf>
    <xf numFmtId="0" fontId="16" fillId="0" borderId="1"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vertical="center"/>
      <protection locked="0"/>
    </xf>
    <xf numFmtId="0" fontId="5" fillId="0" borderId="11" xfId="0" applyFont="1" applyBorder="1" applyAlignment="1" applyProtection="1">
      <alignment vertical="center"/>
      <protection locked="0"/>
    </xf>
    <xf numFmtId="0" fontId="5" fillId="0" borderId="10"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9" fillId="0" borderId="6" xfId="0" applyFont="1" applyBorder="1" applyAlignment="1" applyProtection="1">
      <alignment horizontal="center" vertical="center"/>
      <protection locked="0"/>
    </xf>
    <xf numFmtId="0" fontId="0" fillId="0" borderId="4" xfId="0" applyFont="1" applyBorder="1" applyAlignment="1" applyProtection="1">
      <protection locked="0"/>
    </xf>
    <xf numFmtId="0" fontId="0" fillId="0" borderId="3" xfId="0" applyFont="1" applyBorder="1" applyAlignment="1" applyProtection="1">
      <protection locked="0"/>
    </xf>
    <xf numFmtId="0" fontId="5" fillId="0" borderId="3" xfId="0" applyFont="1" applyBorder="1" applyAlignment="1" applyProtection="1">
      <alignment horizontal="center" vertical="center"/>
      <protection locked="0"/>
    </xf>
    <xf numFmtId="0" fontId="5" fillId="0" borderId="2" xfId="0" applyFont="1" applyBorder="1" applyAlignment="1" applyProtection="1">
      <alignment horizontal="center"/>
      <protection locked="0"/>
    </xf>
    <xf numFmtId="0" fontId="5" fillId="0" borderId="1" xfId="0" applyFont="1" applyBorder="1" applyAlignment="1" applyProtection="1">
      <protection locked="0"/>
    </xf>
    <xf numFmtId="0" fontId="5" fillId="0" borderId="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9" fillId="0" borderId="0" xfId="0" applyFont="1" applyAlignment="1" applyProtection="1">
      <protection locked="0"/>
    </xf>
    <xf numFmtId="0" fontId="16"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17" fillId="0" borderId="0" xfId="0" applyFont="1" applyAlignment="1" applyProtection="1">
      <alignment vertical="center"/>
      <protection locked="0"/>
    </xf>
    <xf numFmtId="0" fontId="17" fillId="0" borderId="0" xfId="0" applyFont="1" applyAlignment="1" applyProtection="1">
      <protection locked="0"/>
    </xf>
    <xf numFmtId="0" fontId="5" fillId="0" borderId="0" xfId="0" applyFont="1" applyFill="1" applyAlignment="1" applyProtection="1">
      <alignment vertical="center" wrapText="1"/>
      <protection locked="0"/>
    </xf>
    <xf numFmtId="0" fontId="5" fillId="0" borderId="0" xfId="0" applyFont="1" applyAlignment="1" applyProtection="1">
      <alignment horizontal="left"/>
      <protection locked="0"/>
    </xf>
    <xf numFmtId="0" fontId="16" fillId="0" borderId="0" xfId="0" applyFont="1" applyAlignment="1" applyProtection="1">
      <alignment horizontal="left" vertical="center" textRotation="255"/>
      <protection locked="0"/>
    </xf>
    <xf numFmtId="0" fontId="17" fillId="0" borderId="0" xfId="0" applyFont="1" applyAlignment="1" applyProtection="1">
      <alignment horizontal="left"/>
      <protection locked="0"/>
    </xf>
    <xf numFmtId="0" fontId="5" fillId="0" borderId="0" xfId="0" applyFont="1" applyAlignment="1" applyProtection="1">
      <alignment horizontal="left" vertical="center"/>
      <protection locked="0"/>
    </xf>
    <xf numFmtId="0" fontId="5" fillId="0" borderId="0" xfId="0" applyFont="1" applyFill="1" applyAlignment="1" applyProtection="1">
      <alignment horizontal="left" vertical="center" wrapText="1"/>
      <protection locked="0"/>
    </xf>
    <xf numFmtId="0" fontId="5" fillId="0" borderId="0" xfId="0" applyFont="1" applyFill="1" applyBorder="1" applyAlignment="1" applyProtection="1">
      <alignment vertical="center"/>
      <protection locked="0"/>
    </xf>
    <xf numFmtId="0" fontId="0" fillId="0" borderId="0" xfId="0" applyFont="1" applyBorder="1" applyAlignment="1" applyProtection="1">
      <protection locked="0"/>
    </xf>
    <xf numFmtId="0" fontId="9" fillId="0" borderId="16" xfId="0" applyFont="1" applyBorder="1" applyAlignment="1" applyProtection="1">
      <alignment horizontal="left" vertical="center" shrinkToFit="1"/>
      <protection locked="0"/>
    </xf>
    <xf numFmtId="0" fontId="5" fillId="0" borderId="3" xfId="0" applyFont="1" applyBorder="1" applyAlignment="1" applyProtection="1">
      <alignment horizontal="center"/>
      <protection locked="0"/>
    </xf>
    <xf numFmtId="0" fontId="5" fillId="2" borderId="16" xfId="0" applyFont="1" applyFill="1" applyBorder="1" applyAlignment="1" applyProtection="1">
      <alignment horizontal="center" vertical="center"/>
      <protection locked="0"/>
    </xf>
    <xf numFmtId="0" fontId="6"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6"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5" fillId="0" borderId="30"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9" fillId="3" borderId="51" xfId="0" applyFont="1" applyFill="1" applyBorder="1" applyAlignment="1" applyProtection="1">
      <alignment horizontal="center" vertical="center" shrinkToFit="1"/>
      <protection locked="0"/>
    </xf>
    <xf numFmtId="0" fontId="9" fillId="3" borderId="50" xfId="0"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center" vertical="center" shrinkToFit="1"/>
      <protection locked="0"/>
    </xf>
    <xf numFmtId="0" fontId="9" fillId="3" borderId="51"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43" xfId="0" applyFont="1" applyFill="1" applyBorder="1" applyAlignment="1" applyProtection="1">
      <alignment horizontal="center" vertical="center"/>
      <protection locked="0"/>
    </xf>
    <xf numFmtId="0" fontId="5" fillId="0" borderId="16"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9" fillId="0" borderId="17" xfId="0" applyFont="1" applyFill="1" applyBorder="1" applyAlignment="1" applyProtection="1">
      <alignment horizontal="left" vertical="center" shrinkToFit="1"/>
      <protection locked="0"/>
    </xf>
    <xf numFmtId="0" fontId="9" fillId="0" borderId="16" xfId="0" applyFont="1" applyFill="1" applyBorder="1" applyAlignment="1" applyProtection="1">
      <alignment horizontal="left" vertical="center" shrinkToFit="1"/>
      <protection locked="0"/>
    </xf>
    <xf numFmtId="0" fontId="9" fillId="0" borderId="33" xfId="0" applyFont="1" applyFill="1" applyBorder="1" applyAlignment="1" applyProtection="1">
      <alignment horizontal="left" vertical="center" shrinkToFit="1"/>
      <protection locked="0"/>
    </xf>
    <xf numFmtId="0" fontId="9" fillId="0" borderId="15" xfId="0" applyFont="1" applyFill="1" applyBorder="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0" fillId="0" borderId="25" xfId="0" applyFont="1" applyBorder="1" applyAlignment="1">
      <alignment horizontal="left" vertical="center" shrinkToFit="1"/>
    </xf>
    <xf numFmtId="0" fontId="0" fillId="0" borderId="32" xfId="0" applyFont="1" applyBorder="1" applyAlignment="1">
      <alignment horizontal="left" vertical="center" shrinkToFit="1"/>
    </xf>
    <xf numFmtId="0" fontId="5" fillId="2" borderId="16" xfId="0" applyFont="1" applyFill="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16"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0" fillId="0" borderId="33" xfId="0" applyFont="1" applyBorder="1" applyAlignment="1">
      <alignment horizontal="left" vertical="center" shrinkToFit="1"/>
    </xf>
    <xf numFmtId="0" fontId="9" fillId="0" borderId="18" xfId="0" applyFont="1" applyFill="1" applyBorder="1" applyAlignment="1" applyProtection="1">
      <alignment horizontal="left" vertical="center" shrinkToFit="1"/>
      <protection locked="0"/>
    </xf>
    <xf numFmtId="0" fontId="10" fillId="0" borderId="16" xfId="0" applyFont="1" applyFill="1" applyBorder="1" applyAlignment="1" applyProtection="1">
      <alignment horizontal="center" vertical="center"/>
      <protection locked="0"/>
    </xf>
    <xf numFmtId="0" fontId="9" fillId="0" borderId="36" xfId="0" applyFont="1" applyFill="1" applyBorder="1" applyAlignment="1" applyProtection="1">
      <alignment horizontal="left" vertical="center" shrinkToFit="1"/>
      <protection locked="0"/>
    </xf>
    <xf numFmtId="0" fontId="9" fillId="0" borderId="30" xfId="0" applyFont="1" applyFill="1" applyBorder="1" applyAlignment="1" applyProtection="1">
      <alignment horizontal="left" vertical="center" shrinkToFit="1"/>
      <protection locked="0"/>
    </xf>
    <xf numFmtId="0" fontId="9" fillId="0" borderId="35" xfId="0" applyFont="1" applyFill="1" applyBorder="1" applyAlignment="1" applyProtection="1">
      <alignment horizontal="left" vertical="center" shrinkToFit="1"/>
      <protection locked="0"/>
    </xf>
    <xf numFmtId="0" fontId="9" fillId="0" borderId="15" xfId="0" applyFont="1" applyBorder="1" applyAlignment="1" applyProtection="1">
      <alignment horizontal="left" vertical="center" shrinkToFit="1"/>
      <protection locked="0"/>
    </xf>
    <xf numFmtId="0" fontId="0" fillId="0" borderId="16" xfId="0" applyFont="1" applyBorder="1" applyAlignment="1">
      <alignment horizontal="left" vertical="center"/>
    </xf>
    <xf numFmtId="0" fontId="0" fillId="0" borderId="15" xfId="0" applyFont="1" applyBorder="1" applyAlignment="1">
      <alignment horizontal="left" vertical="center"/>
    </xf>
    <xf numFmtId="0" fontId="5" fillId="2" borderId="16"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8"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48" xfId="0" applyFont="1" applyBorder="1" applyAlignment="1" applyProtection="1">
      <alignment horizontal="left" vertical="center" shrinkToFit="1"/>
      <protection locked="0"/>
    </xf>
    <xf numFmtId="0" fontId="9" fillId="0" borderId="8" xfId="0" applyFont="1" applyBorder="1" applyAlignment="1" applyProtection="1">
      <alignment horizontal="left" shrinkToFit="1"/>
      <protection locked="0"/>
    </xf>
    <xf numFmtId="0" fontId="9" fillId="0" borderId="7" xfId="0" applyFont="1" applyBorder="1" applyAlignment="1" applyProtection="1">
      <alignment horizontal="left" shrinkToFit="1"/>
      <protection locked="0"/>
    </xf>
    <xf numFmtId="0" fontId="9" fillId="0" borderId="6" xfId="0" applyFont="1" applyBorder="1" applyAlignment="1" applyProtection="1">
      <alignment horizontal="left" shrinkToFit="1"/>
      <protection locked="0"/>
    </xf>
    <xf numFmtId="0" fontId="9" fillId="0" borderId="17"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6"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wrapText="1" shrinkToFit="1"/>
      <protection locked="0"/>
    </xf>
    <xf numFmtId="0" fontId="11" fillId="0" borderId="7" xfId="0" applyFont="1" applyBorder="1" applyAlignment="1" applyProtection="1">
      <alignment horizontal="left" vertical="center" wrapText="1" shrinkToFit="1"/>
      <protection locked="0"/>
    </xf>
    <xf numFmtId="0" fontId="0" fillId="0" borderId="48" xfId="0" applyFont="1" applyBorder="1" applyAlignment="1">
      <alignment horizontal="left" vertical="center" wrapText="1" shrinkToFit="1"/>
    </xf>
    <xf numFmtId="0" fontId="0" fillId="0" borderId="7" xfId="0" applyFont="1" applyBorder="1" applyAlignment="1">
      <alignment horizontal="left" vertical="center"/>
    </xf>
    <xf numFmtId="0" fontId="0" fillId="0" borderId="6" xfId="0" applyFont="1" applyBorder="1" applyAlignment="1">
      <alignment horizontal="left" vertical="center"/>
    </xf>
    <xf numFmtId="0" fontId="9" fillId="0" borderId="46"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8" xfId="0" applyFont="1" applyFill="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24"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46"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36" xfId="0" applyFont="1" applyBorder="1" applyAlignment="1" applyProtection="1">
      <alignment horizontal="center" vertical="center" shrinkToFit="1"/>
      <protection locked="0"/>
    </xf>
    <xf numFmtId="0" fontId="9" fillId="0" borderId="47" xfId="0" applyFont="1" applyBorder="1" applyAlignment="1" applyProtection="1">
      <alignment horizontal="center" vertical="center" shrinkToFit="1"/>
      <protection locked="0"/>
    </xf>
    <xf numFmtId="0" fontId="9" fillId="0" borderId="46" xfId="0" applyFont="1" applyFill="1" applyBorder="1" applyAlignment="1" applyProtection="1">
      <alignment horizontal="center" vertical="center" shrinkToFit="1"/>
      <protection locked="0"/>
    </xf>
    <xf numFmtId="0" fontId="9" fillId="0" borderId="24" xfId="0"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center" vertical="center" shrinkToFit="1"/>
      <protection locked="0"/>
    </xf>
    <xf numFmtId="0" fontId="9" fillId="0" borderId="47" xfId="0" applyFont="1" applyFill="1" applyBorder="1" applyAlignment="1" applyProtection="1">
      <alignment horizontal="center" vertical="center" shrinkToFit="1"/>
      <protection locked="0"/>
    </xf>
    <xf numFmtId="0" fontId="9" fillId="0" borderId="46" xfId="0" applyFont="1" applyBorder="1" applyAlignment="1" applyProtection="1">
      <alignment horizontal="center" vertical="center" wrapText="1" shrinkToFit="1"/>
      <protection locked="0"/>
    </xf>
    <xf numFmtId="0" fontId="9" fillId="0" borderId="18"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shrinkToFit="1"/>
      <protection locked="0"/>
    </xf>
    <xf numFmtId="0" fontId="11" fillId="0" borderId="24"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4" fillId="0" borderId="46"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47" xfId="0" applyFont="1" applyBorder="1" applyAlignment="1" applyProtection="1">
      <alignment horizontal="center" vertical="center" wrapText="1"/>
      <protection locked="0"/>
    </xf>
    <xf numFmtId="0" fontId="5" fillId="2" borderId="17"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0" borderId="18" xfId="0" applyFont="1" applyBorder="1" applyAlignment="1" applyProtection="1">
      <alignment horizontal="center"/>
      <protection locked="0"/>
    </xf>
    <xf numFmtId="0" fontId="5" fillId="2" borderId="17"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right" vertical="center"/>
      <protection locked="0"/>
    </xf>
    <xf numFmtId="0" fontId="5" fillId="2" borderId="33" xfId="0" applyFont="1" applyFill="1" applyBorder="1" applyAlignment="1" applyProtection="1">
      <alignment horizontal="right" vertical="center"/>
      <protection locked="0"/>
    </xf>
    <xf numFmtId="0" fontId="5" fillId="2" borderId="17" xfId="0" applyFont="1" applyFill="1" applyBorder="1" applyAlignment="1" applyProtection="1">
      <alignment horizontal="right" vertical="center" shrinkToFit="1"/>
      <protection locked="0"/>
    </xf>
    <xf numFmtId="0" fontId="5" fillId="2" borderId="33" xfId="0" applyFont="1" applyFill="1" applyBorder="1" applyAlignment="1" applyProtection="1">
      <alignment horizontal="right" vertical="center" shrinkToFit="1"/>
      <protection locked="0"/>
    </xf>
    <xf numFmtId="0" fontId="5" fillId="2" borderId="17" xfId="0" applyFont="1" applyFill="1" applyBorder="1" applyAlignment="1" applyProtection="1">
      <alignment vertical="center"/>
      <protection locked="0"/>
    </xf>
    <xf numFmtId="0" fontId="5" fillId="2" borderId="33" xfId="0" applyFont="1" applyFill="1" applyBorder="1" applyAlignment="1" applyProtection="1">
      <alignment vertical="center"/>
      <protection locked="0"/>
    </xf>
    <xf numFmtId="0" fontId="5" fillId="2" borderId="46"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2" borderId="46" xfId="0" applyFont="1" applyFill="1" applyBorder="1" applyAlignment="1" applyProtection="1">
      <alignment horizontal="right" vertical="center"/>
      <protection locked="0"/>
    </xf>
    <xf numFmtId="0" fontId="5" fillId="2" borderId="24" xfId="0" applyFont="1" applyFill="1" applyBorder="1" applyAlignment="1" applyProtection="1">
      <alignment horizontal="right" vertical="center"/>
      <protection locked="0"/>
    </xf>
    <xf numFmtId="0" fontId="8" fillId="0" borderId="41"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9" fillId="0" borderId="42" xfId="0" applyFont="1" applyBorder="1" applyAlignment="1" applyProtection="1">
      <alignment horizontal="center" vertical="center" textRotation="255"/>
      <protection locked="0"/>
    </xf>
    <xf numFmtId="0" fontId="9" fillId="0" borderId="14" xfId="0" applyFont="1" applyBorder="1" applyAlignment="1" applyProtection="1">
      <alignment horizontal="center" vertical="center" textRotation="255"/>
      <protection locked="0"/>
    </xf>
    <xf numFmtId="0" fontId="9" fillId="0" borderId="5" xfId="0" applyFont="1" applyBorder="1" applyAlignment="1" applyProtection="1">
      <alignment horizontal="center" vertical="center" textRotation="255"/>
      <protection locked="0"/>
    </xf>
    <xf numFmtId="0" fontId="11" fillId="0" borderId="41"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3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9" fillId="0" borderId="38" xfId="0" applyFont="1" applyBorder="1" applyAlignment="1" applyProtection="1">
      <alignment horizontal="left" vertical="center" shrinkToFit="1"/>
      <protection locked="0"/>
    </xf>
    <xf numFmtId="0" fontId="9" fillId="0" borderId="18" xfId="0" applyFont="1" applyBorder="1" applyAlignment="1" applyProtection="1">
      <alignment horizontal="left" vertical="center" shrinkToFit="1"/>
      <protection locked="0"/>
    </xf>
    <xf numFmtId="0" fontId="8" fillId="0" borderId="17"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176" fontId="8" fillId="0" borderId="13" xfId="1" applyNumberFormat="1" applyFont="1" applyBorder="1" applyAlignment="1" applyProtection="1">
      <alignment horizontal="center" vertical="center" shrinkToFit="1"/>
    </xf>
    <xf numFmtId="176" fontId="8" fillId="0" borderId="0" xfId="1" applyNumberFormat="1" applyFont="1" applyBorder="1" applyAlignment="1" applyProtection="1">
      <alignment horizontal="center" vertical="center" shrinkToFit="1"/>
    </xf>
    <xf numFmtId="176" fontId="8" fillId="0" borderId="12" xfId="1" applyNumberFormat="1" applyFont="1" applyBorder="1" applyAlignment="1" applyProtection="1">
      <alignment horizontal="center" vertical="center" shrinkToFit="1"/>
    </xf>
    <xf numFmtId="176" fontId="8" fillId="0" borderId="4" xfId="1" applyNumberFormat="1" applyFont="1" applyBorder="1" applyAlignment="1" applyProtection="1">
      <alignment horizontal="center" vertical="center" shrinkToFit="1"/>
    </xf>
    <xf numFmtId="176" fontId="8" fillId="0" borderId="3" xfId="1" applyNumberFormat="1" applyFont="1" applyBorder="1" applyAlignment="1" applyProtection="1">
      <alignment horizontal="center" vertical="center" shrinkToFit="1"/>
    </xf>
    <xf numFmtId="176" fontId="8" fillId="0" borderId="2" xfId="1" applyNumberFormat="1" applyFont="1" applyBorder="1" applyAlignment="1" applyProtection="1">
      <alignment horizontal="center" vertical="center" shrinkToFit="1"/>
    </xf>
    <xf numFmtId="0" fontId="14" fillId="0" borderId="9" xfId="0" applyFont="1" applyBorder="1" applyAlignment="1" applyProtection="1">
      <alignment horizontal="left" vertical="center" wrapText="1" shrinkToFit="1"/>
      <protection locked="0"/>
    </xf>
    <xf numFmtId="0" fontId="14" fillId="0" borderId="9" xfId="0" applyFont="1" applyBorder="1" applyAlignment="1" applyProtection="1">
      <alignment horizontal="left" vertical="center" shrinkToFit="1"/>
      <protection locked="0"/>
    </xf>
    <xf numFmtId="0" fontId="8" fillId="0" borderId="8"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9" fillId="0" borderId="23" xfId="0" applyFont="1" applyBorder="1" applyAlignment="1" applyProtection="1">
      <alignment horizontal="center" vertical="center"/>
      <protection locked="0"/>
    </xf>
    <xf numFmtId="0" fontId="0" fillId="0" borderId="21" xfId="0" applyFont="1" applyBorder="1" applyAlignment="1" applyProtection="1">
      <protection locked="0"/>
    </xf>
    <xf numFmtId="0" fontId="0" fillId="0" borderId="13" xfId="0" applyFont="1" applyBorder="1" applyAlignment="1" applyProtection="1">
      <protection locked="0"/>
    </xf>
    <xf numFmtId="0" fontId="0" fillId="0" borderId="0" xfId="0" applyFont="1" applyBorder="1" applyAlignment="1" applyProtection="1">
      <protection locked="0"/>
    </xf>
    <xf numFmtId="0" fontId="11" fillId="0" borderId="30"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9" fontId="8" fillId="0" borderId="0" xfId="1" applyFont="1" applyBorder="1" applyAlignment="1" applyProtection="1">
      <alignment horizontal="center" vertical="center" shrinkToFit="1"/>
    </xf>
    <xf numFmtId="9" fontId="8" fillId="0" borderId="12" xfId="1" applyFont="1" applyBorder="1" applyAlignment="1" applyProtection="1">
      <alignment horizontal="center" vertical="center" shrinkToFit="1"/>
    </xf>
    <xf numFmtId="0" fontId="11" fillId="0" borderId="25" xfId="0"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protection locked="0"/>
    </xf>
    <xf numFmtId="0" fontId="0" fillId="0" borderId="0" xfId="0" applyFont="1" applyAlignment="1"/>
    <xf numFmtId="0" fontId="0" fillId="0" borderId="29" xfId="0" applyFont="1" applyBorder="1" applyAlignment="1"/>
    <xf numFmtId="0" fontId="0" fillId="0" borderId="27" xfId="0" applyFont="1" applyBorder="1" applyAlignment="1"/>
    <xf numFmtId="0" fontId="0" fillId="0" borderId="30" xfId="0" applyFont="1" applyBorder="1" applyAlignment="1"/>
    <xf numFmtId="0" fontId="5" fillId="0" borderId="27" xfId="0" applyFont="1" applyBorder="1" applyAlignment="1" applyProtection="1">
      <alignment horizontal="center" vertical="center"/>
      <protection locked="0"/>
    </xf>
    <xf numFmtId="9" fontId="8" fillId="0" borderId="27" xfId="1" applyFont="1" applyBorder="1" applyAlignment="1" applyProtection="1">
      <alignment horizontal="center" vertical="center" shrinkToFit="1"/>
    </xf>
    <xf numFmtId="9" fontId="8" fillId="0" borderId="26" xfId="1" applyFont="1" applyBorder="1" applyAlignment="1" applyProtection="1">
      <alignment horizontal="center" vertical="center" shrinkToFit="1"/>
    </xf>
    <xf numFmtId="0" fontId="10" fillId="0" borderId="17" xfId="0" applyFont="1" applyBorder="1" applyAlignment="1" applyProtection="1">
      <alignment horizontal="center" vertical="center" wrapText="1" shrinkToFit="1"/>
      <protection locked="0"/>
    </xf>
    <xf numFmtId="0" fontId="10" fillId="0" borderId="16"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9" fillId="0" borderId="17" xfId="0" applyFont="1" applyBorder="1" applyAlignment="1" applyProtection="1">
      <alignment vertical="center" shrinkToFit="1"/>
      <protection locked="0"/>
    </xf>
    <xf numFmtId="0" fontId="9" fillId="0" borderId="16" xfId="0" applyFont="1" applyBorder="1" applyAlignment="1" applyProtection="1">
      <alignment vertical="center" shrinkToFit="1"/>
      <protection locked="0"/>
    </xf>
    <xf numFmtId="0" fontId="9" fillId="0" borderId="33" xfId="0" applyFont="1" applyBorder="1" applyAlignment="1" applyProtection="1">
      <alignment vertical="center" shrinkToFit="1"/>
      <protection locked="0"/>
    </xf>
    <xf numFmtId="9" fontId="8" fillId="0" borderId="0" xfId="1" applyFont="1" applyFill="1" applyBorder="1" applyAlignment="1" applyProtection="1">
      <alignment horizontal="center" vertical="center" shrinkToFit="1"/>
    </xf>
    <xf numFmtId="9" fontId="8" fillId="0" borderId="12" xfId="1" applyFont="1" applyFill="1" applyBorder="1" applyAlignment="1" applyProtection="1">
      <alignment horizontal="center" vertical="center" shrinkToFit="1"/>
    </xf>
    <xf numFmtId="9" fontId="8" fillId="0" borderId="27" xfId="1" applyFont="1" applyFill="1" applyBorder="1" applyAlignment="1" applyProtection="1">
      <alignment horizontal="center" vertical="center" shrinkToFit="1"/>
    </xf>
    <xf numFmtId="9" fontId="8" fillId="0" borderId="26" xfId="1" applyFont="1" applyFill="1" applyBorder="1" applyAlignment="1" applyProtection="1">
      <alignment horizontal="center" vertical="center" shrinkToFit="1"/>
    </xf>
    <xf numFmtId="0" fontId="11" fillId="0" borderId="28" xfId="0" applyFont="1" applyBorder="1" applyAlignment="1" applyProtection="1">
      <alignment horizontal="center" vertical="center"/>
      <protection locked="0"/>
    </xf>
    <xf numFmtId="0" fontId="0" fillId="0" borderId="28" xfId="0" applyFont="1" applyBorder="1" applyAlignment="1"/>
    <xf numFmtId="0" fontId="9" fillId="0" borderId="36" xfId="0" applyFont="1" applyBorder="1" applyAlignment="1" applyProtection="1">
      <alignment vertical="center"/>
      <protection locked="0"/>
    </xf>
    <xf numFmtId="0" fontId="0" fillId="0" borderId="30" xfId="0" applyFont="1" applyBorder="1" applyAlignment="1" applyProtection="1">
      <alignment vertical="center"/>
      <protection locked="0"/>
    </xf>
    <xf numFmtId="0" fontId="14" fillId="0" borderId="17" xfId="0" applyFont="1" applyBorder="1" applyAlignment="1" applyProtection="1">
      <alignment horizontal="left" vertical="center" wrapText="1" shrinkToFit="1"/>
      <protection locked="0"/>
    </xf>
    <xf numFmtId="0" fontId="14" fillId="0" borderId="16" xfId="0" applyFont="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9" fillId="0" borderId="46" xfId="0" applyFont="1" applyBorder="1" applyAlignment="1" applyProtection="1">
      <alignment vertical="center"/>
      <protection locked="0"/>
    </xf>
    <xf numFmtId="0" fontId="0" fillId="0" borderId="25" xfId="0" applyFont="1" applyBorder="1" applyAlignment="1" applyProtection="1">
      <alignment vertical="center"/>
      <protection locked="0"/>
    </xf>
    <xf numFmtId="0" fontId="11" fillId="0" borderId="2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20" fillId="0" borderId="40" xfId="0" quotePrefix="1" applyFont="1" applyBorder="1" applyAlignment="1" applyProtection="1">
      <alignment horizontal="right" vertical="center"/>
      <protection locked="0"/>
    </xf>
    <xf numFmtId="0" fontId="20" fillId="0" borderId="40" xfId="0" applyFont="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17" fillId="0" borderId="0" xfId="0" applyFont="1" applyBorder="1" applyAlignment="1" applyProtection="1">
      <alignment vertical="center"/>
      <protection locked="0"/>
    </xf>
    <xf numFmtId="0" fontId="5" fillId="0" borderId="0" xfId="0" applyFont="1" applyFill="1" applyAlignment="1" applyProtection="1">
      <alignment horizontal="left" vertical="top" wrapText="1"/>
      <protection locked="0"/>
    </xf>
    <xf numFmtId="0" fontId="11" fillId="0" borderId="22" xfId="0" applyFont="1" applyBorder="1" applyAlignment="1" applyProtection="1">
      <alignment horizontal="center" vertical="center"/>
      <protection locked="0"/>
    </xf>
    <xf numFmtId="9" fontId="8" fillId="0" borderId="21" xfId="1" applyFont="1" applyFill="1" applyBorder="1" applyAlignment="1" applyProtection="1">
      <alignment horizontal="center" vertical="center" shrinkToFit="1"/>
    </xf>
    <xf numFmtId="9" fontId="8" fillId="0" borderId="20" xfId="1" applyFont="1" applyFill="1" applyBorder="1" applyAlignment="1" applyProtection="1">
      <alignment horizontal="center" vertical="center" shrinkToFit="1"/>
    </xf>
    <xf numFmtId="0" fontId="14" fillId="0" borderId="18" xfId="0" applyFont="1" applyBorder="1" applyAlignment="1" applyProtection="1">
      <alignment horizontal="left" vertical="center" wrapText="1" shrinkToFit="1"/>
      <protection locked="0"/>
    </xf>
    <xf numFmtId="0" fontId="14" fillId="0" borderId="18" xfId="0" applyFont="1" applyBorder="1" applyAlignment="1" applyProtection="1">
      <alignment horizontal="left" vertical="center" shrinkToFit="1"/>
      <protection locked="0"/>
    </xf>
    <xf numFmtId="0" fontId="11" fillId="0" borderId="0"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top"/>
      <protection locked="0"/>
    </xf>
    <xf numFmtId="0" fontId="5"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20" fillId="0" borderId="0" xfId="0" quotePrefix="1"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cellXfs>
  <cellStyles count="4">
    <cellStyle name="パーセント" xfId="1" builtinId="5"/>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85725</xdr:colOff>
      <xdr:row>55</xdr:row>
      <xdr:rowOff>0</xdr:rowOff>
    </xdr:from>
    <xdr:to>
      <xdr:col>18</xdr:col>
      <xdr:colOff>142875</xdr:colOff>
      <xdr:row>55</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514850" y="15782925"/>
          <a:ext cx="5905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xdr:colOff>
      <xdr:row>55</xdr:row>
      <xdr:rowOff>0</xdr:rowOff>
    </xdr:from>
    <xdr:to>
      <xdr:col>18</xdr:col>
      <xdr:colOff>142875</xdr:colOff>
      <xdr:row>55</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4514850" y="15782925"/>
          <a:ext cx="59055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45"/>
  <sheetViews>
    <sheetView tabSelected="1" zoomScale="85" zoomScaleNormal="85" zoomScaleSheetLayoutView="80" workbookViewId="0">
      <selection activeCell="T10" sqref="T10"/>
    </sheetView>
  </sheetViews>
  <sheetFormatPr defaultRowHeight="17.25" x14ac:dyDescent="0.2"/>
  <cols>
    <col min="1" max="7" width="3.5" style="1" customWidth="1"/>
    <col min="8" max="8" width="5.625" style="1" bestFit="1" customWidth="1"/>
    <col min="9" max="46" width="3.5" style="1" customWidth="1"/>
    <col min="47" max="47" width="3.375" style="1" customWidth="1"/>
    <col min="48" max="49" width="3.75" style="1" customWidth="1"/>
    <col min="50" max="16384" width="9" style="1"/>
  </cols>
  <sheetData>
    <row r="1" spans="1:49" ht="23.25" customHeight="1" x14ac:dyDescent="0.2">
      <c r="A1" s="111" t="s">
        <v>74</v>
      </c>
      <c r="B1" s="112"/>
      <c r="C1" s="112"/>
      <c r="D1" s="112"/>
      <c r="E1" s="112"/>
      <c r="F1" s="112"/>
      <c r="G1" s="112"/>
      <c r="H1" s="112"/>
      <c r="I1" s="112"/>
      <c r="J1" s="112"/>
      <c r="K1" s="112"/>
      <c r="L1" s="112"/>
      <c r="M1" s="112"/>
      <c r="N1" s="112"/>
      <c r="O1" s="112"/>
      <c r="AM1" s="2"/>
      <c r="AN1" s="2"/>
      <c r="AP1" s="2"/>
      <c r="AQ1" s="1" t="s">
        <v>73</v>
      </c>
      <c r="AR1" s="2"/>
      <c r="AS1" s="2"/>
      <c r="AT1" s="2"/>
    </row>
    <row r="2" spans="1:49" ht="23.25" customHeight="1" x14ac:dyDescent="0.2">
      <c r="A2" s="108"/>
      <c r="B2" s="109"/>
      <c r="C2" s="109"/>
      <c r="D2" s="109"/>
      <c r="E2" s="109"/>
      <c r="F2" s="109"/>
      <c r="G2" s="109"/>
      <c r="H2" s="109"/>
      <c r="I2" s="109"/>
      <c r="J2" s="109"/>
      <c r="K2" s="109"/>
      <c r="L2" s="109"/>
      <c r="M2" s="109"/>
      <c r="N2" s="109"/>
      <c r="O2" s="109"/>
      <c r="AM2" s="2"/>
      <c r="AN2" s="2"/>
      <c r="AO2" s="3"/>
      <c r="AP2" s="2"/>
      <c r="AQ2" s="3"/>
      <c r="AR2" s="2"/>
      <c r="AS2" s="2"/>
      <c r="AT2" s="2"/>
    </row>
    <row r="3" spans="1:49" ht="27" customHeight="1" x14ac:dyDescent="0.2">
      <c r="A3" s="113" t="s">
        <v>72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row>
    <row r="4" spans="1:49" ht="17.25"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row>
    <row r="5" spans="1:49" ht="7.5" customHeight="1" thickBot="1" x14ac:dyDescent="0.25"/>
    <row r="6" spans="1:49" s="4" customFormat="1" ht="23.25" customHeight="1" thickTop="1" x14ac:dyDescent="0.15">
      <c r="A6" s="114" t="s">
        <v>71</v>
      </c>
      <c r="B6" s="114"/>
      <c r="C6" s="114"/>
      <c r="D6" s="114"/>
      <c r="E6" s="114"/>
      <c r="F6" s="114"/>
      <c r="G6" s="114"/>
      <c r="H6" s="115"/>
      <c r="I6" s="115"/>
      <c r="J6" s="115"/>
      <c r="K6" s="115"/>
      <c r="L6" s="115"/>
      <c r="M6" s="115"/>
      <c r="N6" s="115"/>
      <c r="O6" s="115"/>
      <c r="P6" s="115"/>
      <c r="Q6" s="115"/>
      <c r="R6" s="115"/>
      <c r="S6" s="108"/>
      <c r="X6" s="116" t="s">
        <v>70</v>
      </c>
      <c r="Y6" s="117"/>
      <c r="Z6" s="117"/>
      <c r="AA6" s="117"/>
      <c r="AB6" s="117"/>
      <c r="AC6" s="117"/>
      <c r="AD6" s="117"/>
      <c r="AE6" s="117"/>
      <c r="AF6" s="117"/>
      <c r="AG6" s="117"/>
      <c r="AH6" s="117"/>
      <c r="AI6" s="118"/>
      <c r="AJ6" s="119" t="s">
        <v>63</v>
      </c>
      <c r="AK6" s="120"/>
      <c r="AL6" s="120"/>
      <c r="AM6" s="120"/>
      <c r="AN6" s="120"/>
      <c r="AO6" s="120"/>
      <c r="AP6" s="120"/>
      <c r="AQ6" s="120"/>
      <c r="AR6" s="120"/>
      <c r="AS6" s="120"/>
      <c r="AT6" s="120"/>
      <c r="AU6" s="120"/>
      <c r="AV6" s="120"/>
      <c r="AW6" s="121"/>
    </row>
    <row r="7" spans="1:49" s="4" customFormat="1" ht="23.25" customHeight="1" x14ac:dyDescent="0.15">
      <c r="A7" s="122" t="s">
        <v>69</v>
      </c>
      <c r="B7" s="122"/>
      <c r="C7" s="122"/>
      <c r="D7" s="122"/>
      <c r="E7" s="122"/>
      <c r="F7" s="122"/>
      <c r="G7" s="122"/>
      <c r="H7" s="131"/>
      <c r="I7" s="131"/>
      <c r="J7" s="131"/>
      <c r="K7" s="131"/>
      <c r="L7" s="131"/>
      <c r="M7" s="131"/>
      <c r="N7" s="131"/>
      <c r="O7" s="131"/>
      <c r="P7" s="131"/>
      <c r="Q7" s="131"/>
      <c r="R7" s="131"/>
      <c r="S7" s="108"/>
      <c r="X7" s="5">
        <v>1</v>
      </c>
      <c r="Y7" s="132" t="s">
        <v>68</v>
      </c>
      <c r="Z7" s="133"/>
      <c r="AA7" s="133"/>
      <c r="AB7" s="133"/>
      <c r="AC7" s="134"/>
      <c r="AD7" s="6">
        <v>9</v>
      </c>
      <c r="AE7" s="124" t="s">
        <v>65</v>
      </c>
      <c r="AF7" s="125"/>
      <c r="AG7" s="125"/>
      <c r="AH7" s="125"/>
      <c r="AI7" s="127"/>
      <c r="AJ7" s="5">
        <v>1</v>
      </c>
      <c r="AK7" s="132" t="s">
        <v>61</v>
      </c>
      <c r="AL7" s="133"/>
      <c r="AM7" s="133"/>
      <c r="AN7" s="133"/>
      <c r="AO7" s="133"/>
      <c r="AP7" s="135"/>
      <c r="AQ7" s="7">
        <v>5</v>
      </c>
      <c r="AR7" s="124" t="s">
        <v>107</v>
      </c>
      <c r="AS7" s="125"/>
      <c r="AT7" s="125"/>
      <c r="AU7" s="125"/>
      <c r="AV7" s="125"/>
      <c r="AW7" s="127"/>
    </row>
    <row r="8" spans="1:49" s="4" customFormat="1" ht="23.25" customHeight="1" x14ac:dyDescent="0.15">
      <c r="A8" s="122" t="s">
        <v>101</v>
      </c>
      <c r="B8" s="122"/>
      <c r="C8" s="122"/>
      <c r="D8" s="122"/>
      <c r="E8" s="122"/>
      <c r="F8" s="122"/>
      <c r="G8" s="122"/>
      <c r="H8" s="123"/>
      <c r="I8" s="123"/>
      <c r="J8" s="123"/>
      <c r="K8" s="123"/>
      <c r="L8" s="123"/>
      <c r="M8" s="123"/>
      <c r="N8" s="123"/>
      <c r="O8" s="123"/>
      <c r="P8" s="123"/>
      <c r="Q8" s="123"/>
      <c r="R8" s="123"/>
      <c r="S8" s="108"/>
      <c r="X8" s="8">
        <v>2</v>
      </c>
      <c r="Y8" s="124" t="s">
        <v>66</v>
      </c>
      <c r="Z8" s="125"/>
      <c r="AA8" s="125"/>
      <c r="AB8" s="125"/>
      <c r="AC8" s="126"/>
      <c r="AD8" s="9">
        <v>10</v>
      </c>
      <c r="AE8" s="124" t="s">
        <v>130</v>
      </c>
      <c r="AF8" s="125"/>
      <c r="AG8" s="125"/>
      <c r="AH8" s="125"/>
      <c r="AI8" s="127"/>
      <c r="AJ8" s="8">
        <v>2</v>
      </c>
      <c r="AK8" s="124" t="s">
        <v>56</v>
      </c>
      <c r="AL8" s="125"/>
      <c r="AM8" s="125"/>
      <c r="AN8" s="125"/>
      <c r="AO8" s="125"/>
      <c r="AP8" s="126"/>
      <c r="AQ8" s="10">
        <v>6</v>
      </c>
      <c r="AR8" s="128" t="s">
        <v>108</v>
      </c>
      <c r="AS8" s="129"/>
      <c r="AT8" s="129"/>
      <c r="AU8" s="129"/>
      <c r="AV8" s="129"/>
      <c r="AW8" s="130"/>
    </row>
    <row r="9" spans="1:49" s="4" customFormat="1" ht="23.25" customHeight="1" x14ac:dyDescent="0.15">
      <c r="A9" s="122" t="s">
        <v>64</v>
      </c>
      <c r="B9" s="122"/>
      <c r="C9" s="122"/>
      <c r="D9" s="122"/>
      <c r="E9" s="122"/>
      <c r="F9" s="122"/>
      <c r="G9" s="122"/>
      <c r="H9" s="11" t="str">
        <f>MID(H8,9,3)</f>
        <v/>
      </c>
      <c r="I9" s="11" t="b">
        <f>IF(H9="001","基礎コース",IF(H9="002","実践コース"))</f>
        <v>0</v>
      </c>
      <c r="J9" s="12"/>
      <c r="K9" s="12"/>
      <c r="L9" s="12"/>
      <c r="M9" s="12"/>
      <c r="N9" s="12"/>
      <c r="O9" s="12"/>
      <c r="P9" s="12"/>
      <c r="Q9" s="12"/>
      <c r="R9" s="12"/>
      <c r="S9" s="108"/>
      <c r="X9" s="8">
        <v>3</v>
      </c>
      <c r="Y9" s="124" t="s">
        <v>95</v>
      </c>
      <c r="Z9" s="125"/>
      <c r="AA9" s="125"/>
      <c r="AB9" s="125"/>
      <c r="AC9" s="126"/>
      <c r="AD9" s="9">
        <v>12</v>
      </c>
      <c r="AE9" s="124" t="s">
        <v>125</v>
      </c>
      <c r="AF9" s="125"/>
      <c r="AG9" s="125"/>
      <c r="AH9" s="125"/>
      <c r="AI9" s="127"/>
      <c r="AJ9" s="13">
        <v>3</v>
      </c>
      <c r="AK9" s="136" t="s">
        <v>105</v>
      </c>
      <c r="AL9" s="136"/>
      <c r="AM9" s="136"/>
      <c r="AN9" s="136"/>
      <c r="AO9" s="136"/>
      <c r="AP9" s="136"/>
      <c r="AQ9" s="14">
        <v>7</v>
      </c>
      <c r="AR9" s="124" t="s">
        <v>109</v>
      </c>
      <c r="AS9" s="125"/>
      <c r="AT9" s="125"/>
      <c r="AU9" s="125"/>
      <c r="AV9" s="125"/>
      <c r="AW9" s="127"/>
    </row>
    <row r="10" spans="1:49" s="4" customFormat="1" ht="23.25" customHeight="1" thickBot="1" x14ac:dyDescent="0.2">
      <c r="A10" s="122" t="s">
        <v>62</v>
      </c>
      <c r="B10" s="122"/>
      <c r="C10" s="122"/>
      <c r="D10" s="122"/>
      <c r="E10" s="122"/>
      <c r="F10" s="122"/>
      <c r="G10" s="122"/>
      <c r="H10" s="131"/>
      <c r="I10" s="131"/>
      <c r="J10" s="131"/>
      <c r="K10" s="131"/>
      <c r="L10" s="131"/>
      <c r="M10" s="131"/>
      <c r="N10" s="131"/>
      <c r="O10" s="131"/>
      <c r="P10" s="131"/>
      <c r="Q10" s="131"/>
      <c r="R10" s="131"/>
      <c r="S10" s="108"/>
      <c r="X10" s="8">
        <v>4</v>
      </c>
      <c r="Y10" s="124" t="s">
        <v>96</v>
      </c>
      <c r="Z10" s="125"/>
      <c r="AA10" s="125"/>
      <c r="AB10" s="125"/>
      <c r="AC10" s="126"/>
      <c r="AD10" s="9">
        <v>14</v>
      </c>
      <c r="AE10" s="124" t="s">
        <v>57</v>
      </c>
      <c r="AF10" s="125"/>
      <c r="AG10" s="125"/>
      <c r="AH10" s="125"/>
      <c r="AI10" s="127"/>
      <c r="AJ10" s="5">
        <v>4</v>
      </c>
      <c r="AK10" s="132" t="s">
        <v>106</v>
      </c>
      <c r="AL10" s="133"/>
      <c r="AM10" s="133"/>
      <c r="AN10" s="133"/>
      <c r="AO10" s="133"/>
      <c r="AP10" s="135"/>
      <c r="AQ10" s="15"/>
      <c r="AR10" s="124"/>
      <c r="AS10" s="142"/>
      <c r="AT10" s="142"/>
      <c r="AU10" s="142"/>
      <c r="AV10" s="142"/>
      <c r="AW10" s="143"/>
    </row>
    <row r="11" spans="1:49" s="4" customFormat="1" ht="23.25" customHeight="1" thickTop="1" x14ac:dyDescent="0.15">
      <c r="A11" s="122" t="s">
        <v>60</v>
      </c>
      <c r="B11" s="122"/>
      <c r="C11" s="122"/>
      <c r="D11" s="122"/>
      <c r="E11" s="122"/>
      <c r="F11" s="122"/>
      <c r="G11" s="122"/>
      <c r="H11" s="137" t="s">
        <v>129</v>
      </c>
      <c r="I11" s="137"/>
      <c r="J11" s="107"/>
      <c r="K11" s="107"/>
      <c r="L11" s="16" t="s">
        <v>50</v>
      </c>
      <c r="M11" s="107"/>
      <c r="N11" s="107"/>
      <c r="O11" s="16" t="s">
        <v>59</v>
      </c>
      <c r="P11" s="107"/>
      <c r="Q11" s="107"/>
      <c r="R11" s="17" t="s">
        <v>48</v>
      </c>
      <c r="S11" s="108"/>
      <c r="X11" s="18">
        <v>5</v>
      </c>
      <c r="Y11" s="124" t="s">
        <v>58</v>
      </c>
      <c r="Z11" s="125"/>
      <c r="AA11" s="125"/>
      <c r="AB11" s="125"/>
      <c r="AC11" s="126"/>
      <c r="AD11" s="15"/>
      <c r="AE11" s="124"/>
      <c r="AF11" s="125"/>
      <c r="AG11" s="125"/>
      <c r="AH11" s="125"/>
      <c r="AI11" s="127"/>
      <c r="AJ11" s="119" t="s">
        <v>87</v>
      </c>
      <c r="AK11" s="120"/>
      <c r="AL11" s="120"/>
      <c r="AM11" s="120"/>
      <c r="AN11" s="120"/>
      <c r="AO11" s="120"/>
      <c r="AP11" s="120"/>
      <c r="AQ11" s="120"/>
      <c r="AR11" s="120"/>
      <c r="AS11" s="120"/>
      <c r="AT11" s="120"/>
      <c r="AU11" s="120"/>
      <c r="AV11" s="120"/>
      <c r="AW11" s="121"/>
    </row>
    <row r="12" spans="1:49" s="4" customFormat="1" ht="23.25" customHeight="1" thickBot="1" x14ac:dyDescent="0.2">
      <c r="A12" s="122" t="s">
        <v>55</v>
      </c>
      <c r="B12" s="122"/>
      <c r="C12" s="122"/>
      <c r="D12" s="122"/>
      <c r="E12" s="122"/>
      <c r="F12" s="122"/>
      <c r="G12" s="122"/>
      <c r="H12" s="137" t="s">
        <v>129</v>
      </c>
      <c r="I12" s="137"/>
      <c r="J12" s="107"/>
      <c r="K12" s="107"/>
      <c r="L12" s="16" t="s">
        <v>50</v>
      </c>
      <c r="M12" s="107"/>
      <c r="N12" s="107"/>
      <c r="O12" s="16" t="s">
        <v>49</v>
      </c>
      <c r="P12" s="107"/>
      <c r="Q12" s="107"/>
      <c r="R12" s="17" t="s">
        <v>48</v>
      </c>
      <c r="S12" s="108"/>
      <c r="X12" s="8">
        <v>8</v>
      </c>
      <c r="Y12" s="124" t="s">
        <v>67</v>
      </c>
      <c r="Z12" s="125"/>
      <c r="AA12" s="125"/>
      <c r="AB12" s="125"/>
      <c r="AC12" s="126"/>
      <c r="AD12" s="19"/>
      <c r="AE12" s="138"/>
      <c r="AF12" s="139"/>
      <c r="AG12" s="139"/>
      <c r="AH12" s="139"/>
      <c r="AI12" s="140"/>
      <c r="AJ12" s="20">
        <v>1</v>
      </c>
      <c r="AK12" s="132" t="s">
        <v>97</v>
      </c>
      <c r="AL12" s="133"/>
      <c r="AM12" s="133"/>
      <c r="AN12" s="133"/>
      <c r="AO12" s="133"/>
      <c r="AP12" s="134"/>
      <c r="AQ12" s="21">
        <v>5</v>
      </c>
      <c r="AR12" s="132" t="s">
        <v>92</v>
      </c>
      <c r="AS12" s="133"/>
      <c r="AT12" s="133"/>
      <c r="AU12" s="133"/>
      <c r="AV12" s="133"/>
      <c r="AW12" s="141"/>
    </row>
    <row r="13" spans="1:49" s="4" customFormat="1" ht="23.25" customHeight="1" thickTop="1" x14ac:dyDescent="0.15">
      <c r="A13" s="122" t="s">
        <v>53</v>
      </c>
      <c r="B13" s="122"/>
      <c r="C13" s="122"/>
      <c r="D13" s="122"/>
      <c r="E13" s="122"/>
      <c r="F13" s="122"/>
      <c r="G13" s="122"/>
      <c r="H13" s="137" t="s">
        <v>129</v>
      </c>
      <c r="I13" s="137"/>
      <c r="J13" s="144"/>
      <c r="K13" s="144"/>
      <c r="L13" s="16" t="s">
        <v>50</v>
      </c>
      <c r="M13" s="144"/>
      <c r="N13" s="144"/>
      <c r="O13" s="16" t="s">
        <v>49</v>
      </c>
      <c r="P13" s="144"/>
      <c r="Q13" s="144"/>
      <c r="R13" s="17" t="s">
        <v>48</v>
      </c>
      <c r="S13" s="108"/>
      <c r="X13" s="116" t="s">
        <v>54</v>
      </c>
      <c r="Y13" s="117"/>
      <c r="Z13" s="117"/>
      <c r="AA13" s="117"/>
      <c r="AB13" s="117"/>
      <c r="AC13" s="117"/>
      <c r="AD13" s="117"/>
      <c r="AE13" s="117"/>
      <c r="AF13" s="117"/>
      <c r="AG13" s="117"/>
      <c r="AH13" s="117"/>
      <c r="AI13" s="118"/>
      <c r="AJ13" s="22">
        <v>2</v>
      </c>
      <c r="AK13" s="124" t="s">
        <v>89</v>
      </c>
      <c r="AL13" s="125"/>
      <c r="AM13" s="125"/>
      <c r="AN13" s="125"/>
      <c r="AO13" s="125"/>
      <c r="AP13" s="126"/>
      <c r="AQ13" s="23">
        <v>6</v>
      </c>
      <c r="AR13" s="124" t="s">
        <v>93</v>
      </c>
      <c r="AS13" s="125"/>
      <c r="AT13" s="125"/>
      <c r="AU13" s="125"/>
      <c r="AV13" s="125"/>
      <c r="AW13" s="127"/>
    </row>
    <row r="14" spans="1:49" s="4" customFormat="1" ht="23.25" customHeight="1" thickBot="1" x14ac:dyDescent="0.2">
      <c r="A14" s="122" t="s">
        <v>51</v>
      </c>
      <c r="B14" s="122"/>
      <c r="C14" s="122"/>
      <c r="D14" s="122"/>
      <c r="E14" s="122"/>
      <c r="F14" s="122"/>
      <c r="G14" s="122"/>
      <c r="H14" s="137" t="s">
        <v>129</v>
      </c>
      <c r="I14" s="137"/>
      <c r="J14" s="144"/>
      <c r="K14" s="144"/>
      <c r="L14" s="16" t="s">
        <v>50</v>
      </c>
      <c r="M14" s="144"/>
      <c r="N14" s="144"/>
      <c r="O14" s="16" t="s">
        <v>49</v>
      </c>
      <c r="P14" s="144"/>
      <c r="Q14" s="144"/>
      <c r="R14" s="17" t="s">
        <v>48</v>
      </c>
      <c r="X14" s="24">
        <v>15</v>
      </c>
      <c r="Y14" s="145" t="s">
        <v>52</v>
      </c>
      <c r="Z14" s="146"/>
      <c r="AA14" s="146"/>
      <c r="AB14" s="146"/>
      <c r="AC14" s="147"/>
      <c r="AD14" s="25"/>
      <c r="AE14" s="148"/>
      <c r="AF14" s="149"/>
      <c r="AG14" s="149"/>
      <c r="AH14" s="149"/>
      <c r="AI14" s="150"/>
      <c r="AJ14" s="22">
        <v>3</v>
      </c>
      <c r="AK14" s="124" t="s">
        <v>90</v>
      </c>
      <c r="AL14" s="125"/>
      <c r="AM14" s="125"/>
      <c r="AN14" s="125"/>
      <c r="AO14" s="125"/>
      <c r="AP14" s="126"/>
      <c r="AQ14" s="23">
        <v>7</v>
      </c>
      <c r="AR14" s="124" t="s">
        <v>94</v>
      </c>
      <c r="AS14" s="125"/>
      <c r="AT14" s="125"/>
      <c r="AU14" s="125"/>
      <c r="AV14" s="125"/>
      <c r="AW14" s="127"/>
    </row>
    <row r="15" spans="1:49" s="4" customFormat="1" ht="23.25" customHeight="1" thickTop="1" thickBot="1" x14ac:dyDescent="0.2">
      <c r="S15" s="26"/>
      <c r="T15" s="26"/>
      <c r="U15" s="27"/>
      <c r="V15" s="103"/>
      <c r="X15" s="119" t="s">
        <v>47</v>
      </c>
      <c r="Y15" s="120"/>
      <c r="Z15" s="120"/>
      <c r="AA15" s="120"/>
      <c r="AB15" s="120"/>
      <c r="AC15" s="120"/>
      <c r="AD15" s="120"/>
      <c r="AE15" s="120"/>
      <c r="AF15" s="120"/>
      <c r="AG15" s="120"/>
      <c r="AH15" s="120"/>
      <c r="AI15" s="121"/>
      <c r="AJ15" s="28">
        <v>4</v>
      </c>
      <c r="AK15" s="151" t="s">
        <v>91</v>
      </c>
      <c r="AL15" s="152"/>
      <c r="AM15" s="152"/>
      <c r="AN15" s="152"/>
      <c r="AO15" s="152"/>
      <c r="AP15" s="153"/>
      <c r="AQ15" s="29"/>
      <c r="AR15" s="154"/>
      <c r="AS15" s="155"/>
      <c r="AT15" s="155"/>
      <c r="AU15" s="155"/>
      <c r="AV15" s="155"/>
      <c r="AW15" s="156"/>
    </row>
    <row r="16" spans="1:49" s="4" customFormat="1" ht="23.25" customHeight="1" thickTop="1" x14ac:dyDescent="0.15">
      <c r="X16" s="24">
        <v>1</v>
      </c>
      <c r="Y16" s="157" t="s">
        <v>46</v>
      </c>
      <c r="Z16" s="158"/>
      <c r="AA16" s="158"/>
      <c r="AB16" s="158"/>
      <c r="AC16" s="159"/>
      <c r="AD16" s="10">
        <v>3</v>
      </c>
      <c r="AE16" s="157" t="s">
        <v>45</v>
      </c>
      <c r="AF16" s="158"/>
      <c r="AG16" s="158"/>
      <c r="AH16" s="158"/>
      <c r="AI16" s="160"/>
      <c r="AJ16" s="119" t="s">
        <v>44</v>
      </c>
      <c r="AK16" s="120"/>
      <c r="AL16" s="120"/>
      <c r="AM16" s="120"/>
      <c r="AN16" s="120"/>
      <c r="AO16" s="120"/>
      <c r="AP16" s="120"/>
      <c r="AQ16" s="120"/>
      <c r="AR16" s="120"/>
      <c r="AS16" s="120"/>
      <c r="AT16" s="120"/>
      <c r="AU16" s="120"/>
      <c r="AV16" s="120"/>
      <c r="AW16" s="121"/>
    </row>
    <row r="17" spans="1:49" ht="23.25" customHeight="1" thickBot="1" x14ac:dyDescent="0.25">
      <c r="X17" s="30">
        <v>2</v>
      </c>
      <c r="Y17" s="151" t="s">
        <v>43</v>
      </c>
      <c r="Z17" s="152"/>
      <c r="AA17" s="152"/>
      <c r="AB17" s="152"/>
      <c r="AC17" s="153"/>
      <c r="AD17" s="31">
        <v>4</v>
      </c>
      <c r="AE17" s="151" t="s">
        <v>42</v>
      </c>
      <c r="AF17" s="152"/>
      <c r="AG17" s="152"/>
      <c r="AH17" s="152"/>
      <c r="AI17" s="161"/>
      <c r="AJ17" s="32">
        <v>1</v>
      </c>
      <c r="AK17" s="162" t="s">
        <v>41</v>
      </c>
      <c r="AL17" s="163"/>
      <c r="AM17" s="163"/>
      <c r="AN17" s="163"/>
      <c r="AO17" s="163"/>
      <c r="AP17" s="164"/>
      <c r="AQ17" s="33">
        <v>2</v>
      </c>
      <c r="AR17" s="162" t="s">
        <v>40</v>
      </c>
      <c r="AS17" s="165"/>
      <c r="AT17" s="165"/>
      <c r="AU17" s="165"/>
      <c r="AV17" s="165"/>
      <c r="AW17" s="166"/>
    </row>
    <row r="18" spans="1:49" ht="24" customHeight="1" thickTop="1" x14ac:dyDescent="0.2"/>
    <row r="19" spans="1:49" ht="24" customHeight="1" x14ac:dyDescent="0.2"/>
    <row r="20" spans="1:49" ht="24" customHeight="1" x14ac:dyDescent="0.2">
      <c r="AH20" s="34"/>
      <c r="AI20" s="34"/>
    </row>
    <row r="21" spans="1:49" ht="16.5" customHeight="1" x14ac:dyDescent="0.2">
      <c r="A21" s="35"/>
    </row>
    <row r="22" spans="1:49" ht="26.25" customHeight="1" x14ac:dyDescent="0.2">
      <c r="A22" s="167" t="s">
        <v>39</v>
      </c>
      <c r="B22" s="168"/>
      <c r="C22" s="168"/>
      <c r="D22" s="168"/>
      <c r="E22" s="168"/>
      <c r="F22" s="168"/>
      <c r="G22" s="168"/>
      <c r="H22" s="171" t="s">
        <v>98</v>
      </c>
      <c r="I22" s="172"/>
      <c r="J22" s="172"/>
      <c r="K22" s="172"/>
      <c r="L22" s="172"/>
      <c r="M22" s="173"/>
      <c r="N22" s="177" t="s">
        <v>38</v>
      </c>
      <c r="O22" s="177"/>
      <c r="P22" s="178" t="s">
        <v>37</v>
      </c>
      <c r="Q22" s="178"/>
      <c r="R22" s="167" t="s">
        <v>36</v>
      </c>
      <c r="S22" s="179"/>
      <c r="T22" s="167" t="s">
        <v>110</v>
      </c>
      <c r="U22" s="179"/>
      <c r="V22" s="191" t="s">
        <v>35</v>
      </c>
      <c r="W22" s="192"/>
      <c r="X22" s="191" t="s">
        <v>34</v>
      </c>
      <c r="Y22" s="192"/>
      <c r="Z22" s="195" t="s">
        <v>88</v>
      </c>
      <c r="AA22" s="196"/>
      <c r="AB22" s="199" t="s">
        <v>33</v>
      </c>
      <c r="AC22" s="200"/>
      <c r="AD22" s="199" t="s">
        <v>85</v>
      </c>
      <c r="AE22" s="203"/>
      <c r="AF22" s="199" t="s">
        <v>84</v>
      </c>
      <c r="AG22" s="203"/>
      <c r="AH22" s="181" t="s">
        <v>32</v>
      </c>
      <c r="AI22" s="182"/>
      <c r="AJ22" s="185" t="s">
        <v>31</v>
      </c>
      <c r="AK22" s="186"/>
      <c r="AL22" s="189" t="s">
        <v>75</v>
      </c>
      <c r="AM22" s="182"/>
      <c r="AN22" s="189" t="s">
        <v>76</v>
      </c>
      <c r="AO22" s="182"/>
      <c r="AP22" s="178" t="s">
        <v>77</v>
      </c>
      <c r="AQ22" s="178"/>
      <c r="AR22" s="178"/>
      <c r="AS22" s="178"/>
      <c r="AT22" s="178"/>
      <c r="AU22" s="178"/>
      <c r="AV22" s="178"/>
      <c r="AW22" s="178"/>
    </row>
    <row r="23" spans="1:49" ht="26.25" customHeight="1" x14ac:dyDescent="0.2">
      <c r="A23" s="169"/>
      <c r="B23" s="170"/>
      <c r="C23" s="170"/>
      <c r="D23" s="170"/>
      <c r="E23" s="170"/>
      <c r="F23" s="170"/>
      <c r="G23" s="170"/>
      <c r="H23" s="174"/>
      <c r="I23" s="175"/>
      <c r="J23" s="175"/>
      <c r="K23" s="175"/>
      <c r="L23" s="175"/>
      <c r="M23" s="176"/>
      <c r="N23" s="177"/>
      <c r="O23" s="177"/>
      <c r="P23" s="178"/>
      <c r="Q23" s="178"/>
      <c r="R23" s="169"/>
      <c r="S23" s="180"/>
      <c r="T23" s="169"/>
      <c r="U23" s="180"/>
      <c r="V23" s="193"/>
      <c r="W23" s="194"/>
      <c r="X23" s="193"/>
      <c r="Y23" s="194"/>
      <c r="Z23" s="197"/>
      <c r="AA23" s="198"/>
      <c r="AB23" s="201"/>
      <c r="AC23" s="202"/>
      <c r="AD23" s="204"/>
      <c r="AE23" s="205"/>
      <c r="AF23" s="204"/>
      <c r="AG23" s="205"/>
      <c r="AH23" s="183"/>
      <c r="AI23" s="184"/>
      <c r="AJ23" s="187"/>
      <c r="AK23" s="188"/>
      <c r="AL23" s="183"/>
      <c r="AM23" s="184"/>
      <c r="AN23" s="183"/>
      <c r="AO23" s="184"/>
      <c r="AP23" s="190" t="s">
        <v>30</v>
      </c>
      <c r="AQ23" s="190"/>
      <c r="AR23" s="190"/>
      <c r="AS23" s="190"/>
      <c r="AT23" s="190"/>
      <c r="AU23" s="190"/>
      <c r="AV23" s="190"/>
      <c r="AW23" s="190"/>
    </row>
    <row r="24" spans="1:49" ht="22.5" customHeight="1" x14ac:dyDescent="0.2">
      <c r="A24" s="36">
        <v>1</v>
      </c>
      <c r="B24" s="209"/>
      <c r="C24" s="210"/>
      <c r="D24" s="210"/>
      <c r="E24" s="210"/>
      <c r="F24" s="210"/>
      <c r="G24" s="211"/>
      <c r="H24" s="209"/>
      <c r="I24" s="210"/>
      <c r="J24" s="210"/>
      <c r="K24" s="210"/>
      <c r="L24" s="210"/>
      <c r="M24" s="211"/>
      <c r="N24" s="212"/>
      <c r="O24" s="212"/>
      <c r="P24" s="212"/>
      <c r="Q24" s="212"/>
      <c r="R24" s="209"/>
      <c r="S24" s="211"/>
      <c r="T24" s="217"/>
      <c r="U24" s="218"/>
      <c r="V24" s="213"/>
      <c r="W24" s="214"/>
      <c r="X24" s="215"/>
      <c r="Y24" s="216"/>
      <c r="Z24" s="213"/>
      <c r="AA24" s="214"/>
      <c r="AB24" s="213"/>
      <c r="AC24" s="214"/>
      <c r="AD24" s="206"/>
      <c r="AE24" s="207"/>
      <c r="AF24" s="206"/>
      <c r="AG24" s="207"/>
      <c r="AH24" s="206"/>
      <c r="AI24" s="207"/>
      <c r="AJ24" s="206"/>
      <c r="AK24" s="207"/>
      <c r="AL24" s="206"/>
      <c r="AM24" s="207"/>
      <c r="AN24" s="206"/>
      <c r="AO24" s="207"/>
      <c r="AP24" s="208"/>
      <c r="AQ24" s="208"/>
      <c r="AR24" s="208"/>
      <c r="AS24" s="208"/>
      <c r="AT24" s="208"/>
      <c r="AU24" s="208"/>
      <c r="AV24" s="208"/>
      <c r="AW24" s="208"/>
    </row>
    <row r="25" spans="1:49" ht="22.5" customHeight="1" x14ac:dyDescent="0.2">
      <c r="A25" s="36">
        <v>2</v>
      </c>
      <c r="B25" s="209"/>
      <c r="C25" s="210"/>
      <c r="D25" s="210"/>
      <c r="E25" s="210"/>
      <c r="F25" s="210"/>
      <c r="G25" s="211"/>
      <c r="H25" s="209"/>
      <c r="I25" s="210"/>
      <c r="J25" s="210"/>
      <c r="K25" s="210"/>
      <c r="L25" s="210"/>
      <c r="M25" s="211"/>
      <c r="N25" s="212"/>
      <c r="O25" s="212"/>
      <c r="P25" s="212"/>
      <c r="Q25" s="212"/>
      <c r="R25" s="209"/>
      <c r="S25" s="211"/>
      <c r="T25" s="217"/>
      <c r="U25" s="218"/>
      <c r="V25" s="217"/>
      <c r="W25" s="218"/>
      <c r="X25" s="217"/>
      <c r="Y25" s="218"/>
      <c r="Z25" s="213"/>
      <c r="AA25" s="214"/>
      <c r="AB25" s="213"/>
      <c r="AC25" s="214"/>
      <c r="AD25" s="206"/>
      <c r="AE25" s="207"/>
      <c r="AF25" s="206"/>
      <c r="AG25" s="207"/>
      <c r="AH25" s="206"/>
      <c r="AI25" s="207"/>
      <c r="AJ25" s="206"/>
      <c r="AK25" s="207"/>
      <c r="AL25" s="206"/>
      <c r="AM25" s="207"/>
      <c r="AN25" s="206"/>
      <c r="AO25" s="207"/>
      <c r="AP25" s="208"/>
      <c r="AQ25" s="208"/>
      <c r="AR25" s="208"/>
      <c r="AS25" s="208"/>
      <c r="AT25" s="208"/>
      <c r="AU25" s="208"/>
      <c r="AV25" s="208"/>
      <c r="AW25" s="208"/>
    </row>
    <row r="26" spans="1:49" ht="22.5" customHeight="1" x14ac:dyDescent="0.2">
      <c r="A26" s="36">
        <v>3</v>
      </c>
      <c r="B26" s="209"/>
      <c r="C26" s="210"/>
      <c r="D26" s="210"/>
      <c r="E26" s="210"/>
      <c r="F26" s="210"/>
      <c r="G26" s="211"/>
      <c r="H26" s="209"/>
      <c r="I26" s="210"/>
      <c r="J26" s="210"/>
      <c r="K26" s="210"/>
      <c r="L26" s="210"/>
      <c r="M26" s="211"/>
      <c r="N26" s="212"/>
      <c r="O26" s="212"/>
      <c r="P26" s="212"/>
      <c r="Q26" s="212"/>
      <c r="R26" s="209"/>
      <c r="S26" s="211"/>
      <c r="T26" s="217"/>
      <c r="U26" s="218"/>
      <c r="V26" s="213"/>
      <c r="W26" s="214"/>
      <c r="X26" s="217"/>
      <c r="Y26" s="218"/>
      <c r="Z26" s="213"/>
      <c r="AA26" s="214"/>
      <c r="AB26" s="213"/>
      <c r="AC26" s="214"/>
      <c r="AD26" s="206"/>
      <c r="AE26" s="207"/>
      <c r="AF26" s="206"/>
      <c r="AG26" s="207"/>
      <c r="AH26" s="206"/>
      <c r="AI26" s="207"/>
      <c r="AJ26" s="206"/>
      <c r="AK26" s="207"/>
      <c r="AL26" s="206"/>
      <c r="AM26" s="207"/>
      <c r="AN26" s="206"/>
      <c r="AO26" s="207"/>
      <c r="AP26" s="208"/>
      <c r="AQ26" s="208"/>
      <c r="AR26" s="208"/>
      <c r="AS26" s="208"/>
      <c r="AT26" s="208"/>
      <c r="AU26" s="208"/>
      <c r="AV26" s="208"/>
      <c r="AW26" s="208"/>
    </row>
    <row r="27" spans="1:49" ht="22.5" customHeight="1" x14ac:dyDescent="0.2">
      <c r="A27" s="36">
        <v>4</v>
      </c>
      <c r="B27" s="209"/>
      <c r="C27" s="210"/>
      <c r="D27" s="210"/>
      <c r="E27" s="210"/>
      <c r="F27" s="210"/>
      <c r="G27" s="211"/>
      <c r="H27" s="209"/>
      <c r="I27" s="210"/>
      <c r="J27" s="210"/>
      <c r="K27" s="210"/>
      <c r="L27" s="210"/>
      <c r="M27" s="211"/>
      <c r="N27" s="212"/>
      <c r="O27" s="212"/>
      <c r="P27" s="212"/>
      <c r="Q27" s="212"/>
      <c r="R27" s="209"/>
      <c r="S27" s="211"/>
      <c r="T27" s="217"/>
      <c r="U27" s="218"/>
      <c r="V27" s="213"/>
      <c r="W27" s="214"/>
      <c r="X27" s="217"/>
      <c r="Y27" s="218"/>
      <c r="Z27" s="213"/>
      <c r="AA27" s="214"/>
      <c r="AB27" s="213"/>
      <c r="AC27" s="214"/>
      <c r="AD27" s="206"/>
      <c r="AE27" s="207"/>
      <c r="AF27" s="206"/>
      <c r="AG27" s="207"/>
      <c r="AH27" s="206"/>
      <c r="AI27" s="207"/>
      <c r="AJ27" s="206"/>
      <c r="AK27" s="207"/>
      <c r="AL27" s="206"/>
      <c r="AM27" s="207"/>
      <c r="AN27" s="206"/>
      <c r="AO27" s="207"/>
      <c r="AP27" s="208"/>
      <c r="AQ27" s="208"/>
      <c r="AR27" s="208"/>
      <c r="AS27" s="208"/>
      <c r="AT27" s="208"/>
      <c r="AU27" s="208"/>
      <c r="AV27" s="208"/>
      <c r="AW27" s="208"/>
    </row>
    <row r="28" spans="1:49" ht="22.5" customHeight="1" x14ac:dyDescent="0.2">
      <c r="A28" s="36">
        <v>5</v>
      </c>
      <c r="B28" s="209"/>
      <c r="C28" s="210"/>
      <c r="D28" s="210"/>
      <c r="E28" s="210"/>
      <c r="F28" s="210"/>
      <c r="G28" s="211"/>
      <c r="H28" s="209"/>
      <c r="I28" s="210"/>
      <c r="J28" s="210"/>
      <c r="K28" s="210"/>
      <c r="L28" s="210"/>
      <c r="M28" s="211"/>
      <c r="N28" s="212"/>
      <c r="O28" s="212"/>
      <c r="P28" s="212"/>
      <c r="Q28" s="212"/>
      <c r="R28" s="209"/>
      <c r="S28" s="211"/>
      <c r="T28" s="217"/>
      <c r="U28" s="218"/>
      <c r="V28" s="213"/>
      <c r="W28" s="214"/>
      <c r="X28" s="217"/>
      <c r="Y28" s="218"/>
      <c r="Z28" s="213"/>
      <c r="AA28" s="214"/>
      <c r="AB28" s="213"/>
      <c r="AC28" s="214"/>
      <c r="AD28" s="206"/>
      <c r="AE28" s="207"/>
      <c r="AF28" s="206"/>
      <c r="AG28" s="207"/>
      <c r="AH28" s="206"/>
      <c r="AI28" s="207"/>
      <c r="AJ28" s="206"/>
      <c r="AK28" s="207"/>
      <c r="AL28" s="206"/>
      <c r="AM28" s="207"/>
      <c r="AN28" s="206"/>
      <c r="AO28" s="207"/>
      <c r="AP28" s="208"/>
      <c r="AQ28" s="208"/>
      <c r="AR28" s="208"/>
      <c r="AS28" s="208"/>
      <c r="AT28" s="208"/>
      <c r="AU28" s="208"/>
      <c r="AV28" s="208"/>
      <c r="AW28" s="208"/>
    </row>
    <row r="29" spans="1:49" ht="22.5" customHeight="1" x14ac:dyDescent="0.2">
      <c r="A29" s="36">
        <v>6</v>
      </c>
      <c r="B29" s="209"/>
      <c r="C29" s="210"/>
      <c r="D29" s="210"/>
      <c r="E29" s="210"/>
      <c r="F29" s="210"/>
      <c r="G29" s="211"/>
      <c r="H29" s="209"/>
      <c r="I29" s="210"/>
      <c r="J29" s="210"/>
      <c r="K29" s="210"/>
      <c r="L29" s="210"/>
      <c r="M29" s="211"/>
      <c r="N29" s="212"/>
      <c r="O29" s="212"/>
      <c r="P29" s="212"/>
      <c r="Q29" s="212"/>
      <c r="R29" s="209"/>
      <c r="S29" s="211"/>
      <c r="T29" s="217"/>
      <c r="U29" s="218"/>
      <c r="V29" s="213"/>
      <c r="W29" s="214"/>
      <c r="X29" s="217"/>
      <c r="Y29" s="218"/>
      <c r="Z29" s="213"/>
      <c r="AA29" s="214"/>
      <c r="AB29" s="213"/>
      <c r="AC29" s="214"/>
      <c r="AD29" s="206"/>
      <c r="AE29" s="207"/>
      <c r="AF29" s="206"/>
      <c r="AG29" s="207"/>
      <c r="AH29" s="206"/>
      <c r="AI29" s="207"/>
      <c r="AJ29" s="206"/>
      <c r="AK29" s="207"/>
      <c r="AL29" s="206"/>
      <c r="AM29" s="207"/>
      <c r="AN29" s="206"/>
      <c r="AO29" s="207"/>
      <c r="AP29" s="208"/>
      <c r="AQ29" s="208"/>
      <c r="AR29" s="208"/>
      <c r="AS29" s="208"/>
      <c r="AT29" s="208"/>
      <c r="AU29" s="208"/>
      <c r="AV29" s="208"/>
      <c r="AW29" s="208"/>
    </row>
    <row r="30" spans="1:49" ht="22.5" customHeight="1" x14ac:dyDescent="0.2">
      <c r="A30" s="36">
        <v>7</v>
      </c>
      <c r="B30" s="209"/>
      <c r="C30" s="210"/>
      <c r="D30" s="210"/>
      <c r="E30" s="210"/>
      <c r="F30" s="210"/>
      <c r="G30" s="211"/>
      <c r="H30" s="209"/>
      <c r="I30" s="210"/>
      <c r="J30" s="210"/>
      <c r="K30" s="210"/>
      <c r="L30" s="210"/>
      <c r="M30" s="211"/>
      <c r="N30" s="206"/>
      <c r="O30" s="207"/>
      <c r="P30" s="206"/>
      <c r="Q30" s="207"/>
      <c r="R30" s="209"/>
      <c r="S30" s="211"/>
      <c r="T30" s="217"/>
      <c r="U30" s="218"/>
      <c r="V30" s="213"/>
      <c r="W30" s="214"/>
      <c r="X30" s="217"/>
      <c r="Y30" s="218"/>
      <c r="Z30" s="213"/>
      <c r="AA30" s="214"/>
      <c r="AB30" s="213"/>
      <c r="AC30" s="214"/>
      <c r="AD30" s="206"/>
      <c r="AE30" s="207"/>
      <c r="AF30" s="206"/>
      <c r="AG30" s="207"/>
      <c r="AH30" s="206"/>
      <c r="AI30" s="207"/>
      <c r="AJ30" s="206"/>
      <c r="AK30" s="207"/>
      <c r="AL30" s="206"/>
      <c r="AM30" s="207"/>
      <c r="AN30" s="206"/>
      <c r="AO30" s="207"/>
      <c r="AP30" s="208"/>
      <c r="AQ30" s="208"/>
      <c r="AR30" s="208"/>
      <c r="AS30" s="208"/>
      <c r="AT30" s="208"/>
      <c r="AU30" s="208"/>
      <c r="AV30" s="208"/>
      <c r="AW30" s="208"/>
    </row>
    <row r="31" spans="1:49" ht="22.5" customHeight="1" x14ac:dyDescent="0.2">
      <c r="A31" s="36">
        <v>8</v>
      </c>
      <c r="B31" s="209"/>
      <c r="C31" s="210"/>
      <c r="D31" s="210"/>
      <c r="E31" s="210"/>
      <c r="F31" s="210"/>
      <c r="G31" s="211"/>
      <c r="H31" s="209"/>
      <c r="I31" s="210"/>
      <c r="J31" s="210"/>
      <c r="K31" s="210"/>
      <c r="L31" s="210"/>
      <c r="M31" s="211"/>
      <c r="N31" s="206"/>
      <c r="O31" s="207"/>
      <c r="P31" s="206"/>
      <c r="Q31" s="207"/>
      <c r="R31" s="209"/>
      <c r="S31" s="211"/>
      <c r="T31" s="217"/>
      <c r="U31" s="218"/>
      <c r="V31" s="213"/>
      <c r="W31" s="214"/>
      <c r="X31" s="217"/>
      <c r="Y31" s="218"/>
      <c r="Z31" s="213"/>
      <c r="AA31" s="214"/>
      <c r="AB31" s="213"/>
      <c r="AC31" s="214"/>
      <c r="AD31" s="206"/>
      <c r="AE31" s="207"/>
      <c r="AF31" s="206"/>
      <c r="AG31" s="207"/>
      <c r="AH31" s="206"/>
      <c r="AI31" s="207"/>
      <c r="AJ31" s="206"/>
      <c r="AK31" s="207"/>
      <c r="AL31" s="206"/>
      <c r="AM31" s="207"/>
      <c r="AN31" s="206"/>
      <c r="AO31" s="207"/>
      <c r="AP31" s="208"/>
      <c r="AQ31" s="208"/>
      <c r="AR31" s="208"/>
      <c r="AS31" s="208"/>
      <c r="AT31" s="208"/>
      <c r="AU31" s="208"/>
      <c r="AV31" s="208"/>
      <c r="AW31" s="208"/>
    </row>
    <row r="32" spans="1:49" ht="22.5" customHeight="1" x14ac:dyDescent="0.2">
      <c r="A32" s="36">
        <v>9</v>
      </c>
      <c r="B32" s="209"/>
      <c r="C32" s="210"/>
      <c r="D32" s="210"/>
      <c r="E32" s="210"/>
      <c r="F32" s="210"/>
      <c r="G32" s="211"/>
      <c r="H32" s="209"/>
      <c r="I32" s="210"/>
      <c r="J32" s="210"/>
      <c r="K32" s="210"/>
      <c r="L32" s="210"/>
      <c r="M32" s="211"/>
      <c r="N32" s="206"/>
      <c r="O32" s="207"/>
      <c r="P32" s="206"/>
      <c r="Q32" s="207"/>
      <c r="R32" s="209"/>
      <c r="S32" s="211"/>
      <c r="T32" s="217"/>
      <c r="U32" s="218"/>
      <c r="V32" s="213"/>
      <c r="W32" s="214"/>
      <c r="X32" s="217"/>
      <c r="Y32" s="218"/>
      <c r="Z32" s="213"/>
      <c r="AA32" s="214"/>
      <c r="AB32" s="213"/>
      <c r="AC32" s="214"/>
      <c r="AD32" s="206"/>
      <c r="AE32" s="207"/>
      <c r="AF32" s="206"/>
      <c r="AG32" s="207"/>
      <c r="AH32" s="206"/>
      <c r="AI32" s="207"/>
      <c r="AJ32" s="206"/>
      <c r="AK32" s="207"/>
      <c r="AL32" s="206"/>
      <c r="AM32" s="207"/>
      <c r="AN32" s="206"/>
      <c r="AO32" s="207"/>
      <c r="AP32" s="208"/>
      <c r="AQ32" s="208"/>
      <c r="AR32" s="208"/>
      <c r="AS32" s="208"/>
      <c r="AT32" s="208"/>
      <c r="AU32" s="208"/>
      <c r="AV32" s="208"/>
      <c r="AW32" s="208"/>
    </row>
    <row r="33" spans="1:49" ht="22.5" customHeight="1" x14ac:dyDescent="0.2">
      <c r="A33" s="36">
        <v>10</v>
      </c>
      <c r="B33" s="209"/>
      <c r="C33" s="210"/>
      <c r="D33" s="210"/>
      <c r="E33" s="210"/>
      <c r="F33" s="210"/>
      <c r="G33" s="211"/>
      <c r="H33" s="209"/>
      <c r="I33" s="210"/>
      <c r="J33" s="210"/>
      <c r="K33" s="210"/>
      <c r="L33" s="210"/>
      <c r="M33" s="211"/>
      <c r="N33" s="206"/>
      <c r="O33" s="207"/>
      <c r="P33" s="206"/>
      <c r="Q33" s="207"/>
      <c r="R33" s="209"/>
      <c r="S33" s="211"/>
      <c r="T33" s="217"/>
      <c r="U33" s="218"/>
      <c r="V33" s="213"/>
      <c r="W33" s="214"/>
      <c r="X33" s="217"/>
      <c r="Y33" s="218"/>
      <c r="Z33" s="213"/>
      <c r="AA33" s="214"/>
      <c r="AB33" s="213"/>
      <c r="AC33" s="214"/>
      <c r="AD33" s="206"/>
      <c r="AE33" s="207"/>
      <c r="AF33" s="206"/>
      <c r="AG33" s="207"/>
      <c r="AH33" s="206"/>
      <c r="AI33" s="207"/>
      <c r="AJ33" s="206"/>
      <c r="AK33" s="207"/>
      <c r="AL33" s="206"/>
      <c r="AM33" s="207"/>
      <c r="AN33" s="206"/>
      <c r="AO33" s="207"/>
      <c r="AP33" s="208"/>
      <c r="AQ33" s="208"/>
      <c r="AR33" s="208"/>
      <c r="AS33" s="208"/>
      <c r="AT33" s="208"/>
      <c r="AU33" s="208"/>
      <c r="AV33" s="208"/>
      <c r="AW33" s="208"/>
    </row>
    <row r="34" spans="1:49" ht="22.5" customHeight="1" x14ac:dyDescent="0.2">
      <c r="A34" s="36">
        <v>11</v>
      </c>
      <c r="B34" s="209"/>
      <c r="C34" s="210"/>
      <c r="D34" s="210"/>
      <c r="E34" s="210"/>
      <c r="F34" s="210"/>
      <c r="G34" s="211"/>
      <c r="H34" s="209"/>
      <c r="I34" s="210"/>
      <c r="J34" s="210"/>
      <c r="K34" s="210"/>
      <c r="L34" s="210"/>
      <c r="M34" s="211"/>
      <c r="N34" s="206"/>
      <c r="O34" s="207"/>
      <c r="P34" s="206"/>
      <c r="Q34" s="207"/>
      <c r="R34" s="209"/>
      <c r="S34" s="211"/>
      <c r="T34" s="217"/>
      <c r="U34" s="218"/>
      <c r="V34" s="213"/>
      <c r="W34" s="214"/>
      <c r="X34" s="217"/>
      <c r="Y34" s="218"/>
      <c r="Z34" s="213"/>
      <c r="AA34" s="214"/>
      <c r="AB34" s="213"/>
      <c r="AC34" s="214"/>
      <c r="AD34" s="206"/>
      <c r="AE34" s="207"/>
      <c r="AF34" s="206"/>
      <c r="AG34" s="207"/>
      <c r="AH34" s="206"/>
      <c r="AI34" s="207"/>
      <c r="AJ34" s="206"/>
      <c r="AK34" s="207"/>
      <c r="AL34" s="206"/>
      <c r="AM34" s="207"/>
      <c r="AN34" s="206"/>
      <c r="AO34" s="207"/>
      <c r="AP34" s="208"/>
      <c r="AQ34" s="208"/>
      <c r="AR34" s="208"/>
      <c r="AS34" s="208"/>
      <c r="AT34" s="208"/>
      <c r="AU34" s="208"/>
      <c r="AV34" s="208"/>
      <c r="AW34" s="208"/>
    </row>
    <row r="35" spans="1:49" ht="22.5" customHeight="1" x14ac:dyDescent="0.2">
      <c r="A35" s="36">
        <v>12</v>
      </c>
      <c r="B35" s="209"/>
      <c r="C35" s="210"/>
      <c r="D35" s="210"/>
      <c r="E35" s="210"/>
      <c r="F35" s="210"/>
      <c r="G35" s="211"/>
      <c r="H35" s="209"/>
      <c r="I35" s="210"/>
      <c r="J35" s="210"/>
      <c r="K35" s="210"/>
      <c r="L35" s="210"/>
      <c r="M35" s="211"/>
      <c r="N35" s="212"/>
      <c r="O35" s="212"/>
      <c r="P35" s="212"/>
      <c r="Q35" s="212"/>
      <c r="R35" s="209"/>
      <c r="S35" s="211"/>
      <c r="T35" s="217"/>
      <c r="U35" s="218"/>
      <c r="V35" s="213"/>
      <c r="W35" s="214"/>
      <c r="X35" s="217"/>
      <c r="Y35" s="218"/>
      <c r="Z35" s="213"/>
      <c r="AA35" s="214"/>
      <c r="AB35" s="213"/>
      <c r="AC35" s="214"/>
      <c r="AD35" s="206"/>
      <c r="AE35" s="207"/>
      <c r="AF35" s="206"/>
      <c r="AG35" s="207"/>
      <c r="AH35" s="206"/>
      <c r="AI35" s="207"/>
      <c r="AJ35" s="206"/>
      <c r="AK35" s="207"/>
      <c r="AL35" s="206"/>
      <c r="AM35" s="207"/>
      <c r="AN35" s="206"/>
      <c r="AO35" s="207"/>
      <c r="AP35" s="208"/>
      <c r="AQ35" s="208"/>
      <c r="AR35" s="208"/>
      <c r="AS35" s="208"/>
      <c r="AT35" s="208"/>
      <c r="AU35" s="208"/>
      <c r="AV35" s="208"/>
      <c r="AW35" s="208"/>
    </row>
    <row r="36" spans="1:49" ht="22.5" customHeight="1" x14ac:dyDescent="0.2">
      <c r="A36" s="36">
        <v>13</v>
      </c>
      <c r="B36" s="209"/>
      <c r="C36" s="210"/>
      <c r="D36" s="210"/>
      <c r="E36" s="210"/>
      <c r="F36" s="210"/>
      <c r="G36" s="211"/>
      <c r="H36" s="209"/>
      <c r="I36" s="210"/>
      <c r="J36" s="210"/>
      <c r="K36" s="210"/>
      <c r="L36" s="210"/>
      <c r="M36" s="211"/>
      <c r="N36" s="212"/>
      <c r="O36" s="212"/>
      <c r="P36" s="212"/>
      <c r="Q36" s="212"/>
      <c r="R36" s="209"/>
      <c r="S36" s="211"/>
      <c r="T36" s="217"/>
      <c r="U36" s="218"/>
      <c r="V36" s="213"/>
      <c r="W36" s="214"/>
      <c r="X36" s="217"/>
      <c r="Y36" s="218"/>
      <c r="Z36" s="213"/>
      <c r="AA36" s="214"/>
      <c r="AB36" s="213"/>
      <c r="AC36" s="214"/>
      <c r="AD36" s="206"/>
      <c r="AE36" s="207"/>
      <c r="AF36" s="206"/>
      <c r="AG36" s="207"/>
      <c r="AH36" s="206"/>
      <c r="AI36" s="207"/>
      <c r="AJ36" s="206"/>
      <c r="AK36" s="207"/>
      <c r="AL36" s="206"/>
      <c r="AM36" s="207"/>
      <c r="AN36" s="206"/>
      <c r="AO36" s="207"/>
      <c r="AP36" s="208"/>
      <c r="AQ36" s="208"/>
      <c r="AR36" s="208"/>
      <c r="AS36" s="208"/>
      <c r="AT36" s="208"/>
      <c r="AU36" s="208"/>
      <c r="AV36" s="208"/>
      <c r="AW36" s="208"/>
    </row>
    <row r="37" spans="1:49" ht="22.5" customHeight="1" x14ac:dyDescent="0.2">
      <c r="A37" s="36">
        <v>14</v>
      </c>
      <c r="B37" s="209"/>
      <c r="C37" s="210"/>
      <c r="D37" s="210"/>
      <c r="E37" s="210"/>
      <c r="F37" s="210"/>
      <c r="G37" s="211"/>
      <c r="H37" s="209"/>
      <c r="I37" s="210"/>
      <c r="J37" s="210"/>
      <c r="K37" s="210"/>
      <c r="L37" s="210"/>
      <c r="M37" s="211"/>
      <c r="N37" s="212"/>
      <c r="O37" s="212"/>
      <c r="P37" s="212"/>
      <c r="Q37" s="212"/>
      <c r="R37" s="209"/>
      <c r="S37" s="211"/>
      <c r="T37" s="217"/>
      <c r="U37" s="218"/>
      <c r="V37" s="213"/>
      <c r="W37" s="214"/>
      <c r="X37" s="217"/>
      <c r="Y37" s="218"/>
      <c r="Z37" s="213"/>
      <c r="AA37" s="214"/>
      <c r="AB37" s="213"/>
      <c r="AC37" s="214"/>
      <c r="AD37" s="206"/>
      <c r="AE37" s="207"/>
      <c r="AF37" s="206"/>
      <c r="AG37" s="207"/>
      <c r="AH37" s="206"/>
      <c r="AI37" s="207"/>
      <c r="AJ37" s="206"/>
      <c r="AK37" s="207"/>
      <c r="AL37" s="206"/>
      <c r="AM37" s="207"/>
      <c r="AN37" s="206"/>
      <c r="AO37" s="207"/>
      <c r="AP37" s="208"/>
      <c r="AQ37" s="208"/>
      <c r="AR37" s="208"/>
      <c r="AS37" s="208"/>
      <c r="AT37" s="208"/>
      <c r="AU37" s="208"/>
      <c r="AV37" s="208"/>
      <c r="AW37" s="208"/>
    </row>
    <row r="38" spans="1:49" ht="22.5" customHeight="1" x14ac:dyDescent="0.2">
      <c r="A38" s="36">
        <v>15</v>
      </c>
      <c r="B38" s="209"/>
      <c r="C38" s="210"/>
      <c r="D38" s="210"/>
      <c r="E38" s="210"/>
      <c r="F38" s="210"/>
      <c r="G38" s="211"/>
      <c r="H38" s="209"/>
      <c r="I38" s="210"/>
      <c r="J38" s="210"/>
      <c r="K38" s="210"/>
      <c r="L38" s="210"/>
      <c r="M38" s="211"/>
      <c r="N38" s="212"/>
      <c r="O38" s="212"/>
      <c r="P38" s="212"/>
      <c r="Q38" s="212"/>
      <c r="R38" s="209"/>
      <c r="S38" s="211"/>
      <c r="T38" s="217"/>
      <c r="U38" s="218"/>
      <c r="V38" s="213"/>
      <c r="W38" s="214"/>
      <c r="X38" s="217"/>
      <c r="Y38" s="218"/>
      <c r="Z38" s="213"/>
      <c r="AA38" s="214"/>
      <c r="AB38" s="213"/>
      <c r="AC38" s="214"/>
      <c r="AD38" s="206"/>
      <c r="AE38" s="207"/>
      <c r="AF38" s="206"/>
      <c r="AG38" s="207"/>
      <c r="AH38" s="206"/>
      <c r="AI38" s="207"/>
      <c r="AJ38" s="206"/>
      <c r="AK38" s="207"/>
      <c r="AL38" s="206"/>
      <c r="AM38" s="207"/>
      <c r="AN38" s="206"/>
      <c r="AO38" s="207"/>
      <c r="AP38" s="208"/>
      <c r="AQ38" s="208"/>
      <c r="AR38" s="208"/>
      <c r="AS38" s="208"/>
      <c r="AT38" s="208"/>
      <c r="AU38" s="208"/>
      <c r="AV38" s="208"/>
      <c r="AW38" s="208"/>
    </row>
    <row r="39" spans="1:49" ht="22.5" customHeight="1" x14ac:dyDescent="0.2">
      <c r="A39" s="36">
        <v>16</v>
      </c>
      <c r="B39" s="209"/>
      <c r="C39" s="210"/>
      <c r="D39" s="210"/>
      <c r="E39" s="210"/>
      <c r="F39" s="210"/>
      <c r="G39" s="211"/>
      <c r="H39" s="209"/>
      <c r="I39" s="210"/>
      <c r="J39" s="210"/>
      <c r="K39" s="210"/>
      <c r="L39" s="210"/>
      <c r="M39" s="211"/>
      <c r="N39" s="212"/>
      <c r="O39" s="212"/>
      <c r="P39" s="212"/>
      <c r="Q39" s="212"/>
      <c r="R39" s="209"/>
      <c r="S39" s="211"/>
      <c r="T39" s="217"/>
      <c r="U39" s="218"/>
      <c r="V39" s="213"/>
      <c r="W39" s="214"/>
      <c r="X39" s="217"/>
      <c r="Y39" s="218"/>
      <c r="Z39" s="213"/>
      <c r="AA39" s="214"/>
      <c r="AB39" s="213"/>
      <c r="AC39" s="214"/>
      <c r="AD39" s="206"/>
      <c r="AE39" s="207"/>
      <c r="AF39" s="206"/>
      <c r="AG39" s="207"/>
      <c r="AH39" s="206"/>
      <c r="AI39" s="207"/>
      <c r="AJ39" s="206"/>
      <c r="AK39" s="207"/>
      <c r="AL39" s="206"/>
      <c r="AM39" s="207"/>
      <c r="AN39" s="206"/>
      <c r="AO39" s="207"/>
      <c r="AP39" s="208"/>
      <c r="AQ39" s="208"/>
      <c r="AR39" s="208"/>
      <c r="AS39" s="208"/>
      <c r="AT39" s="208"/>
      <c r="AU39" s="208"/>
      <c r="AV39" s="208"/>
      <c r="AW39" s="208"/>
    </row>
    <row r="40" spans="1:49" ht="22.5" customHeight="1" x14ac:dyDescent="0.2">
      <c r="A40" s="36">
        <v>17</v>
      </c>
      <c r="B40" s="209"/>
      <c r="C40" s="210"/>
      <c r="D40" s="210"/>
      <c r="E40" s="210"/>
      <c r="F40" s="210"/>
      <c r="G40" s="211"/>
      <c r="H40" s="209"/>
      <c r="I40" s="210"/>
      <c r="J40" s="210"/>
      <c r="K40" s="210"/>
      <c r="L40" s="210"/>
      <c r="M40" s="211"/>
      <c r="N40" s="212"/>
      <c r="O40" s="212"/>
      <c r="P40" s="212"/>
      <c r="Q40" s="212"/>
      <c r="R40" s="209"/>
      <c r="S40" s="211"/>
      <c r="T40" s="217"/>
      <c r="U40" s="218"/>
      <c r="V40" s="213"/>
      <c r="W40" s="214"/>
      <c r="X40" s="217"/>
      <c r="Y40" s="218"/>
      <c r="Z40" s="213"/>
      <c r="AA40" s="214"/>
      <c r="AB40" s="213"/>
      <c r="AC40" s="214"/>
      <c r="AD40" s="206"/>
      <c r="AE40" s="207"/>
      <c r="AF40" s="206"/>
      <c r="AG40" s="207"/>
      <c r="AH40" s="206"/>
      <c r="AI40" s="207"/>
      <c r="AJ40" s="206"/>
      <c r="AK40" s="207"/>
      <c r="AL40" s="206"/>
      <c r="AM40" s="207"/>
      <c r="AN40" s="206"/>
      <c r="AO40" s="207"/>
      <c r="AP40" s="208"/>
      <c r="AQ40" s="208"/>
      <c r="AR40" s="208"/>
      <c r="AS40" s="208"/>
      <c r="AT40" s="208"/>
      <c r="AU40" s="208"/>
      <c r="AV40" s="208"/>
      <c r="AW40" s="208"/>
    </row>
    <row r="41" spans="1:49" ht="22.5" customHeight="1" x14ac:dyDescent="0.2">
      <c r="A41" s="36">
        <v>18</v>
      </c>
      <c r="B41" s="209"/>
      <c r="C41" s="210"/>
      <c r="D41" s="210"/>
      <c r="E41" s="210"/>
      <c r="F41" s="210"/>
      <c r="G41" s="211"/>
      <c r="H41" s="209"/>
      <c r="I41" s="210"/>
      <c r="J41" s="210"/>
      <c r="K41" s="210"/>
      <c r="L41" s="210"/>
      <c r="M41" s="211"/>
      <c r="N41" s="212"/>
      <c r="O41" s="212"/>
      <c r="P41" s="212"/>
      <c r="Q41" s="212"/>
      <c r="R41" s="209"/>
      <c r="S41" s="211"/>
      <c r="T41" s="217"/>
      <c r="U41" s="218"/>
      <c r="V41" s="213"/>
      <c r="W41" s="214"/>
      <c r="X41" s="217"/>
      <c r="Y41" s="218"/>
      <c r="Z41" s="213"/>
      <c r="AA41" s="214"/>
      <c r="AB41" s="213"/>
      <c r="AC41" s="214"/>
      <c r="AD41" s="206"/>
      <c r="AE41" s="207"/>
      <c r="AF41" s="206"/>
      <c r="AG41" s="207"/>
      <c r="AH41" s="206"/>
      <c r="AI41" s="207"/>
      <c r="AJ41" s="206"/>
      <c r="AK41" s="207"/>
      <c r="AL41" s="206"/>
      <c r="AM41" s="207"/>
      <c r="AN41" s="206"/>
      <c r="AO41" s="207"/>
      <c r="AP41" s="208"/>
      <c r="AQ41" s="208"/>
      <c r="AR41" s="208"/>
      <c r="AS41" s="208"/>
      <c r="AT41" s="208"/>
      <c r="AU41" s="208"/>
      <c r="AV41" s="208"/>
      <c r="AW41" s="208"/>
    </row>
    <row r="42" spans="1:49" ht="22.5" customHeight="1" x14ac:dyDescent="0.2">
      <c r="A42" s="36">
        <v>19</v>
      </c>
      <c r="B42" s="209"/>
      <c r="C42" s="210"/>
      <c r="D42" s="210"/>
      <c r="E42" s="210"/>
      <c r="F42" s="210"/>
      <c r="G42" s="211"/>
      <c r="H42" s="209"/>
      <c r="I42" s="210"/>
      <c r="J42" s="210"/>
      <c r="K42" s="210"/>
      <c r="L42" s="210"/>
      <c r="M42" s="211"/>
      <c r="N42" s="212"/>
      <c r="O42" s="212"/>
      <c r="P42" s="212"/>
      <c r="Q42" s="212"/>
      <c r="R42" s="209"/>
      <c r="S42" s="211"/>
      <c r="T42" s="217"/>
      <c r="U42" s="218"/>
      <c r="V42" s="213"/>
      <c r="W42" s="214"/>
      <c r="X42" s="217"/>
      <c r="Y42" s="218"/>
      <c r="Z42" s="213"/>
      <c r="AA42" s="214"/>
      <c r="AB42" s="213"/>
      <c r="AC42" s="214"/>
      <c r="AD42" s="206"/>
      <c r="AE42" s="207"/>
      <c r="AF42" s="206"/>
      <c r="AG42" s="207"/>
      <c r="AH42" s="206"/>
      <c r="AI42" s="207"/>
      <c r="AJ42" s="206"/>
      <c r="AK42" s="207"/>
      <c r="AL42" s="206"/>
      <c r="AM42" s="207"/>
      <c r="AN42" s="206"/>
      <c r="AO42" s="207"/>
      <c r="AP42" s="208"/>
      <c r="AQ42" s="208"/>
      <c r="AR42" s="208"/>
      <c r="AS42" s="208"/>
      <c r="AT42" s="208"/>
      <c r="AU42" s="208"/>
      <c r="AV42" s="208"/>
      <c r="AW42" s="208"/>
    </row>
    <row r="43" spans="1:49" ht="22.5" customHeight="1" x14ac:dyDescent="0.2">
      <c r="A43" s="36">
        <v>20</v>
      </c>
      <c r="B43" s="209"/>
      <c r="C43" s="210"/>
      <c r="D43" s="210"/>
      <c r="E43" s="210"/>
      <c r="F43" s="210"/>
      <c r="G43" s="211"/>
      <c r="H43" s="209"/>
      <c r="I43" s="210"/>
      <c r="J43" s="210"/>
      <c r="K43" s="210"/>
      <c r="L43" s="210"/>
      <c r="M43" s="211"/>
      <c r="N43" s="212"/>
      <c r="O43" s="212"/>
      <c r="P43" s="212"/>
      <c r="Q43" s="212"/>
      <c r="R43" s="209"/>
      <c r="S43" s="211"/>
      <c r="T43" s="217"/>
      <c r="U43" s="218"/>
      <c r="V43" s="213"/>
      <c r="W43" s="214"/>
      <c r="X43" s="217"/>
      <c r="Y43" s="218"/>
      <c r="Z43" s="213"/>
      <c r="AA43" s="214"/>
      <c r="AB43" s="213"/>
      <c r="AC43" s="214"/>
      <c r="AD43" s="206"/>
      <c r="AE43" s="207"/>
      <c r="AF43" s="206"/>
      <c r="AG43" s="207"/>
      <c r="AH43" s="206"/>
      <c r="AI43" s="207"/>
      <c r="AJ43" s="206"/>
      <c r="AK43" s="207"/>
      <c r="AL43" s="206"/>
      <c r="AM43" s="207"/>
      <c r="AN43" s="206"/>
      <c r="AO43" s="207"/>
      <c r="AP43" s="208"/>
      <c r="AQ43" s="208"/>
      <c r="AR43" s="208"/>
      <c r="AS43" s="208"/>
      <c r="AT43" s="208"/>
      <c r="AU43" s="208"/>
      <c r="AV43" s="208"/>
      <c r="AW43" s="208"/>
    </row>
    <row r="44" spans="1:49" ht="22.5" customHeight="1" x14ac:dyDescent="0.2">
      <c r="A44" s="36">
        <v>21</v>
      </c>
      <c r="B44" s="209"/>
      <c r="C44" s="210"/>
      <c r="D44" s="210"/>
      <c r="E44" s="210"/>
      <c r="F44" s="210"/>
      <c r="G44" s="211"/>
      <c r="H44" s="209"/>
      <c r="I44" s="210"/>
      <c r="J44" s="210"/>
      <c r="K44" s="210"/>
      <c r="L44" s="210"/>
      <c r="M44" s="211"/>
      <c r="N44" s="212"/>
      <c r="O44" s="212"/>
      <c r="P44" s="212"/>
      <c r="Q44" s="212"/>
      <c r="R44" s="209"/>
      <c r="S44" s="211"/>
      <c r="T44" s="217"/>
      <c r="U44" s="218"/>
      <c r="V44" s="213"/>
      <c r="W44" s="214"/>
      <c r="X44" s="217"/>
      <c r="Y44" s="218"/>
      <c r="Z44" s="213"/>
      <c r="AA44" s="214"/>
      <c r="AB44" s="213"/>
      <c r="AC44" s="214"/>
      <c r="AD44" s="206"/>
      <c r="AE44" s="207"/>
      <c r="AF44" s="206"/>
      <c r="AG44" s="207"/>
      <c r="AH44" s="206"/>
      <c r="AI44" s="207"/>
      <c r="AJ44" s="206"/>
      <c r="AK44" s="207"/>
      <c r="AL44" s="206"/>
      <c r="AM44" s="207"/>
      <c r="AN44" s="206"/>
      <c r="AO44" s="207"/>
      <c r="AP44" s="208"/>
      <c r="AQ44" s="208"/>
      <c r="AR44" s="208"/>
      <c r="AS44" s="208"/>
      <c r="AT44" s="208"/>
      <c r="AU44" s="208"/>
      <c r="AV44" s="208"/>
      <c r="AW44" s="208"/>
    </row>
    <row r="45" spans="1:49" ht="22.5" customHeight="1" x14ac:dyDescent="0.2">
      <c r="A45" s="36">
        <v>22</v>
      </c>
      <c r="B45" s="209"/>
      <c r="C45" s="210"/>
      <c r="D45" s="210"/>
      <c r="E45" s="210"/>
      <c r="F45" s="210"/>
      <c r="G45" s="211"/>
      <c r="H45" s="209"/>
      <c r="I45" s="210"/>
      <c r="J45" s="210"/>
      <c r="K45" s="210"/>
      <c r="L45" s="210"/>
      <c r="M45" s="211"/>
      <c r="N45" s="212"/>
      <c r="O45" s="212"/>
      <c r="P45" s="212"/>
      <c r="Q45" s="212"/>
      <c r="R45" s="209"/>
      <c r="S45" s="211"/>
      <c r="T45" s="217"/>
      <c r="U45" s="218"/>
      <c r="V45" s="213"/>
      <c r="W45" s="214"/>
      <c r="X45" s="217"/>
      <c r="Y45" s="218"/>
      <c r="Z45" s="213"/>
      <c r="AA45" s="214"/>
      <c r="AB45" s="213"/>
      <c r="AC45" s="214"/>
      <c r="AD45" s="206"/>
      <c r="AE45" s="207"/>
      <c r="AF45" s="206"/>
      <c r="AG45" s="207"/>
      <c r="AH45" s="206"/>
      <c r="AI45" s="207"/>
      <c r="AJ45" s="206"/>
      <c r="AK45" s="207"/>
      <c r="AL45" s="206"/>
      <c r="AM45" s="207"/>
      <c r="AN45" s="206"/>
      <c r="AO45" s="207"/>
      <c r="AP45" s="208"/>
      <c r="AQ45" s="208"/>
      <c r="AR45" s="208"/>
      <c r="AS45" s="208"/>
      <c r="AT45" s="208"/>
      <c r="AU45" s="208"/>
      <c r="AV45" s="208"/>
      <c r="AW45" s="208"/>
    </row>
    <row r="46" spans="1:49" ht="22.5" customHeight="1" x14ac:dyDescent="0.2">
      <c r="A46" s="36">
        <v>23</v>
      </c>
      <c r="B46" s="209"/>
      <c r="C46" s="210"/>
      <c r="D46" s="210"/>
      <c r="E46" s="210"/>
      <c r="F46" s="210"/>
      <c r="G46" s="211"/>
      <c r="H46" s="209"/>
      <c r="I46" s="210"/>
      <c r="J46" s="210"/>
      <c r="K46" s="210"/>
      <c r="L46" s="210"/>
      <c r="M46" s="211"/>
      <c r="N46" s="212"/>
      <c r="O46" s="212"/>
      <c r="P46" s="212"/>
      <c r="Q46" s="212"/>
      <c r="R46" s="209"/>
      <c r="S46" s="211"/>
      <c r="T46" s="217"/>
      <c r="U46" s="218"/>
      <c r="V46" s="213"/>
      <c r="W46" s="214"/>
      <c r="X46" s="217"/>
      <c r="Y46" s="218"/>
      <c r="Z46" s="213"/>
      <c r="AA46" s="214"/>
      <c r="AB46" s="213"/>
      <c r="AC46" s="214"/>
      <c r="AD46" s="206"/>
      <c r="AE46" s="207"/>
      <c r="AF46" s="206"/>
      <c r="AG46" s="207"/>
      <c r="AH46" s="206"/>
      <c r="AI46" s="207"/>
      <c r="AJ46" s="206"/>
      <c r="AK46" s="207"/>
      <c r="AL46" s="206"/>
      <c r="AM46" s="207"/>
      <c r="AN46" s="206"/>
      <c r="AO46" s="207"/>
      <c r="AP46" s="208"/>
      <c r="AQ46" s="208"/>
      <c r="AR46" s="208"/>
      <c r="AS46" s="208"/>
      <c r="AT46" s="208"/>
      <c r="AU46" s="208"/>
      <c r="AV46" s="208"/>
      <c r="AW46" s="208"/>
    </row>
    <row r="47" spans="1:49" ht="22.5" customHeight="1" x14ac:dyDescent="0.2">
      <c r="A47" s="36">
        <v>24</v>
      </c>
      <c r="B47" s="209"/>
      <c r="C47" s="210"/>
      <c r="D47" s="210"/>
      <c r="E47" s="210"/>
      <c r="F47" s="210"/>
      <c r="G47" s="211"/>
      <c r="H47" s="209"/>
      <c r="I47" s="210"/>
      <c r="J47" s="210"/>
      <c r="K47" s="210"/>
      <c r="L47" s="210"/>
      <c r="M47" s="211"/>
      <c r="N47" s="212"/>
      <c r="O47" s="212"/>
      <c r="P47" s="212"/>
      <c r="Q47" s="212"/>
      <c r="R47" s="209"/>
      <c r="S47" s="211"/>
      <c r="T47" s="217"/>
      <c r="U47" s="218"/>
      <c r="V47" s="213"/>
      <c r="W47" s="214"/>
      <c r="X47" s="217"/>
      <c r="Y47" s="218"/>
      <c r="Z47" s="213"/>
      <c r="AA47" s="214"/>
      <c r="AB47" s="213"/>
      <c r="AC47" s="214"/>
      <c r="AD47" s="206"/>
      <c r="AE47" s="207"/>
      <c r="AF47" s="206"/>
      <c r="AG47" s="207"/>
      <c r="AH47" s="206"/>
      <c r="AI47" s="207"/>
      <c r="AJ47" s="206"/>
      <c r="AK47" s="207"/>
      <c r="AL47" s="206"/>
      <c r="AM47" s="207"/>
      <c r="AN47" s="206"/>
      <c r="AO47" s="207"/>
      <c r="AP47" s="208"/>
      <c r="AQ47" s="208"/>
      <c r="AR47" s="208"/>
      <c r="AS47" s="208"/>
      <c r="AT47" s="208"/>
      <c r="AU47" s="208"/>
      <c r="AV47" s="208"/>
      <c r="AW47" s="208"/>
    </row>
    <row r="48" spans="1:49" ht="22.5" customHeight="1" x14ac:dyDescent="0.2">
      <c r="A48" s="36">
        <v>25</v>
      </c>
      <c r="B48" s="209"/>
      <c r="C48" s="210"/>
      <c r="D48" s="210"/>
      <c r="E48" s="210"/>
      <c r="F48" s="210"/>
      <c r="G48" s="211"/>
      <c r="H48" s="209"/>
      <c r="I48" s="210"/>
      <c r="J48" s="210"/>
      <c r="K48" s="210"/>
      <c r="L48" s="210"/>
      <c r="M48" s="211"/>
      <c r="N48" s="212"/>
      <c r="O48" s="212"/>
      <c r="P48" s="212"/>
      <c r="Q48" s="212"/>
      <c r="R48" s="209"/>
      <c r="S48" s="211"/>
      <c r="T48" s="217"/>
      <c r="U48" s="218"/>
      <c r="V48" s="213"/>
      <c r="W48" s="214"/>
      <c r="X48" s="217"/>
      <c r="Y48" s="218"/>
      <c r="Z48" s="213"/>
      <c r="AA48" s="214"/>
      <c r="AB48" s="213"/>
      <c r="AC48" s="214"/>
      <c r="AD48" s="206"/>
      <c r="AE48" s="207"/>
      <c r="AF48" s="206"/>
      <c r="AG48" s="207"/>
      <c r="AH48" s="206"/>
      <c r="AI48" s="207"/>
      <c r="AJ48" s="206"/>
      <c r="AK48" s="207"/>
      <c r="AL48" s="206"/>
      <c r="AM48" s="207"/>
      <c r="AN48" s="206"/>
      <c r="AO48" s="207"/>
      <c r="AP48" s="208"/>
      <c r="AQ48" s="208"/>
      <c r="AR48" s="208"/>
      <c r="AS48" s="208"/>
      <c r="AT48" s="208"/>
      <c r="AU48" s="208"/>
      <c r="AV48" s="208"/>
      <c r="AW48" s="208"/>
    </row>
    <row r="49" spans="1:57" ht="22.5" customHeight="1" x14ac:dyDescent="0.2">
      <c r="A49" s="36">
        <v>26</v>
      </c>
      <c r="B49" s="209"/>
      <c r="C49" s="210"/>
      <c r="D49" s="210"/>
      <c r="E49" s="210"/>
      <c r="F49" s="210"/>
      <c r="G49" s="211"/>
      <c r="H49" s="209"/>
      <c r="I49" s="210"/>
      <c r="J49" s="210"/>
      <c r="K49" s="210"/>
      <c r="L49" s="210"/>
      <c r="M49" s="211"/>
      <c r="N49" s="212"/>
      <c r="O49" s="212"/>
      <c r="P49" s="212"/>
      <c r="Q49" s="212"/>
      <c r="R49" s="209"/>
      <c r="S49" s="211"/>
      <c r="T49" s="217"/>
      <c r="U49" s="218"/>
      <c r="V49" s="213"/>
      <c r="W49" s="214"/>
      <c r="X49" s="217"/>
      <c r="Y49" s="218"/>
      <c r="Z49" s="213"/>
      <c r="AA49" s="214"/>
      <c r="AB49" s="213"/>
      <c r="AC49" s="214"/>
      <c r="AD49" s="206"/>
      <c r="AE49" s="207"/>
      <c r="AF49" s="206"/>
      <c r="AG49" s="207"/>
      <c r="AH49" s="206"/>
      <c r="AI49" s="207"/>
      <c r="AJ49" s="206"/>
      <c r="AK49" s="207"/>
      <c r="AL49" s="206"/>
      <c r="AM49" s="207"/>
      <c r="AN49" s="206"/>
      <c r="AO49" s="207"/>
      <c r="AP49" s="208"/>
      <c r="AQ49" s="208"/>
      <c r="AR49" s="208"/>
      <c r="AS49" s="208"/>
      <c r="AT49" s="208"/>
      <c r="AU49" s="208"/>
      <c r="AV49" s="208"/>
      <c r="AW49" s="208"/>
    </row>
    <row r="50" spans="1:57" ht="22.5" customHeight="1" x14ac:dyDescent="0.2">
      <c r="A50" s="36">
        <v>27</v>
      </c>
      <c r="B50" s="209"/>
      <c r="C50" s="210"/>
      <c r="D50" s="210"/>
      <c r="E50" s="210"/>
      <c r="F50" s="210"/>
      <c r="G50" s="211"/>
      <c r="H50" s="209"/>
      <c r="I50" s="210"/>
      <c r="J50" s="210"/>
      <c r="K50" s="210"/>
      <c r="L50" s="210"/>
      <c r="M50" s="211"/>
      <c r="N50" s="212"/>
      <c r="O50" s="212"/>
      <c r="P50" s="212"/>
      <c r="Q50" s="212"/>
      <c r="R50" s="209"/>
      <c r="S50" s="211"/>
      <c r="T50" s="217"/>
      <c r="U50" s="218"/>
      <c r="V50" s="213"/>
      <c r="W50" s="214"/>
      <c r="X50" s="217"/>
      <c r="Y50" s="218"/>
      <c r="Z50" s="213"/>
      <c r="AA50" s="214"/>
      <c r="AB50" s="213"/>
      <c r="AC50" s="214"/>
      <c r="AD50" s="206"/>
      <c r="AE50" s="207"/>
      <c r="AF50" s="206"/>
      <c r="AG50" s="207"/>
      <c r="AH50" s="206"/>
      <c r="AI50" s="207"/>
      <c r="AJ50" s="206"/>
      <c r="AK50" s="207"/>
      <c r="AL50" s="206"/>
      <c r="AM50" s="207"/>
      <c r="AN50" s="206"/>
      <c r="AO50" s="207"/>
      <c r="AP50" s="208"/>
      <c r="AQ50" s="208"/>
      <c r="AR50" s="208"/>
      <c r="AS50" s="208"/>
      <c r="AT50" s="208"/>
      <c r="AU50" s="208"/>
      <c r="AV50" s="208"/>
      <c r="AW50" s="208"/>
    </row>
    <row r="51" spans="1:57" ht="22.5" customHeight="1" x14ac:dyDescent="0.2">
      <c r="A51" s="36">
        <v>28</v>
      </c>
      <c r="B51" s="209"/>
      <c r="C51" s="210"/>
      <c r="D51" s="210"/>
      <c r="E51" s="210"/>
      <c r="F51" s="210"/>
      <c r="G51" s="211"/>
      <c r="H51" s="209"/>
      <c r="I51" s="210"/>
      <c r="J51" s="210"/>
      <c r="K51" s="210"/>
      <c r="L51" s="210"/>
      <c r="M51" s="211"/>
      <c r="N51" s="212"/>
      <c r="O51" s="212"/>
      <c r="P51" s="212"/>
      <c r="Q51" s="212"/>
      <c r="R51" s="209"/>
      <c r="S51" s="211"/>
      <c r="T51" s="217"/>
      <c r="U51" s="218"/>
      <c r="V51" s="213"/>
      <c r="W51" s="214"/>
      <c r="X51" s="217"/>
      <c r="Y51" s="218"/>
      <c r="Z51" s="213"/>
      <c r="AA51" s="214"/>
      <c r="AB51" s="213"/>
      <c r="AC51" s="214"/>
      <c r="AD51" s="206"/>
      <c r="AE51" s="207"/>
      <c r="AF51" s="206"/>
      <c r="AG51" s="207"/>
      <c r="AH51" s="206"/>
      <c r="AI51" s="207"/>
      <c r="AJ51" s="206"/>
      <c r="AK51" s="207"/>
      <c r="AL51" s="206"/>
      <c r="AM51" s="207"/>
      <c r="AN51" s="206"/>
      <c r="AO51" s="207"/>
      <c r="AP51" s="208"/>
      <c r="AQ51" s="208"/>
      <c r="AR51" s="208"/>
      <c r="AS51" s="208"/>
      <c r="AT51" s="208"/>
      <c r="AU51" s="208"/>
      <c r="AV51" s="208"/>
      <c r="AW51" s="208"/>
    </row>
    <row r="52" spans="1:57" ht="22.5" customHeight="1" x14ac:dyDescent="0.2">
      <c r="A52" s="36">
        <v>29</v>
      </c>
      <c r="B52" s="209"/>
      <c r="C52" s="210"/>
      <c r="D52" s="210"/>
      <c r="E52" s="210"/>
      <c r="F52" s="210"/>
      <c r="G52" s="211"/>
      <c r="H52" s="209"/>
      <c r="I52" s="210"/>
      <c r="J52" s="210"/>
      <c r="K52" s="210"/>
      <c r="L52" s="210"/>
      <c r="M52" s="211"/>
      <c r="N52" s="212"/>
      <c r="O52" s="212"/>
      <c r="P52" s="212"/>
      <c r="Q52" s="212"/>
      <c r="R52" s="209"/>
      <c r="S52" s="211"/>
      <c r="T52" s="217"/>
      <c r="U52" s="218"/>
      <c r="V52" s="213"/>
      <c r="W52" s="214"/>
      <c r="X52" s="217"/>
      <c r="Y52" s="218"/>
      <c r="Z52" s="213"/>
      <c r="AA52" s="214"/>
      <c r="AB52" s="213"/>
      <c r="AC52" s="214"/>
      <c r="AD52" s="206"/>
      <c r="AE52" s="207"/>
      <c r="AF52" s="206"/>
      <c r="AG52" s="207"/>
      <c r="AH52" s="206"/>
      <c r="AI52" s="207"/>
      <c r="AJ52" s="206"/>
      <c r="AK52" s="207"/>
      <c r="AL52" s="206"/>
      <c r="AM52" s="207"/>
      <c r="AN52" s="206"/>
      <c r="AO52" s="207"/>
      <c r="AP52" s="208"/>
      <c r="AQ52" s="208"/>
      <c r="AR52" s="208"/>
      <c r="AS52" s="208"/>
      <c r="AT52" s="208"/>
      <c r="AU52" s="208"/>
      <c r="AV52" s="208"/>
      <c r="AW52" s="208"/>
    </row>
    <row r="53" spans="1:57" ht="22.5" customHeight="1" thickBot="1" x14ac:dyDescent="0.25">
      <c r="A53" s="37">
        <v>30</v>
      </c>
      <c r="B53" s="219"/>
      <c r="C53" s="220"/>
      <c r="D53" s="220"/>
      <c r="E53" s="220"/>
      <c r="F53" s="220"/>
      <c r="G53" s="221"/>
      <c r="H53" s="219"/>
      <c r="I53" s="220"/>
      <c r="J53" s="220"/>
      <c r="K53" s="220"/>
      <c r="L53" s="220"/>
      <c r="M53" s="221"/>
      <c r="N53" s="222"/>
      <c r="O53" s="222"/>
      <c r="P53" s="222"/>
      <c r="Q53" s="222"/>
      <c r="R53" s="209"/>
      <c r="S53" s="211"/>
      <c r="T53" s="217"/>
      <c r="U53" s="218"/>
      <c r="V53" s="228"/>
      <c r="W53" s="229"/>
      <c r="X53" s="217"/>
      <c r="Y53" s="218"/>
      <c r="Z53" s="213"/>
      <c r="AA53" s="214"/>
      <c r="AB53" s="228"/>
      <c r="AC53" s="229"/>
      <c r="AD53" s="206"/>
      <c r="AE53" s="207"/>
      <c r="AF53" s="206"/>
      <c r="AG53" s="207"/>
      <c r="AH53" s="223"/>
      <c r="AI53" s="224"/>
      <c r="AJ53" s="223"/>
      <c r="AK53" s="224"/>
      <c r="AL53" s="223"/>
      <c r="AM53" s="224"/>
      <c r="AN53" s="223"/>
      <c r="AO53" s="224"/>
      <c r="AP53" s="225"/>
      <c r="AQ53" s="226"/>
      <c r="AR53" s="226"/>
      <c r="AS53" s="226"/>
      <c r="AT53" s="226"/>
      <c r="AU53" s="226"/>
      <c r="AV53" s="226"/>
      <c r="AW53" s="227"/>
    </row>
    <row r="54" spans="1:57" ht="24.75" customHeight="1" thickTop="1" x14ac:dyDescent="0.2">
      <c r="A54" s="38" t="s">
        <v>29</v>
      </c>
      <c r="B54" s="39"/>
      <c r="C54" s="39"/>
      <c r="D54" s="39"/>
      <c r="E54" s="39"/>
      <c r="F54" s="39"/>
      <c r="G54" s="40"/>
      <c r="H54" s="40"/>
      <c r="I54" s="40"/>
      <c r="J54" s="40"/>
      <c r="K54" s="41"/>
      <c r="L54" s="230">
        <f>COUNTA(B24:B53)</f>
        <v>0</v>
      </c>
      <c r="M54" s="231"/>
      <c r="N54" s="231"/>
      <c r="O54" s="42" t="s">
        <v>12</v>
      </c>
      <c r="P54" s="232" t="s">
        <v>28</v>
      </c>
      <c r="Q54" s="235" t="s">
        <v>27</v>
      </c>
      <c r="R54" s="236"/>
      <c r="S54" s="237"/>
      <c r="T54" s="241" t="s">
        <v>111</v>
      </c>
      <c r="U54" s="43" t="s">
        <v>26</v>
      </c>
      <c r="V54" s="44"/>
      <c r="W54" s="44"/>
      <c r="X54" s="45"/>
      <c r="Y54" s="46"/>
      <c r="Z54" s="46"/>
      <c r="AA54" s="46"/>
      <c r="AB54" s="46"/>
      <c r="AC54" s="45"/>
      <c r="AD54" s="45"/>
      <c r="AE54" s="45"/>
      <c r="AF54" s="45"/>
      <c r="AG54" s="45"/>
      <c r="AH54" s="45"/>
      <c r="AI54" s="45"/>
      <c r="AJ54" s="45"/>
      <c r="AK54" s="45"/>
      <c r="AL54" s="45"/>
      <c r="AM54" s="45"/>
      <c r="AN54" s="45"/>
      <c r="AO54" s="45"/>
      <c r="AP54" s="45"/>
      <c r="AQ54" s="45"/>
      <c r="AR54" s="45"/>
      <c r="AS54" s="45"/>
      <c r="AT54" s="45"/>
      <c r="AU54" s="45"/>
      <c r="AV54" s="45"/>
      <c r="AW54" s="47"/>
    </row>
    <row r="55" spans="1:57" ht="24.75" customHeight="1" x14ac:dyDescent="0.2">
      <c r="A55" s="48"/>
      <c r="B55" s="49"/>
      <c r="C55" s="49"/>
      <c r="D55" s="244" t="s">
        <v>25</v>
      </c>
      <c r="E55" s="245"/>
      <c r="F55" s="245"/>
      <c r="G55" s="245"/>
      <c r="H55" s="245"/>
      <c r="I55" s="245"/>
      <c r="J55" s="245"/>
      <c r="K55" s="245"/>
      <c r="L55" s="246">
        <f>COUNTIF(R24:R53,"修了")</f>
        <v>0</v>
      </c>
      <c r="M55" s="247"/>
      <c r="N55" s="247"/>
      <c r="O55" s="50" t="s">
        <v>12</v>
      </c>
      <c r="P55" s="233"/>
      <c r="Q55" s="238"/>
      <c r="R55" s="239"/>
      <c r="S55" s="240"/>
      <c r="T55" s="242"/>
      <c r="U55" s="267" t="s">
        <v>19</v>
      </c>
      <c r="V55" s="268"/>
      <c r="W55" s="268"/>
      <c r="X55" s="268"/>
      <c r="Y55" s="268"/>
      <c r="Z55" s="268"/>
      <c r="AA55" s="268"/>
      <c r="AB55" s="268"/>
      <c r="AC55" s="262" t="s">
        <v>78</v>
      </c>
      <c r="AD55" s="271"/>
      <c r="AE55" s="271"/>
      <c r="AF55" s="271"/>
      <c r="AG55" s="271"/>
      <c r="AH55" s="271"/>
      <c r="AI55" s="271"/>
      <c r="AJ55" s="271"/>
      <c r="AK55" s="271"/>
      <c r="AL55" s="271"/>
      <c r="AM55" s="271"/>
      <c r="AN55" s="271"/>
      <c r="AO55" s="271"/>
      <c r="AP55" s="271"/>
      <c r="AQ55" s="271"/>
      <c r="AR55" s="271"/>
      <c r="AS55" s="271"/>
      <c r="AT55" s="271"/>
      <c r="AU55" s="263" t="s">
        <v>14</v>
      </c>
      <c r="AV55" s="264" t="str">
        <f>IF(I9="基礎コース",(ROUNDDOWN((L64+L65)/((L55+L58)-(COUNTIF(T24:T53,12))-COUNTIF(AN24:AN53,"○")+SUMPRODUCT((T24:T53=12)*(AN24:AN53="○"))+SUMPRODUCT((T24:T53=15)*(AN24:AN53="○"))),2)),"")</f>
        <v/>
      </c>
      <c r="AW55" s="265"/>
    </row>
    <row r="56" spans="1:57" ht="27" customHeight="1" x14ac:dyDescent="0.2">
      <c r="A56" s="48"/>
      <c r="B56" s="49"/>
      <c r="C56" s="49"/>
      <c r="D56" s="51"/>
      <c r="E56" s="275" t="s">
        <v>102</v>
      </c>
      <c r="F56" s="276"/>
      <c r="G56" s="276"/>
      <c r="H56" s="276"/>
      <c r="I56" s="276"/>
      <c r="J56" s="276"/>
      <c r="K56" s="277"/>
      <c r="L56" s="246">
        <f>SUMPRODUCT((R24:R53="修了")*(T24:T53=12))</f>
        <v>0</v>
      </c>
      <c r="M56" s="247"/>
      <c r="N56" s="247"/>
      <c r="O56" s="50" t="s">
        <v>12</v>
      </c>
      <c r="P56" s="233"/>
      <c r="Q56" s="238" t="s">
        <v>99</v>
      </c>
      <c r="R56" s="239"/>
      <c r="S56" s="240"/>
      <c r="T56" s="242"/>
      <c r="U56" s="269"/>
      <c r="V56" s="270"/>
      <c r="W56" s="270"/>
      <c r="X56" s="270"/>
      <c r="Y56" s="270"/>
      <c r="Z56" s="270"/>
      <c r="AA56" s="270"/>
      <c r="AB56" s="270"/>
      <c r="AC56" s="278" t="s">
        <v>79</v>
      </c>
      <c r="AD56" s="278"/>
      <c r="AE56" s="278"/>
      <c r="AF56" s="278"/>
      <c r="AG56" s="278"/>
      <c r="AH56" s="278"/>
      <c r="AI56" s="278"/>
      <c r="AJ56" s="278"/>
      <c r="AK56" s="278"/>
      <c r="AL56" s="278"/>
      <c r="AM56" s="278"/>
      <c r="AN56" s="278"/>
      <c r="AO56" s="278"/>
      <c r="AP56" s="278"/>
      <c r="AQ56" s="278"/>
      <c r="AR56" s="278"/>
      <c r="AS56" s="278"/>
      <c r="AT56" s="278"/>
      <c r="AU56" s="272"/>
      <c r="AV56" s="273"/>
      <c r="AW56" s="274"/>
    </row>
    <row r="57" spans="1:57" ht="27" customHeight="1" x14ac:dyDescent="0.2">
      <c r="A57" s="48"/>
      <c r="B57" s="49"/>
      <c r="C57" s="49"/>
      <c r="D57" s="52"/>
      <c r="E57" s="279" t="s">
        <v>24</v>
      </c>
      <c r="F57" s="280"/>
      <c r="G57" s="280"/>
      <c r="H57" s="280"/>
      <c r="I57" s="280"/>
      <c r="J57" s="280"/>
      <c r="K57" s="281"/>
      <c r="L57" s="246">
        <f>SUMPRODUCT(($R$24:$R$53="修了")*($T$24:$T$53=1))+SUMPRODUCT(($R$24:$R$53="修了")*($T$24:$T$53=2))+SUMPRODUCT(($R$24:$R$53="修了")*($T$24:$T$53=3))+SUMPRODUCT(($R$24:$R$53="修了")*($T$24:$T$53=4))+SUMPRODUCT(($R$24:$R$53="修了")*($T$24:$T$53=5))+SUMPRODUCT(($R$24:$R$53="修了")*($T$24:$T$53=8))+SUMPRODUCT(($R$24:$R$53="修了")*($T$24:$T$53=9))</f>
        <v>0</v>
      </c>
      <c r="M57" s="247"/>
      <c r="N57" s="247"/>
      <c r="O57" s="50" t="s">
        <v>12</v>
      </c>
      <c r="P57" s="233"/>
      <c r="Q57" s="238"/>
      <c r="R57" s="239"/>
      <c r="S57" s="240"/>
      <c r="T57" s="242"/>
      <c r="U57" s="258" t="s">
        <v>16</v>
      </c>
      <c r="V57" s="259"/>
      <c r="W57" s="259"/>
      <c r="X57" s="259"/>
      <c r="Y57" s="259"/>
      <c r="Z57" s="259"/>
      <c r="AA57" s="259"/>
      <c r="AB57" s="259"/>
      <c r="AC57" s="262" t="s">
        <v>15</v>
      </c>
      <c r="AD57" s="262"/>
      <c r="AE57" s="262"/>
      <c r="AF57" s="262"/>
      <c r="AG57" s="262"/>
      <c r="AH57" s="262"/>
      <c r="AI57" s="262"/>
      <c r="AJ57" s="262"/>
      <c r="AK57" s="262"/>
      <c r="AL57" s="262"/>
      <c r="AM57" s="262"/>
      <c r="AN57" s="262"/>
      <c r="AO57" s="262"/>
      <c r="AP57" s="262"/>
      <c r="AQ57" s="262"/>
      <c r="AR57" s="262"/>
      <c r="AS57" s="262"/>
      <c r="AT57" s="262"/>
      <c r="AU57" s="263" t="s">
        <v>14</v>
      </c>
      <c r="AV57" s="264" t="str">
        <f>IF(I9="基礎コース",(ROUNDDOWN((L61-L62)/((L55+L58)-(COUNTIF(T24:T53,12))),2)),"")</f>
        <v/>
      </c>
      <c r="AW57" s="265"/>
    </row>
    <row r="58" spans="1:57" ht="24.75" customHeight="1" x14ac:dyDescent="0.2">
      <c r="A58" s="48"/>
      <c r="B58" s="49"/>
      <c r="C58" s="49"/>
      <c r="D58" s="132" t="s">
        <v>23</v>
      </c>
      <c r="E58" s="133"/>
      <c r="F58" s="133"/>
      <c r="G58" s="133"/>
      <c r="H58" s="133"/>
      <c r="I58" s="133"/>
      <c r="J58" s="133"/>
      <c r="K58" s="134"/>
      <c r="L58" s="246">
        <f>COUNTIF(R24:R53,"中退")-L59</f>
        <v>0</v>
      </c>
      <c r="M58" s="247"/>
      <c r="N58" s="247"/>
      <c r="O58" s="50" t="s">
        <v>12</v>
      </c>
      <c r="P58" s="233"/>
      <c r="Q58" s="238"/>
      <c r="R58" s="239"/>
      <c r="S58" s="240"/>
      <c r="T58" s="242"/>
      <c r="U58" s="260"/>
      <c r="V58" s="261"/>
      <c r="W58" s="261"/>
      <c r="X58" s="261"/>
      <c r="Y58" s="261"/>
      <c r="Z58" s="261"/>
      <c r="AA58" s="261"/>
      <c r="AB58" s="261"/>
      <c r="AC58" s="266" t="s">
        <v>80</v>
      </c>
      <c r="AD58" s="266"/>
      <c r="AE58" s="266"/>
      <c r="AF58" s="266"/>
      <c r="AG58" s="266"/>
      <c r="AH58" s="266"/>
      <c r="AI58" s="266"/>
      <c r="AJ58" s="266"/>
      <c r="AK58" s="266"/>
      <c r="AL58" s="266"/>
      <c r="AM58" s="266"/>
      <c r="AN58" s="266"/>
      <c r="AO58" s="266"/>
      <c r="AP58" s="266"/>
      <c r="AQ58" s="266"/>
      <c r="AR58" s="266"/>
      <c r="AS58" s="266"/>
      <c r="AT58" s="266"/>
      <c r="AU58" s="263"/>
      <c r="AV58" s="264"/>
      <c r="AW58" s="265"/>
    </row>
    <row r="59" spans="1:57" ht="24.75" customHeight="1" x14ac:dyDescent="0.2">
      <c r="A59" s="48"/>
      <c r="B59" s="49"/>
      <c r="C59" s="49"/>
      <c r="D59" s="132" t="s">
        <v>22</v>
      </c>
      <c r="E59" s="133"/>
      <c r="F59" s="133"/>
      <c r="G59" s="133"/>
      <c r="H59" s="133"/>
      <c r="I59" s="133"/>
      <c r="J59" s="133"/>
      <c r="K59" s="134"/>
      <c r="L59" s="246">
        <f>SUMPRODUCT((R24:R53="中退")*(T24:T53=15))</f>
        <v>0</v>
      </c>
      <c r="M59" s="247"/>
      <c r="N59" s="247"/>
      <c r="O59" s="50" t="s">
        <v>12</v>
      </c>
      <c r="P59" s="233"/>
      <c r="Q59" s="53"/>
      <c r="R59" s="54" t="s">
        <v>14</v>
      </c>
      <c r="S59" s="55"/>
      <c r="T59" s="242"/>
      <c r="U59" s="288"/>
      <c r="V59" s="289"/>
      <c r="W59" s="289"/>
      <c r="X59" s="56"/>
      <c r="Y59" s="56"/>
      <c r="Z59" s="56"/>
      <c r="AA59" s="56"/>
      <c r="AB59" s="56"/>
      <c r="AC59" s="262"/>
      <c r="AD59" s="262"/>
      <c r="AE59" s="262"/>
      <c r="AF59" s="262"/>
      <c r="AG59" s="262"/>
      <c r="AH59" s="262"/>
      <c r="AI59" s="262"/>
      <c r="AJ59" s="262"/>
      <c r="AK59" s="262"/>
      <c r="AL59" s="262"/>
      <c r="AM59" s="262"/>
      <c r="AN59" s="262"/>
      <c r="AO59" s="262"/>
      <c r="AP59" s="262"/>
      <c r="AQ59" s="262"/>
      <c r="AR59" s="262"/>
      <c r="AS59" s="262"/>
      <c r="AT59" s="262"/>
      <c r="AU59" s="57"/>
      <c r="AV59" s="58"/>
      <c r="AW59" s="59"/>
    </row>
    <row r="60" spans="1:57" ht="24.75" customHeight="1" x14ac:dyDescent="0.2">
      <c r="A60" s="60"/>
      <c r="B60" s="61"/>
      <c r="C60" s="62"/>
      <c r="D60" s="290" t="s">
        <v>128</v>
      </c>
      <c r="E60" s="291"/>
      <c r="F60" s="291"/>
      <c r="G60" s="291"/>
      <c r="H60" s="291"/>
      <c r="I60" s="291"/>
      <c r="J60" s="291"/>
      <c r="K60" s="292"/>
      <c r="L60" s="246">
        <f>COUNTIF(AN24:AN53,"○")-SUMPRODUCT((T24:T53=12)*(AN24:AN53="○"))</f>
        <v>0</v>
      </c>
      <c r="M60" s="247"/>
      <c r="N60" s="247"/>
      <c r="O60" s="50" t="s">
        <v>12</v>
      </c>
      <c r="P60" s="233"/>
      <c r="Q60" s="53"/>
      <c r="R60" s="54" t="s">
        <v>14</v>
      </c>
      <c r="S60" s="55"/>
      <c r="T60" s="242"/>
      <c r="U60" s="293" t="s">
        <v>21</v>
      </c>
      <c r="V60" s="294"/>
      <c r="W60" s="294"/>
      <c r="X60" s="63"/>
      <c r="Y60" s="63"/>
      <c r="Z60" s="63"/>
      <c r="AA60" s="63"/>
      <c r="AB60" s="63"/>
      <c r="AC60" s="295"/>
      <c r="AD60" s="295"/>
      <c r="AE60" s="295"/>
      <c r="AF60" s="295"/>
      <c r="AG60" s="295"/>
      <c r="AH60" s="295"/>
      <c r="AI60" s="295"/>
      <c r="AJ60" s="295"/>
      <c r="AK60" s="295"/>
      <c r="AL60" s="295"/>
      <c r="AM60" s="295"/>
      <c r="AN60" s="295"/>
      <c r="AO60" s="295"/>
      <c r="AP60" s="295"/>
      <c r="AQ60" s="295"/>
      <c r="AR60" s="295"/>
      <c r="AS60" s="295"/>
      <c r="AT60" s="295"/>
      <c r="AU60" s="64"/>
      <c r="AV60" s="65"/>
      <c r="AW60" s="66"/>
    </row>
    <row r="61" spans="1:57" ht="24.75" customHeight="1" x14ac:dyDescent="0.2">
      <c r="A61" s="67" t="s">
        <v>20</v>
      </c>
      <c r="B61" s="68"/>
      <c r="C61" s="69"/>
      <c r="D61" s="70"/>
      <c r="E61" s="70"/>
      <c r="F61" s="70"/>
      <c r="G61" s="70"/>
      <c r="H61" s="70"/>
      <c r="I61" s="70"/>
      <c r="J61" s="70"/>
      <c r="K61" s="71"/>
      <c r="L61" s="246">
        <f>COUNTIF(T24:T53,"&lt;=5")+COUNTIF(T24:T53,"=8")+COUNTIF(T24:T53,"=9")</f>
        <v>0</v>
      </c>
      <c r="M61" s="247"/>
      <c r="N61" s="247"/>
      <c r="O61" s="50" t="s">
        <v>12</v>
      </c>
      <c r="P61" s="233"/>
      <c r="Q61" s="248" t="e">
        <f>((COUNTIF(T24:T53,"&lt;=12"))/(L55+L58))</f>
        <v>#DIV/0!</v>
      </c>
      <c r="R61" s="249"/>
      <c r="S61" s="250"/>
      <c r="T61" s="242"/>
      <c r="U61" s="267" t="s">
        <v>19</v>
      </c>
      <c r="V61" s="268"/>
      <c r="W61" s="268"/>
      <c r="X61" s="268"/>
      <c r="Y61" s="268"/>
      <c r="Z61" s="268"/>
      <c r="AA61" s="268"/>
      <c r="AB61" s="268"/>
      <c r="AC61" s="262" t="s">
        <v>81</v>
      </c>
      <c r="AD61" s="271"/>
      <c r="AE61" s="271"/>
      <c r="AF61" s="271"/>
      <c r="AG61" s="271"/>
      <c r="AH61" s="271"/>
      <c r="AI61" s="271"/>
      <c r="AJ61" s="271"/>
      <c r="AK61" s="271"/>
      <c r="AL61" s="271"/>
      <c r="AM61" s="271"/>
      <c r="AN61" s="271"/>
      <c r="AO61" s="271"/>
      <c r="AP61" s="271"/>
      <c r="AQ61" s="271"/>
      <c r="AR61" s="271"/>
      <c r="AS61" s="271"/>
      <c r="AT61" s="271"/>
      <c r="AU61" s="263" t="s">
        <v>14</v>
      </c>
      <c r="AV61" s="282" t="str">
        <f>IF(I9="実践コース",(ROUNDDOWN((L64+L65)/((L55+L58)-COUNTIF(AN24:AN53,"○")+SUMPRODUCT((T24:T53=15)*(AN24:AN53="○"))),2)),"")</f>
        <v/>
      </c>
      <c r="AW61" s="283"/>
    </row>
    <row r="62" spans="1:57" ht="24.75" customHeight="1" x14ac:dyDescent="0.2">
      <c r="A62" s="48"/>
      <c r="B62" s="72"/>
      <c r="C62" s="73" t="s">
        <v>18</v>
      </c>
      <c r="D62" s="105"/>
      <c r="E62" s="70"/>
      <c r="F62" s="70"/>
      <c r="G62" s="70"/>
      <c r="H62" s="70"/>
      <c r="I62" s="70"/>
      <c r="J62" s="70"/>
      <c r="K62" s="71"/>
      <c r="L62" s="246">
        <f>SUMPRODUCT((($T$24:$T$53&lt;=5)+($T$24:$T$53=8))*($X$24:$X$53=1))</f>
        <v>0</v>
      </c>
      <c r="M62" s="247"/>
      <c r="N62" s="247"/>
      <c r="O62" s="50" t="s">
        <v>12</v>
      </c>
      <c r="P62" s="233"/>
      <c r="Q62" s="248"/>
      <c r="R62" s="249"/>
      <c r="S62" s="250"/>
      <c r="T62" s="242"/>
      <c r="U62" s="269"/>
      <c r="V62" s="270"/>
      <c r="W62" s="270"/>
      <c r="X62" s="270"/>
      <c r="Y62" s="270"/>
      <c r="Z62" s="270"/>
      <c r="AA62" s="270"/>
      <c r="AB62" s="270"/>
      <c r="AC62" s="286" t="s">
        <v>100</v>
      </c>
      <c r="AD62" s="287"/>
      <c r="AE62" s="287"/>
      <c r="AF62" s="287"/>
      <c r="AG62" s="287"/>
      <c r="AH62" s="287"/>
      <c r="AI62" s="287"/>
      <c r="AJ62" s="287"/>
      <c r="AK62" s="287"/>
      <c r="AL62" s="287"/>
      <c r="AM62" s="287"/>
      <c r="AN62" s="287"/>
      <c r="AO62" s="287"/>
      <c r="AP62" s="287"/>
      <c r="AQ62" s="287"/>
      <c r="AR62" s="287"/>
      <c r="AS62" s="287"/>
      <c r="AT62" s="287"/>
      <c r="AU62" s="272"/>
      <c r="AV62" s="284"/>
      <c r="AW62" s="285"/>
    </row>
    <row r="63" spans="1:57" ht="24.75" customHeight="1" x14ac:dyDescent="0.2">
      <c r="A63" s="48"/>
      <c r="B63" s="72"/>
      <c r="C63" s="74" t="s">
        <v>17</v>
      </c>
      <c r="D63" s="75"/>
      <c r="E63" s="70"/>
      <c r="F63" s="70"/>
      <c r="G63" s="70"/>
      <c r="H63" s="70"/>
      <c r="I63" s="70"/>
      <c r="J63" s="70"/>
      <c r="K63" s="71"/>
      <c r="L63" s="246">
        <f>L64+L65</f>
        <v>0</v>
      </c>
      <c r="M63" s="247"/>
      <c r="N63" s="247"/>
      <c r="O63" s="50" t="s">
        <v>12</v>
      </c>
      <c r="P63" s="233"/>
      <c r="Q63" s="248"/>
      <c r="R63" s="249"/>
      <c r="S63" s="250"/>
      <c r="T63" s="242"/>
      <c r="U63" s="258" t="s">
        <v>16</v>
      </c>
      <c r="V63" s="259"/>
      <c r="W63" s="259"/>
      <c r="X63" s="259"/>
      <c r="Y63" s="259"/>
      <c r="Z63" s="259"/>
      <c r="AA63" s="259"/>
      <c r="AB63" s="259"/>
      <c r="AC63" s="302" t="s">
        <v>15</v>
      </c>
      <c r="AD63" s="302"/>
      <c r="AE63" s="302"/>
      <c r="AF63" s="302"/>
      <c r="AG63" s="302"/>
      <c r="AH63" s="302"/>
      <c r="AI63" s="302"/>
      <c r="AJ63" s="302"/>
      <c r="AK63" s="302"/>
      <c r="AL63" s="302"/>
      <c r="AM63" s="302"/>
      <c r="AN63" s="302"/>
      <c r="AO63" s="302"/>
      <c r="AP63" s="302"/>
      <c r="AQ63" s="302"/>
      <c r="AR63" s="302"/>
      <c r="AS63" s="302"/>
      <c r="AT63" s="302"/>
      <c r="AU63" s="263" t="s">
        <v>14</v>
      </c>
      <c r="AV63" s="303" t="str">
        <f>IF(I9="実践コース",(ROUNDDOWN((L61-L62)/(L55+L58),2)),"")</f>
        <v/>
      </c>
      <c r="AW63" s="304"/>
    </row>
    <row r="64" spans="1:57" ht="24.75" customHeight="1" x14ac:dyDescent="0.2">
      <c r="A64" s="48"/>
      <c r="B64" s="72"/>
      <c r="C64" s="49"/>
      <c r="D64" s="305" t="s">
        <v>83</v>
      </c>
      <c r="E64" s="306"/>
      <c r="F64" s="306"/>
      <c r="G64" s="306"/>
      <c r="H64" s="306"/>
      <c r="I64" s="306"/>
      <c r="J64" s="306"/>
      <c r="K64" s="306"/>
      <c r="L64" s="246">
        <f>SUMPRODUCT((T24:T53&lt;=5)*(V24:V53=1))+SUMPRODUCT((T24:T53=8)*(V24:V53=1))-SUMPRODUCT((T24:T53&lt;=5)*(V24:V53=1)*(AN24:AN53="○"))-SUMPRODUCT((T24:T53=8)*(V24:V53=1)*(AN24:AN53="○"))</f>
        <v>0</v>
      </c>
      <c r="M64" s="247"/>
      <c r="N64" s="247"/>
      <c r="O64" s="50" t="s">
        <v>12</v>
      </c>
      <c r="P64" s="233"/>
      <c r="Q64" s="248"/>
      <c r="R64" s="249"/>
      <c r="S64" s="250"/>
      <c r="T64" s="242"/>
      <c r="U64" s="260"/>
      <c r="V64" s="261"/>
      <c r="W64" s="261"/>
      <c r="X64" s="261"/>
      <c r="Y64" s="261"/>
      <c r="Z64" s="261"/>
      <c r="AA64" s="261"/>
      <c r="AB64" s="261"/>
      <c r="AC64" s="307" t="s">
        <v>13</v>
      </c>
      <c r="AD64" s="307"/>
      <c r="AE64" s="307"/>
      <c r="AF64" s="307"/>
      <c r="AG64" s="307"/>
      <c r="AH64" s="307"/>
      <c r="AI64" s="307"/>
      <c r="AJ64" s="307"/>
      <c r="AK64" s="307"/>
      <c r="AL64" s="307"/>
      <c r="AM64" s="307"/>
      <c r="AN64" s="307"/>
      <c r="AO64" s="307"/>
      <c r="AP64" s="307"/>
      <c r="AQ64" s="307"/>
      <c r="AR64" s="307"/>
      <c r="AS64" s="307"/>
      <c r="AT64" s="307"/>
      <c r="AU64" s="263"/>
      <c r="AV64" s="282"/>
      <c r="AW64" s="283"/>
      <c r="AX64" s="76"/>
      <c r="AY64" s="77"/>
      <c r="AZ64" s="77"/>
      <c r="BA64" s="77"/>
      <c r="BB64" s="77"/>
      <c r="BC64" s="78"/>
      <c r="BD64" s="78"/>
      <c r="BE64" s="78"/>
    </row>
    <row r="65" spans="1:70" ht="24.75" customHeight="1" thickBot="1" x14ac:dyDescent="0.25">
      <c r="A65" s="79"/>
      <c r="B65" s="80"/>
      <c r="C65" s="81"/>
      <c r="D65" s="254" t="s">
        <v>82</v>
      </c>
      <c r="E65" s="255"/>
      <c r="F65" s="255"/>
      <c r="G65" s="255"/>
      <c r="H65" s="255"/>
      <c r="I65" s="255"/>
      <c r="J65" s="255"/>
      <c r="K65" s="255"/>
      <c r="L65" s="256">
        <f>SUMPRODUCT((T24:T53=9)*(V24:V53=3))-SUMPRODUCT((T24:T53=9)*(V24:V53=3)*(AN24:AN53="○"))</f>
        <v>0</v>
      </c>
      <c r="M65" s="257"/>
      <c r="N65" s="257"/>
      <c r="O65" s="82" t="s">
        <v>12</v>
      </c>
      <c r="P65" s="234"/>
      <c r="Q65" s="251"/>
      <c r="R65" s="252"/>
      <c r="S65" s="253"/>
      <c r="T65" s="243"/>
      <c r="U65" s="83"/>
      <c r="V65" s="84"/>
      <c r="W65" s="84"/>
      <c r="X65" s="84"/>
      <c r="Y65" s="84"/>
      <c r="Z65" s="84"/>
      <c r="AA65" s="84"/>
      <c r="AB65" s="84"/>
      <c r="AC65" s="296"/>
      <c r="AD65" s="296"/>
      <c r="AE65" s="296"/>
      <c r="AF65" s="296"/>
      <c r="AG65" s="296"/>
      <c r="AH65" s="296"/>
      <c r="AI65" s="296"/>
      <c r="AJ65" s="296"/>
      <c r="AK65" s="296"/>
      <c r="AL65" s="296"/>
      <c r="AM65" s="296"/>
      <c r="AN65" s="296"/>
      <c r="AO65" s="296"/>
      <c r="AP65" s="296"/>
      <c r="AQ65" s="296"/>
      <c r="AR65" s="296"/>
      <c r="AS65" s="296"/>
      <c r="AT65" s="296"/>
      <c r="AU65" s="85"/>
      <c r="AV65" s="106"/>
      <c r="AW65" s="86"/>
      <c r="AX65" s="87"/>
    </row>
    <row r="66" spans="1:70" ht="18.75" customHeight="1" thickTop="1" x14ac:dyDescent="0.2">
      <c r="A66" s="88"/>
      <c r="B66" s="88"/>
      <c r="C66" s="88"/>
      <c r="D66" s="88"/>
      <c r="E66" s="88"/>
      <c r="F66" s="88"/>
      <c r="G66" s="88"/>
      <c r="H66" s="89"/>
      <c r="I66" s="89"/>
      <c r="J66" s="88"/>
      <c r="K66" s="88"/>
      <c r="L66" s="88"/>
      <c r="M66" s="88"/>
      <c r="N66" s="88"/>
      <c r="O66" s="88"/>
      <c r="P66" s="88"/>
      <c r="Q66" s="88"/>
      <c r="R66" s="88"/>
      <c r="S66" s="88"/>
      <c r="T66" s="88"/>
      <c r="U66" s="88"/>
      <c r="V66" s="90"/>
      <c r="W66" s="90"/>
      <c r="X66" s="34"/>
      <c r="Y66" s="104"/>
      <c r="Z66" s="34"/>
      <c r="AA66" s="104"/>
      <c r="AB66" s="104"/>
      <c r="AC66" s="104"/>
      <c r="AD66" s="88"/>
      <c r="AE66" s="88"/>
      <c r="AF66" s="88"/>
      <c r="AG66" s="104"/>
      <c r="AH66" s="104"/>
      <c r="AI66" s="104"/>
      <c r="AJ66" s="104"/>
      <c r="AT66" s="91"/>
      <c r="AU66" s="297" t="s">
        <v>127</v>
      </c>
      <c r="AV66" s="298"/>
      <c r="AW66" s="298"/>
      <c r="AX66" s="92"/>
      <c r="AY66" s="92"/>
      <c r="AZ66" s="92"/>
      <c r="BA66" s="92"/>
      <c r="BB66" s="92"/>
      <c r="BC66" s="92"/>
      <c r="BD66" s="92"/>
      <c r="BE66" s="78"/>
      <c r="BF66" s="78"/>
      <c r="BG66" s="78"/>
      <c r="BH66" s="78"/>
      <c r="BI66" s="93"/>
    </row>
    <row r="67" spans="1:70" ht="18.75" x14ac:dyDescent="0.2">
      <c r="A67" s="299"/>
      <c r="B67" s="299"/>
      <c r="C67" s="299"/>
      <c r="D67" s="299"/>
      <c r="E67" s="300"/>
      <c r="F67" s="300"/>
      <c r="G67" s="300"/>
      <c r="H67" s="300"/>
      <c r="I67" s="300"/>
      <c r="J67" s="94"/>
      <c r="K67" s="94"/>
      <c r="L67" s="94"/>
      <c r="M67" s="94"/>
      <c r="N67" s="94"/>
      <c r="O67" s="94"/>
      <c r="P67" s="93"/>
      <c r="Q67" s="93"/>
      <c r="R67" s="93"/>
      <c r="S67" s="93"/>
      <c r="T67" s="93"/>
      <c r="U67" s="93"/>
      <c r="V67" s="93"/>
      <c r="W67" s="93"/>
      <c r="X67" s="93"/>
      <c r="Y67" s="93"/>
      <c r="Z67" s="93"/>
      <c r="AL67" s="93"/>
      <c r="AQ67" s="1" t="s">
        <v>11</v>
      </c>
      <c r="AV67" s="2"/>
      <c r="AW67" s="2"/>
    </row>
    <row r="68" spans="1:70" x14ac:dyDescent="0.2">
      <c r="A68" s="4" t="s">
        <v>10</v>
      </c>
      <c r="B68" s="4"/>
      <c r="C68" s="4"/>
      <c r="D68" s="4"/>
      <c r="E68" s="4"/>
      <c r="F68" s="4"/>
      <c r="G68" s="4"/>
      <c r="H68" s="4"/>
      <c r="I68" s="4"/>
      <c r="J68" s="4"/>
      <c r="K68" s="4"/>
      <c r="L68" s="4"/>
      <c r="M68" s="4"/>
      <c r="N68" s="4"/>
      <c r="O68" s="4"/>
      <c r="P68" s="93"/>
      <c r="Q68" s="93"/>
      <c r="R68" s="93"/>
      <c r="S68" s="93"/>
      <c r="T68" s="93"/>
      <c r="U68" s="93"/>
      <c r="V68" s="93"/>
      <c r="W68" s="93"/>
      <c r="X68" s="93"/>
      <c r="Y68" s="93"/>
      <c r="Z68" s="93"/>
      <c r="AA68" s="93"/>
      <c r="AB68" s="93"/>
      <c r="AC68" s="93"/>
      <c r="AD68" s="93"/>
      <c r="AE68" s="93"/>
      <c r="AF68" s="93"/>
      <c r="AG68" s="93"/>
      <c r="AH68" s="93"/>
      <c r="AI68" s="93"/>
      <c r="AJ68" s="93"/>
      <c r="AK68" s="93"/>
      <c r="AL68" s="93"/>
      <c r="AM68" s="93"/>
    </row>
    <row r="69" spans="1:70" ht="71.25" customHeight="1" x14ac:dyDescent="0.2">
      <c r="A69" s="4"/>
      <c r="B69" s="301" t="s">
        <v>9</v>
      </c>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301"/>
      <c r="AT69" s="301"/>
      <c r="AU69" s="301"/>
      <c r="AV69" s="301"/>
      <c r="AW69" s="301"/>
    </row>
    <row r="70" spans="1:70" ht="59.25" customHeight="1" x14ac:dyDescent="0.2">
      <c r="A70" s="4"/>
      <c r="B70" s="301" t="s">
        <v>8</v>
      </c>
      <c r="C70" s="301"/>
      <c r="D70" s="301"/>
      <c r="E70" s="301"/>
      <c r="F70" s="301"/>
      <c r="G70" s="301"/>
      <c r="H70" s="301"/>
      <c r="I70" s="301"/>
      <c r="J70" s="301"/>
      <c r="K70" s="301"/>
      <c r="L70" s="301"/>
      <c r="M70" s="301"/>
      <c r="N70" s="301"/>
      <c r="O70" s="301"/>
      <c r="P70" s="301"/>
      <c r="Q70" s="301"/>
      <c r="R70" s="301"/>
      <c r="S70" s="301"/>
      <c r="T70" s="301"/>
      <c r="U70" s="301"/>
      <c r="V70" s="301"/>
      <c r="W70" s="301"/>
      <c r="X70" s="301"/>
      <c r="Y70" s="301"/>
      <c r="Z70" s="301"/>
      <c r="AA70" s="301"/>
      <c r="AB70" s="301"/>
      <c r="AC70" s="301"/>
      <c r="AD70" s="301"/>
      <c r="AE70" s="301"/>
      <c r="AF70" s="301"/>
      <c r="AG70" s="301"/>
      <c r="AH70" s="301"/>
      <c r="AI70" s="301"/>
      <c r="AJ70" s="301"/>
      <c r="AK70" s="301"/>
      <c r="AL70" s="301"/>
      <c r="AM70" s="301"/>
      <c r="AN70" s="301"/>
      <c r="AO70" s="301"/>
      <c r="AP70" s="301"/>
      <c r="AQ70" s="301"/>
      <c r="AR70" s="301"/>
      <c r="AS70" s="301"/>
      <c r="AT70" s="301"/>
      <c r="AU70" s="301"/>
      <c r="AV70" s="301"/>
      <c r="AW70" s="301"/>
    </row>
    <row r="71" spans="1:70" ht="36.75" customHeight="1" x14ac:dyDescent="0.2">
      <c r="A71" s="4"/>
      <c r="B71" s="301" t="s">
        <v>103</v>
      </c>
      <c r="C71" s="301"/>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301"/>
      <c r="AL71" s="301"/>
      <c r="AM71" s="301"/>
      <c r="AN71" s="301"/>
      <c r="AO71" s="301"/>
      <c r="AP71" s="301"/>
      <c r="AQ71" s="301"/>
      <c r="AR71" s="301"/>
      <c r="AS71" s="301"/>
      <c r="AT71" s="301"/>
      <c r="AU71" s="301"/>
      <c r="AV71" s="301"/>
      <c r="AW71" s="301"/>
    </row>
    <row r="72" spans="1:70" ht="106.5" customHeight="1" x14ac:dyDescent="0.2">
      <c r="A72" s="4"/>
      <c r="B72" s="301" t="s">
        <v>112</v>
      </c>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301"/>
      <c r="AT72" s="301"/>
      <c r="AU72" s="301"/>
      <c r="AV72" s="301"/>
      <c r="AW72" s="301"/>
      <c r="AX72" s="2"/>
      <c r="AY72" s="2"/>
      <c r="AZ72" s="2"/>
      <c r="BA72" s="2"/>
      <c r="BB72" s="2"/>
      <c r="BC72" s="2"/>
      <c r="BD72" s="2"/>
      <c r="BE72" s="2"/>
      <c r="BF72" s="2"/>
      <c r="BG72" s="2"/>
      <c r="BH72" s="2"/>
      <c r="BI72" s="2"/>
      <c r="BJ72" s="2"/>
      <c r="BK72" s="2"/>
      <c r="BL72" s="2"/>
      <c r="BM72" s="2"/>
      <c r="BN72" s="2"/>
      <c r="BO72" s="2"/>
      <c r="BP72" s="2"/>
      <c r="BQ72" s="2"/>
      <c r="BR72" s="2"/>
    </row>
    <row r="73" spans="1:70" ht="37.5" customHeight="1" x14ac:dyDescent="0.2">
      <c r="A73" s="4"/>
      <c r="B73" s="308" t="s">
        <v>7</v>
      </c>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0"/>
      <c r="AR73" s="310"/>
      <c r="AS73" s="310"/>
      <c r="AT73" s="310"/>
      <c r="AU73" s="310"/>
      <c r="AV73" s="310"/>
      <c r="AW73" s="310"/>
      <c r="AX73" s="2"/>
      <c r="AY73" s="2"/>
      <c r="AZ73" s="2"/>
      <c r="BA73" s="2"/>
      <c r="BB73" s="2"/>
      <c r="BC73" s="2"/>
      <c r="BD73" s="2"/>
      <c r="BE73" s="2"/>
      <c r="BF73" s="2"/>
      <c r="BG73" s="2"/>
      <c r="BH73" s="2"/>
      <c r="BI73" s="2"/>
      <c r="BJ73" s="2"/>
      <c r="BK73" s="2"/>
      <c r="BL73" s="2"/>
      <c r="BM73" s="2"/>
      <c r="BN73" s="2"/>
      <c r="BO73" s="2"/>
      <c r="BP73" s="2"/>
      <c r="BQ73" s="2"/>
      <c r="BR73" s="2"/>
    </row>
    <row r="74" spans="1:70" ht="53.25" customHeight="1" x14ac:dyDescent="0.2">
      <c r="A74" s="4"/>
      <c r="B74" s="301" t="s">
        <v>6</v>
      </c>
      <c r="C74" s="301"/>
      <c r="D74" s="301"/>
      <c r="E74" s="301"/>
      <c r="F74" s="301"/>
      <c r="G74" s="301"/>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2"/>
      <c r="AY74" s="2"/>
      <c r="AZ74" s="2"/>
      <c r="BA74" s="2"/>
      <c r="BB74" s="2"/>
      <c r="BC74" s="2"/>
      <c r="BD74" s="2"/>
      <c r="BE74" s="2"/>
      <c r="BF74" s="2"/>
      <c r="BG74" s="2"/>
      <c r="BH74" s="2"/>
      <c r="BI74" s="2"/>
      <c r="BJ74" s="2"/>
      <c r="BK74" s="2"/>
      <c r="BL74" s="2"/>
      <c r="BM74" s="2"/>
      <c r="BN74" s="2"/>
      <c r="BO74" s="2"/>
      <c r="BP74" s="2"/>
      <c r="BQ74" s="2"/>
      <c r="BR74" s="2"/>
    </row>
    <row r="75" spans="1:70" ht="21.75" customHeight="1" x14ac:dyDescent="0.2">
      <c r="A75" s="4"/>
      <c r="B75" s="311" t="s">
        <v>5</v>
      </c>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2"/>
      <c r="AY75" s="2"/>
      <c r="AZ75" s="2"/>
      <c r="BA75" s="2"/>
      <c r="BB75" s="2"/>
      <c r="BC75" s="2"/>
      <c r="BD75" s="2"/>
      <c r="BE75" s="2"/>
      <c r="BF75" s="2"/>
      <c r="BG75" s="2"/>
      <c r="BH75" s="2"/>
      <c r="BI75" s="2"/>
      <c r="BJ75" s="2"/>
      <c r="BK75" s="2"/>
      <c r="BL75" s="2"/>
      <c r="BM75" s="2"/>
      <c r="BN75" s="2"/>
      <c r="BO75" s="2"/>
      <c r="BP75" s="2"/>
      <c r="BQ75" s="2"/>
      <c r="BR75" s="2"/>
    </row>
    <row r="76" spans="1:70" ht="36" customHeight="1" x14ac:dyDescent="0.2">
      <c r="A76" s="4"/>
      <c r="B76" s="102"/>
      <c r="C76" s="308" t="s">
        <v>104</v>
      </c>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308"/>
      <c r="AQ76" s="308"/>
      <c r="AR76" s="308"/>
      <c r="AS76" s="308"/>
      <c r="AT76" s="308"/>
      <c r="AU76" s="308"/>
      <c r="AV76" s="308"/>
      <c r="AW76" s="308"/>
      <c r="AX76" s="2"/>
      <c r="AY76" s="2"/>
      <c r="AZ76" s="2"/>
      <c r="BA76" s="2"/>
      <c r="BB76" s="2"/>
      <c r="BC76" s="2"/>
      <c r="BD76" s="2"/>
      <c r="BE76" s="2"/>
      <c r="BF76" s="2"/>
      <c r="BG76" s="2"/>
      <c r="BH76" s="2"/>
      <c r="BI76" s="2"/>
      <c r="BJ76" s="2"/>
      <c r="BK76" s="2"/>
      <c r="BL76" s="2"/>
      <c r="BM76" s="2"/>
      <c r="BN76" s="2"/>
      <c r="BO76" s="2"/>
      <c r="BP76" s="2"/>
      <c r="BQ76" s="2"/>
      <c r="BR76" s="2"/>
    </row>
    <row r="77" spans="1:70" ht="53.25" customHeight="1" x14ac:dyDescent="0.2">
      <c r="A77" s="4"/>
      <c r="B77" s="95"/>
      <c r="C77" s="301" t="s">
        <v>126</v>
      </c>
      <c r="D77" s="301"/>
      <c r="E77" s="301"/>
      <c r="F77" s="301"/>
      <c r="G77" s="301"/>
      <c r="H77" s="301"/>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301"/>
      <c r="AP77" s="301"/>
      <c r="AQ77" s="301"/>
      <c r="AR77" s="301"/>
      <c r="AS77" s="301"/>
      <c r="AT77" s="301"/>
      <c r="AU77" s="301"/>
      <c r="AV77" s="301"/>
      <c r="AW77" s="301"/>
      <c r="AX77" s="2"/>
      <c r="AY77" s="2"/>
      <c r="AZ77" s="2"/>
      <c r="BA77" s="2"/>
      <c r="BB77" s="2"/>
      <c r="BC77" s="2"/>
      <c r="BD77" s="2"/>
      <c r="BE77" s="2"/>
      <c r="BF77" s="2"/>
      <c r="BG77" s="2"/>
      <c r="BH77" s="2"/>
      <c r="BI77" s="2"/>
      <c r="BJ77" s="2"/>
      <c r="BK77" s="2"/>
      <c r="BL77" s="2"/>
      <c r="BM77" s="2"/>
      <c r="BN77" s="2"/>
      <c r="BO77" s="2"/>
      <c r="BP77" s="2"/>
      <c r="BQ77" s="2"/>
      <c r="BR77" s="2"/>
    </row>
    <row r="78" spans="1:70" ht="174.75" customHeight="1" x14ac:dyDescent="0.2">
      <c r="A78" s="4"/>
      <c r="B78" s="95"/>
      <c r="C78" s="301" t="s">
        <v>131</v>
      </c>
      <c r="D78" s="301"/>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2"/>
      <c r="AY78" s="2"/>
      <c r="AZ78" s="2"/>
      <c r="BA78" s="2"/>
      <c r="BB78" s="2"/>
      <c r="BC78" s="2"/>
      <c r="BD78" s="2"/>
      <c r="BE78" s="2"/>
      <c r="BF78" s="2"/>
      <c r="BG78" s="2"/>
      <c r="BH78" s="2"/>
      <c r="BI78" s="2"/>
      <c r="BJ78" s="2"/>
      <c r="BK78" s="2"/>
      <c r="BL78" s="2"/>
      <c r="BM78" s="2"/>
      <c r="BN78" s="2"/>
      <c r="BO78" s="2"/>
      <c r="BP78" s="2"/>
      <c r="BQ78" s="2"/>
      <c r="BR78" s="2"/>
    </row>
    <row r="79" spans="1:70" ht="83.25" customHeight="1" x14ac:dyDescent="0.2">
      <c r="A79" s="4"/>
      <c r="B79" s="95"/>
      <c r="C79" s="308" t="s">
        <v>124</v>
      </c>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8"/>
      <c r="AP79" s="308"/>
      <c r="AQ79" s="308"/>
      <c r="AR79" s="308"/>
      <c r="AS79" s="308"/>
      <c r="AT79" s="308"/>
      <c r="AU79" s="308"/>
      <c r="AV79" s="308"/>
      <c r="AW79" s="308"/>
      <c r="AX79" s="2"/>
      <c r="AY79" s="2"/>
      <c r="AZ79" s="2"/>
      <c r="BA79" s="2"/>
      <c r="BB79" s="2"/>
      <c r="BC79" s="2"/>
      <c r="BD79" s="2"/>
      <c r="BE79" s="2"/>
      <c r="BF79" s="2"/>
      <c r="BG79" s="2"/>
      <c r="BH79" s="2"/>
      <c r="BI79" s="2"/>
      <c r="BJ79" s="2"/>
      <c r="BK79" s="2"/>
      <c r="BL79" s="2"/>
      <c r="BM79" s="2"/>
      <c r="BN79" s="2"/>
      <c r="BO79" s="2"/>
      <c r="BP79" s="2"/>
      <c r="BQ79" s="2"/>
      <c r="BR79" s="2"/>
    </row>
    <row r="80" spans="1:70" ht="37.5" customHeight="1" x14ac:dyDescent="0.2">
      <c r="A80" s="4"/>
      <c r="B80" s="301" t="s">
        <v>4</v>
      </c>
      <c r="C80" s="301"/>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301"/>
      <c r="AP80" s="301"/>
      <c r="AQ80" s="301"/>
      <c r="AR80" s="301"/>
      <c r="AS80" s="301"/>
      <c r="AT80" s="301"/>
      <c r="AU80" s="301"/>
      <c r="AV80" s="301"/>
      <c r="AW80" s="301"/>
      <c r="AX80" s="2"/>
      <c r="AY80" s="2"/>
      <c r="AZ80" s="2"/>
      <c r="BA80" s="2"/>
      <c r="BB80" s="2"/>
      <c r="BC80" s="2"/>
      <c r="BD80" s="2"/>
      <c r="BE80" s="2"/>
      <c r="BF80" s="2"/>
      <c r="BG80" s="2"/>
      <c r="BH80" s="2"/>
      <c r="BI80" s="2"/>
      <c r="BJ80" s="2"/>
      <c r="BK80" s="2"/>
      <c r="BL80" s="2"/>
      <c r="BM80" s="2"/>
      <c r="BN80" s="2"/>
      <c r="BO80" s="2"/>
      <c r="BP80" s="2"/>
      <c r="BQ80" s="2"/>
      <c r="BR80" s="2"/>
    </row>
    <row r="81" spans="1:70" ht="54" customHeight="1" x14ac:dyDescent="0.2">
      <c r="A81" s="4"/>
      <c r="B81" s="95"/>
      <c r="C81" s="308" t="s">
        <v>113</v>
      </c>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308"/>
      <c r="AP81" s="308"/>
      <c r="AQ81" s="308"/>
      <c r="AR81" s="308"/>
      <c r="AS81" s="308"/>
      <c r="AT81" s="308"/>
      <c r="AU81" s="308"/>
      <c r="AV81" s="308"/>
      <c r="AW81" s="308"/>
      <c r="AX81" s="2"/>
      <c r="AY81" s="2"/>
      <c r="AZ81" s="2"/>
      <c r="BA81" s="2"/>
      <c r="BB81" s="2"/>
      <c r="BC81" s="2"/>
      <c r="BD81" s="2"/>
      <c r="BE81" s="2"/>
      <c r="BF81" s="2"/>
      <c r="BG81" s="2"/>
      <c r="BH81" s="2"/>
      <c r="BI81" s="2"/>
      <c r="BJ81" s="2"/>
      <c r="BK81" s="2"/>
      <c r="BL81" s="2"/>
      <c r="BM81" s="2"/>
      <c r="BN81" s="2"/>
      <c r="BO81" s="2"/>
      <c r="BP81" s="2"/>
      <c r="BQ81" s="2"/>
      <c r="BR81" s="2"/>
    </row>
    <row r="82" spans="1:70" ht="21.75" customHeight="1" x14ac:dyDescent="0.2">
      <c r="A82" s="93"/>
      <c r="B82" s="93"/>
      <c r="C82" s="309" t="s">
        <v>3</v>
      </c>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93"/>
      <c r="AL82" s="93"/>
      <c r="AM82" s="96"/>
      <c r="AN82" s="96"/>
      <c r="AO82" s="96"/>
      <c r="AP82" s="96"/>
      <c r="AQ82" s="96"/>
      <c r="AR82" s="96"/>
      <c r="AS82" s="96"/>
      <c r="AT82" s="96"/>
      <c r="AU82" s="96"/>
      <c r="AV82" s="96"/>
      <c r="AW82" s="96"/>
      <c r="AX82" s="2"/>
      <c r="AY82" s="2"/>
      <c r="AZ82" s="2"/>
      <c r="BA82" s="2"/>
      <c r="BB82" s="2"/>
      <c r="BC82" s="2"/>
      <c r="BD82" s="2"/>
      <c r="BE82" s="2"/>
      <c r="BF82" s="2"/>
      <c r="BG82" s="2"/>
      <c r="BH82" s="2"/>
      <c r="BI82" s="2"/>
      <c r="BJ82" s="2"/>
      <c r="BK82" s="2"/>
      <c r="BL82" s="2"/>
      <c r="BM82" s="2"/>
      <c r="BN82" s="2"/>
      <c r="BO82" s="2"/>
      <c r="BP82" s="2"/>
      <c r="BQ82" s="2"/>
      <c r="BR82" s="2"/>
    </row>
    <row r="83" spans="1:70" ht="21.75" customHeight="1" x14ac:dyDescent="0.2">
      <c r="A83" s="93"/>
      <c r="B83" s="97"/>
      <c r="C83" s="309" t="s">
        <v>2</v>
      </c>
      <c r="D83" s="309"/>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309"/>
      <c r="AV83" s="309"/>
      <c r="AW83" s="309"/>
      <c r="AX83" s="2"/>
      <c r="AY83" s="2"/>
      <c r="AZ83" s="2"/>
      <c r="BA83" s="2"/>
      <c r="BB83" s="2"/>
      <c r="BC83" s="2"/>
      <c r="BD83" s="2"/>
      <c r="BE83" s="2"/>
      <c r="BF83" s="2"/>
      <c r="BG83" s="2"/>
      <c r="BH83" s="2"/>
      <c r="BI83" s="2"/>
      <c r="BJ83" s="2"/>
      <c r="BK83" s="2"/>
      <c r="BL83" s="2"/>
      <c r="BM83" s="2"/>
      <c r="BN83" s="2"/>
      <c r="BO83" s="2"/>
      <c r="BP83" s="2"/>
      <c r="BQ83" s="2"/>
      <c r="BR83" s="2"/>
    </row>
    <row r="84" spans="1:70" ht="21.75" customHeight="1" x14ac:dyDescent="0.2">
      <c r="A84" s="93"/>
      <c r="B84" s="95"/>
      <c r="C84" s="309" t="s">
        <v>1</v>
      </c>
      <c r="D84" s="309"/>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93"/>
      <c r="AL84" s="93"/>
      <c r="AM84" s="96"/>
      <c r="AN84" s="96"/>
      <c r="AO84" s="96"/>
      <c r="AP84" s="96"/>
      <c r="AQ84" s="96"/>
      <c r="AR84" s="96"/>
      <c r="AS84" s="96"/>
      <c r="AT84" s="96"/>
      <c r="AU84" s="96"/>
      <c r="AV84" s="96"/>
      <c r="AW84" s="96"/>
      <c r="AX84" s="2"/>
      <c r="AY84" s="2"/>
      <c r="AZ84" s="2"/>
      <c r="BA84" s="2"/>
      <c r="BB84" s="2"/>
      <c r="BC84" s="2"/>
      <c r="BD84" s="2"/>
      <c r="BE84" s="2"/>
      <c r="BF84" s="2"/>
      <c r="BG84" s="2"/>
      <c r="BH84" s="2"/>
      <c r="BI84" s="2"/>
      <c r="BJ84" s="2"/>
      <c r="BK84" s="2"/>
      <c r="BL84" s="2"/>
      <c r="BM84" s="2"/>
      <c r="BN84" s="2"/>
      <c r="BO84" s="2"/>
      <c r="BP84" s="2"/>
      <c r="BQ84" s="2"/>
      <c r="BR84" s="2"/>
    </row>
    <row r="85" spans="1:70" ht="60.75" customHeight="1" x14ac:dyDescent="0.2">
      <c r="A85" s="93"/>
      <c r="B85" s="301" t="s">
        <v>132</v>
      </c>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1"/>
      <c r="AP85" s="301"/>
      <c r="AQ85" s="301"/>
      <c r="AR85" s="301"/>
      <c r="AS85" s="301"/>
      <c r="AT85" s="301"/>
      <c r="AU85" s="301"/>
      <c r="AV85" s="301"/>
      <c r="AW85" s="301"/>
      <c r="AX85" s="2"/>
      <c r="AY85" s="2"/>
      <c r="AZ85" s="2"/>
      <c r="BA85" s="2"/>
      <c r="BB85" s="2"/>
      <c r="BC85" s="2"/>
      <c r="BD85" s="2"/>
      <c r="BE85" s="2"/>
      <c r="BF85" s="2"/>
      <c r="BG85" s="2"/>
      <c r="BH85" s="2"/>
      <c r="BI85" s="2"/>
      <c r="BJ85" s="2"/>
      <c r="BK85" s="2"/>
      <c r="BL85" s="2"/>
      <c r="BM85" s="2"/>
      <c r="BN85" s="2"/>
      <c r="BO85" s="2"/>
      <c r="BP85" s="2"/>
      <c r="BQ85" s="2"/>
      <c r="BR85" s="2"/>
    </row>
    <row r="86" spans="1:70" ht="36.75" customHeight="1" x14ac:dyDescent="0.2">
      <c r="A86" s="93"/>
      <c r="B86" s="301" t="s">
        <v>114</v>
      </c>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301"/>
      <c r="AP86" s="301"/>
      <c r="AQ86" s="301"/>
      <c r="AR86" s="301"/>
      <c r="AS86" s="301"/>
      <c r="AT86" s="301"/>
      <c r="AU86" s="301"/>
      <c r="AV86" s="301"/>
      <c r="AW86" s="301"/>
      <c r="AX86" s="2"/>
      <c r="AY86" s="2"/>
      <c r="AZ86" s="2"/>
      <c r="BA86" s="2"/>
      <c r="BB86" s="2"/>
      <c r="BC86" s="2"/>
      <c r="BD86" s="2"/>
      <c r="BE86" s="2"/>
      <c r="BF86" s="2"/>
      <c r="BG86" s="2"/>
      <c r="BH86" s="2"/>
      <c r="BI86" s="2"/>
      <c r="BJ86" s="2"/>
      <c r="BK86" s="2"/>
      <c r="BL86" s="2"/>
      <c r="BM86" s="2"/>
      <c r="BN86" s="2"/>
      <c r="BO86" s="2"/>
      <c r="BP86" s="2"/>
      <c r="BQ86" s="2"/>
      <c r="BR86" s="2"/>
    </row>
    <row r="87" spans="1:70" ht="36" customHeight="1" x14ac:dyDescent="0.2">
      <c r="A87" s="93"/>
      <c r="B87" s="308" t="s">
        <v>115</v>
      </c>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2"/>
      <c r="AY87" s="2"/>
      <c r="AZ87" s="2"/>
      <c r="BA87" s="2"/>
      <c r="BB87" s="2"/>
      <c r="BC87" s="2"/>
      <c r="BD87" s="2"/>
      <c r="BE87" s="2"/>
      <c r="BF87" s="2"/>
      <c r="BG87" s="2"/>
      <c r="BH87" s="2"/>
      <c r="BI87" s="2"/>
      <c r="BJ87" s="2"/>
      <c r="BK87" s="2"/>
      <c r="BL87" s="2"/>
      <c r="BM87" s="2"/>
      <c r="BN87" s="2"/>
      <c r="BO87" s="2"/>
      <c r="BP87" s="2"/>
      <c r="BQ87" s="2"/>
      <c r="BR87" s="2"/>
    </row>
    <row r="88" spans="1:70" ht="21.75" customHeight="1" x14ac:dyDescent="0.2">
      <c r="A88" s="93"/>
      <c r="B88" s="101" t="s">
        <v>116</v>
      </c>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98"/>
      <c r="AN88" s="98"/>
      <c r="AO88" s="98"/>
      <c r="AP88" s="98"/>
      <c r="AQ88" s="98"/>
      <c r="AR88" s="98"/>
      <c r="AS88" s="98"/>
      <c r="AT88" s="98"/>
      <c r="AU88" s="98"/>
      <c r="AV88" s="98"/>
      <c r="AW88" s="98"/>
      <c r="AX88" s="2"/>
      <c r="AY88" s="2"/>
      <c r="AZ88" s="2"/>
      <c r="BA88" s="2"/>
      <c r="BB88" s="2"/>
      <c r="BC88" s="2"/>
      <c r="BD88" s="2"/>
      <c r="BE88" s="2"/>
      <c r="BF88" s="2"/>
      <c r="BG88" s="2"/>
      <c r="BH88" s="2"/>
      <c r="BI88" s="2"/>
      <c r="BJ88" s="2"/>
      <c r="BK88" s="2"/>
      <c r="BL88" s="2"/>
      <c r="BM88" s="2"/>
      <c r="BN88" s="2"/>
      <c r="BO88" s="2"/>
      <c r="BP88" s="2"/>
      <c r="BQ88" s="2"/>
      <c r="BR88" s="2"/>
    </row>
    <row r="89" spans="1:70" ht="22.5" customHeight="1" x14ac:dyDescent="0.2">
      <c r="A89" s="93"/>
      <c r="B89" s="101"/>
      <c r="C89" s="309" t="s">
        <v>0</v>
      </c>
      <c r="D89" s="309"/>
      <c r="E89" s="309"/>
      <c r="F89" s="309"/>
      <c r="G89" s="309"/>
      <c r="H89" s="309"/>
      <c r="I89" s="309"/>
      <c r="J89" s="309"/>
      <c r="K89" s="309"/>
      <c r="L89" s="309"/>
      <c r="M89" s="309"/>
      <c r="N89" s="309"/>
      <c r="O89" s="309"/>
      <c r="P89" s="309"/>
      <c r="Q89" s="309"/>
      <c r="R89" s="309"/>
      <c r="S89" s="309"/>
      <c r="T89" s="309"/>
      <c r="U89" s="309"/>
      <c r="V89" s="309"/>
      <c r="W89" s="309"/>
      <c r="X89" s="309"/>
      <c r="Y89" s="309"/>
      <c r="Z89" s="309"/>
      <c r="AA89" s="309"/>
      <c r="AB89" s="309"/>
      <c r="AC89" s="309"/>
      <c r="AD89" s="309"/>
      <c r="AE89" s="309"/>
      <c r="AF89" s="309"/>
      <c r="AG89" s="309"/>
      <c r="AH89" s="309"/>
      <c r="AI89" s="309"/>
      <c r="AJ89" s="309"/>
      <c r="AK89" s="309"/>
      <c r="AL89" s="309"/>
      <c r="AM89" s="309"/>
      <c r="AN89" s="309"/>
      <c r="AO89" s="309"/>
      <c r="AP89" s="309"/>
      <c r="AQ89" s="309"/>
      <c r="AR89" s="309"/>
      <c r="AS89" s="309"/>
      <c r="AT89" s="309"/>
      <c r="AU89" s="309"/>
      <c r="AV89" s="309"/>
      <c r="AW89" s="309"/>
      <c r="AX89" s="2"/>
      <c r="AY89" s="2"/>
      <c r="AZ89" s="2"/>
      <c r="BA89" s="2"/>
      <c r="BB89" s="2"/>
      <c r="BC89" s="2"/>
      <c r="BD89" s="2"/>
      <c r="BE89" s="2"/>
      <c r="BF89" s="2"/>
      <c r="BG89" s="2"/>
      <c r="BH89" s="2"/>
      <c r="BI89" s="2"/>
      <c r="BJ89" s="2"/>
      <c r="BK89" s="2"/>
      <c r="BL89" s="2"/>
      <c r="BM89" s="2"/>
      <c r="BN89" s="2"/>
      <c r="BO89" s="2"/>
      <c r="BP89" s="2"/>
      <c r="BQ89" s="2"/>
      <c r="BR89" s="2"/>
    </row>
    <row r="90" spans="1:70" ht="174" customHeight="1" x14ac:dyDescent="0.2">
      <c r="A90" s="93"/>
      <c r="B90" s="99"/>
      <c r="C90" s="301" t="s">
        <v>86</v>
      </c>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301"/>
      <c r="AP90" s="301"/>
      <c r="AQ90" s="301"/>
      <c r="AR90" s="301"/>
      <c r="AS90" s="301"/>
      <c r="AT90" s="301"/>
      <c r="AU90" s="301"/>
      <c r="AV90" s="301"/>
      <c r="AW90" s="301"/>
      <c r="AX90" s="2"/>
      <c r="AY90" s="2"/>
      <c r="AZ90" s="2"/>
      <c r="BA90" s="2"/>
      <c r="BB90" s="2"/>
      <c r="BC90" s="2"/>
      <c r="BD90" s="2"/>
      <c r="BE90" s="2"/>
      <c r="BF90" s="2"/>
      <c r="BG90" s="2"/>
      <c r="BH90" s="2"/>
      <c r="BI90" s="2"/>
      <c r="BJ90" s="2"/>
      <c r="BK90" s="2"/>
      <c r="BL90" s="2"/>
      <c r="BM90" s="2"/>
      <c r="BN90" s="2"/>
      <c r="BO90" s="2"/>
      <c r="BP90" s="2"/>
      <c r="BQ90" s="2"/>
      <c r="BR90" s="2"/>
    </row>
    <row r="91" spans="1:70" ht="21.75" customHeight="1" x14ac:dyDescent="0.2">
      <c r="A91" s="93"/>
      <c r="B91" s="101" t="s">
        <v>117</v>
      </c>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0"/>
      <c r="AN91" s="100"/>
      <c r="AO91" s="100"/>
      <c r="AP91" s="100"/>
      <c r="AQ91" s="100"/>
      <c r="AR91" s="100"/>
      <c r="AS91" s="100"/>
      <c r="AT91" s="100"/>
      <c r="AU91" s="100"/>
      <c r="AV91" s="100"/>
      <c r="AW91" s="100"/>
      <c r="AX91" s="2"/>
      <c r="AY91" s="2"/>
      <c r="AZ91" s="2"/>
      <c r="BA91" s="2"/>
      <c r="BB91" s="2"/>
      <c r="BC91" s="2"/>
      <c r="BD91" s="2"/>
      <c r="BE91" s="2"/>
      <c r="BF91" s="2"/>
      <c r="BG91" s="2"/>
      <c r="BH91" s="2"/>
      <c r="BI91" s="2"/>
      <c r="BJ91" s="2"/>
      <c r="BK91" s="2"/>
      <c r="BL91" s="2"/>
      <c r="BM91" s="2"/>
      <c r="BN91" s="2"/>
      <c r="BO91" s="2"/>
      <c r="BP91" s="2"/>
      <c r="BQ91" s="2"/>
      <c r="BR91" s="2"/>
    </row>
    <row r="92" spans="1:70" ht="36.75" customHeight="1" x14ac:dyDescent="0.2">
      <c r="A92" s="93"/>
      <c r="B92" s="308" t="s">
        <v>118</v>
      </c>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2"/>
      <c r="AY92" s="2"/>
      <c r="AZ92" s="2"/>
      <c r="BA92" s="2"/>
      <c r="BB92" s="2"/>
      <c r="BC92" s="2"/>
      <c r="BD92" s="2"/>
      <c r="BE92" s="2"/>
      <c r="BF92" s="2"/>
      <c r="BG92" s="2"/>
      <c r="BH92" s="2"/>
      <c r="BI92" s="2"/>
      <c r="BJ92" s="2"/>
      <c r="BK92" s="2"/>
      <c r="BL92" s="2"/>
      <c r="BM92" s="2"/>
      <c r="BN92" s="2"/>
      <c r="BO92" s="2"/>
      <c r="BP92" s="2"/>
      <c r="BQ92" s="2"/>
      <c r="BR92" s="2"/>
    </row>
    <row r="93" spans="1:70" ht="36.75" customHeight="1" x14ac:dyDescent="0.2">
      <c r="A93" s="93"/>
      <c r="B93" s="308" t="s">
        <v>119</v>
      </c>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308"/>
      <c r="AL93" s="308"/>
      <c r="AM93" s="308"/>
      <c r="AN93" s="308"/>
      <c r="AO93" s="308"/>
      <c r="AP93" s="308"/>
      <c r="AQ93" s="308"/>
      <c r="AR93" s="308"/>
      <c r="AS93" s="308"/>
      <c r="AT93" s="308"/>
      <c r="AU93" s="308"/>
      <c r="AV93" s="308"/>
      <c r="AW93" s="308"/>
      <c r="AX93" s="2"/>
      <c r="AY93" s="2"/>
      <c r="AZ93" s="2"/>
      <c r="BA93" s="2"/>
      <c r="BB93" s="2"/>
      <c r="BC93" s="2"/>
      <c r="BD93" s="2"/>
      <c r="BE93" s="2"/>
      <c r="BF93" s="2"/>
      <c r="BG93" s="2"/>
      <c r="BH93" s="2"/>
      <c r="BI93" s="2"/>
      <c r="BJ93" s="2"/>
      <c r="BK93" s="2"/>
      <c r="BL93" s="2"/>
      <c r="BM93" s="2"/>
      <c r="BN93" s="2"/>
      <c r="BO93" s="2"/>
      <c r="BP93" s="2"/>
      <c r="BQ93" s="2"/>
      <c r="BR93" s="2"/>
    </row>
    <row r="94" spans="1:70" ht="54" customHeight="1" x14ac:dyDescent="0.2">
      <c r="A94" s="93"/>
      <c r="B94" s="308" t="s">
        <v>120</v>
      </c>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308"/>
      <c r="AL94" s="308"/>
      <c r="AM94" s="308"/>
      <c r="AN94" s="308"/>
      <c r="AO94" s="308"/>
      <c r="AP94" s="308"/>
      <c r="AQ94" s="308"/>
      <c r="AR94" s="308"/>
      <c r="AS94" s="308"/>
      <c r="AT94" s="308"/>
      <c r="AU94" s="308"/>
      <c r="AV94" s="308"/>
      <c r="AW94" s="308"/>
      <c r="AX94" s="2"/>
      <c r="AY94" s="2"/>
      <c r="AZ94" s="2"/>
      <c r="BA94" s="2"/>
      <c r="BB94" s="2"/>
      <c r="BC94" s="2"/>
      <c r="BD94" s="2"/>
      <c r="BE94" s="2"/>
      <c r="BF94" s="2"/>
      <c r="BG94" s="2"/>
      <c r="BH94" s="2"/>
      <c r="BI94" s="2"/>
      <c r="BJ94" s="2"/>
      <c r="BK94" s="2"/>
      <c r="BL94" s="2"/>
      <c r="BM94" s="2"/>
      <c r="BN94" s="2"/>
      <c r="BO94" s="2"/>
      <c r="BP94" s="2"/>
      <c r="BQ94" s="2"/>
      <c r="BR94" s="2"/>
    </row>
    <row r="95" spans="1:70" ht="171.75" customHeight="1" x14ac:dyDescent="0.2">
      <c r="A95" s="93"/>
      <c r="B95" s="301" t="s">
        <v>121</v>
      </c>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1"/>
      <c r="AW95" s="301"/>
      <c r="AX95" s="2"/>
      <c r="AY95" s="2"/>
      <c r="AZ95" s="2"/>
      <c r="BA95" s="2"/>
      <c r="BB95" s="2"/>
      <c r="BC95" s="2"/>
      <c r="BD95" s="2"/>
      <c r="BE95" s="2"/>
      <c r="BF95" s="2"/>
      <c r="BG95" s="2"/>
      <c r="BH95" s="2"/>
      <c r="BI95" s="2"/>
      <c r="BJ95" s="2"/>
      <c r="BK95" s="2"/>
      <c r="BL95" s="2"/>
      <c r="BM95" s="2"/>
      <c r="BN95" s="2"/>
      <c r="BO95" s="2"/>
      <c r="BP95" s="2"/>
      <c r="BQ95" s="2"/>
      <c r="BR95" s="2"/>
    </row>
    <row r="96" spans="1:70" ht="120.75" customHeight="1" x14ac:dyDescent="0.2">
      <c r="A96" s="93"/>
      <c r="B96" s="301" t="s">
        <v>123</v>
      </c>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1"/>
      <c r="AW96" s="301"/>
      <c r="AX96" s="2"/>
      <c r="AY96" s="2"/>
      <c r="AZ96" s="2"/>
      <c r="BA96" s="2"/>
      <c r="BB96" s="2"/>
      <c r="BC96" s="2"/>
      <c r="BD96" s="2"/>
      <c r="BE96" s="2"/>
      <c r="BF96" s="2"/>
      <c r="BG96" s="2"/>
      <c r="BH96" s="2"/>
      <c r="BI96" s="2"/>
      <c r="BJ96" s="2"/>
      <c r="BK96" s="2"/>
      <c r="BL96" s="2"/>
      <c r="BM96" s="2"/>
      <c r="BN96" s="2"/>
      <c r="BO96" s="2"/>
      <c r="BP96" s="2"/>
      <c r="BQ96" s="2"/>
      <c r="BR96" s="2"/>
    </row>
    <row r="97" spans="1:70" ht="21.75" customHeight="1" x14ac:dyDescent="0.2">
      <c r="A97" s="93"/>
      <c r="B97" s="312" t="s">
        <v>122</v>
      </c>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12"/>
      <c r="AK97" s="93"/>
      <c r="AL97" s="93"/>
      <c r="AM97" s="96"/>
      <c r="AN97" s="96"/>
      <c r="AO97" s="96"/>
      <c r="AP97" s="96"/>
      <c r="AQ97" s="96"/>
      <c r="AR97" s="96"/>
      <c r="AS97" s="96"/>
      <c r="AT97" s="96"/>
      <c r="AU97" s="96"/>
      <c r="AV97" s="96"/>
      <c r="AW97" s="96"/>
      <c r="AX97" s="2"/>
      <c r="AY97" s="2"/>
      <c r="AZ97" s="2"/>
      <c r="BA97" s="2"/>
      <c r="BB97" s="2"/>
      <c r="BC97" s="2"/>
      <c r="BD97" s="2"/>
      <c r="BE97" s="2"/>
      <c r="BF97" s="2"/>
      <c r="BG97" s="2"/>
      <c r="BH97" s="2"/>
      <c r="BI97" s="2"/>
      <c r="BJ97" s="2"/>
      <c r="BK97" s="2"/>
      <c r="BL97" s="2"/>
      <c r="BM97" s="2"/>
      <c r="BN97" s="2"/>
      <c r="BO97" s="2"/>
      <c r="BP97" s="2"/>
      <c r="BQ97" s="2"/>
      <c r="BR97" s="2"/>
    </row>
    <row r="98" spans="1:70" x14ac:dyDescent="0.2">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U98" s="313" t="s">
        <v>127</v>
      </c>
      <c r="AV98" s="314"/>
      <c r="AW98" s="314"/>
    </row>
    <row r="99" spans="1:70" x14ac:dyDescent="0.2">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93"/>
      <c r="AD99" s="93"/>
      <c r="AE99" s="93"/>
      <c r="AF99" s="93"/>
      <c r="AG99" s="93"/>
      <c r="AH99" s="93"/>
      <c r="AI99" s="93"/>
      <c r="AJ99" s="93"/>
      <c r="AK99" s="93"/>
      <c r="AL99" s="93"/>
      <c r="AM99" s="93"/>
    </row>
    <row r="100" spans="1:70" x14ac:dyDescent="0.2">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row>
    <row r="101" spans="1:70" x14ac:dyDescent="0.2">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row>
    <row r="102" spans="1:70" x14ac:dyDescent="0.2">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row>
    <row r="103" spans="1:70" x14ac:dyDescent="0.2">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row>
    <row r="104" spans="1:70" x14ac:dyDescent="0.2">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row>
    <row r="105" spans="1:70" x14ac:dyDescent="0.2">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row>
    <row r="106" spans="1:70" x14ac:dyDescent="0.2">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row>
    <row r="107" spans="1:70" x14ac:dyDescent="0.2">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row>
    <row r="108" spans="1:70" x14ac:dyDescent="0.2">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row>
    <row r="109" spans="1:70" x14ac:dyDescent="0.2">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row>
    <row r="110" spans="1:70" x14ac:dyDescent="0.2">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row>
    <row r="111" spans="1:70" x14ac:dyDescent="0.2">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93"/>
      <c r="AH111" s="93"/>
      <c r="AI111" s="93"/>
      <c r="AJ111" s="93"/>
      <c r="AK111" s="93"/>
      <c r="AL111" s="93"/>
      <c r="AM111" s="93"/>
    </row>
    <row r="112" spans="1:70" x14ac:dyDescent="0.2">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93"/>
      <c r="AH112" s="93"/>
      <c r="AI112" s="93"/>
      <c r="AJ112" s="93"/>
      <c r="AK112" s="93"/>
      <c r="AL112" s="93"/>
      <c r="AM112" s="93"/>
    </row>
    <row r="113" spans="1:39" x14ac:dyDescent="0.2">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row>
    <row r="114" spans="1:39" x14ac:dyDescent="0.2">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93"/>
      <c r="AD114" s="93"/>
      <c r="AE114" s="93"/>
      <c r="AF114" s="93"/>
      <c r="AG114" s="93"/>
      <c r="AH114" s="93"/>
      <c r="AI114" s="93"/>
      <c r="AJ114" s="93"/>
      <c r="AK114" s="93"/>
      <c r="AL114" s="93"/>
      <c r="AM114" s="93"/>
    </row>
    <row r="115" spans="1:39" x14ac:dyDescent="0.2">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row>
    <row r="116" spans="1:39" x14ac:dyDescent="0.2">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c r="AD116" s="93"/>
      <c r="AE116" s="93"/>
      <c r="AF116" s="93"/>
      <c r="AG116" s="93"/>
      <c r="AH116" s="93"/>
      <c r="AI116" s="93"/>
      <c r="AJ116" s="93"/>
      <c r="AK116" s="93"/>
      <c r="AL116" s="93"/>
      <c r="AM116" s="93"/>
    </row>
    <row r="117" spans="1:39" x14ac:dyDescent="0.2">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c r="AE117" s="93"/>
      <c r="AF117" s="93"/>
      <c r="AG117" s="93"/>
      <c r="AH117" s="93"/>
      <c r="AI117" s="93"/>
      <c r="AJ117" s="93"/>
      <c r="AK117" s="93"/>
      <c r="AL117" s="93"/>
      <c r="AM117" s="93"/>
    </row>
    <row r="118" spans="1:39" x14ac:dyDescent="0.2">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c r="AF118" s="93"/>
      <c r="AG118" s="93"/>
      <c r="AH118" s="93"/>
      <c r="AI118" s="93"/>
      <c r="AJ118" s="93"/>
      <c r="AK118" s="93"/>
      <c r="AL118" s="93"/>
      <c r="AM118" s="93"/>
    </row>
    <row r="119" spans="1:39" x14ac:dyDescent="0.2">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c r="AF119" s="93"/>
      <c r="AG119" s="93"/>
      <c r="AH119" s="93"/>
      <c r="AI119" s="93"/>
      <c r="AJ119" s="93"/>
      <c r="AK119" s="93"/>
      <c r="AL119" s="93"/>
      <c r="AM119" s="93"/>
    </row>
    <row r="120" spans="1:39" x14ac:dyDescent="0.2">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c r="AF120" s="93"/>
      <c r="AG120" s="93"/>
      <c r="AH120" s="93"/>
      <c r="AI120" s="93"/>
      <c r="AJ120" s="93"/>
      <c r="AK120" s="93"/>
      <c r="AL120" s="93"/>
      <c r="AM120" s="93"/>
    </row>
    <row r="121" spans="1:39" x14ac:dyDescent="0.2">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c r="AG121" s="93"/>
      <c r="AH121" s="93"/>
      <c r="AI121" s="93"/>
      <c r="AJ121" s="93"/>
      <c r="AK121" s="93"/>
      <c r="AL121" s="93"/>
      <c r="AM121" s="93"/>
    </row>
    <row r="122" spans="1:39" x14ac:dyDescent="0.2">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93"/>
      <c r="AD122" s="93"/>
      <c r="AE122" s="93"/>
      <c r="AF122" s="93"/>
      <c r="AG122" s="93"/>
      <c r="AH122" s="93"/>
      <c r="AI122" s="93"/>
      <c r="AJ122" s="93"/>
      <c r="AK122" s="93"/>
      <c r="AL122" s="93"/>
      <c r="AM122" s="93"/>
    </row>
    <row r="123" spans="1:39" x14ac:dyDescent="0.2">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c r="AE123" s="93"/>
      <c r="AF123" s="93"/>
      <c r="AG123" s="93"/>
      <c r="AH123" s="93"/>
      <c r="AI123" s="93"/>
      <c r="AJ123" s="93"/>
      <c r="AK123" s="93"/>
      <c r="AL123" s="93"/>
      <c r="AM123" s="93"/>
    </row>
    <row r="124" spans="1:39" x14ac:dyDescent="0.2">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c r="AG124" s="93"/>
      <c r="AH124" s="93"/>
      <c r="AI124" s="93"/>
      <c r="AJ124" s="93"/>
      <c r="AK124" s="93"/>
      <c r="AL124" s="93"/>
      <c r="AM124" s="93"/>
    </row>
    <row r="125" spans="1:39" x14ac:dyDescent="0.2">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row>
    <row r="126" spans="1:39" x14ac:dyDescent="0.2">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row>
    <row r="127" spans="1:39" x14ac:dyDescent="0.2">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row>
    <row r="128" spans="1:39" x14ac:dyDescent="0.2">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93"/>
      <c r="AD128" s="93"/>
      <c r="AE128" s="93"/>
      <c r="AF128" s="93"/>
      <c r="AG128" s="93"/>
      <c r="AH128" s="93"/>
      <c r="AI128" s="93"/>
      <c r="AJ128" s="93"/>
      <c r="AK128" s="93"/>
      <c r="AL128" s="93"/>
      <c r="AM128" s="93"/>
    </row>
    <row r="129" spans="1:39" x14ac:dyDescent="0.2">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93"/>
      <c r="AD129" s="93"/>
      <c r="AE129" s="93"/>
      <c r="AF129" s="93"/>
      <c r="AG129" s="93"/>
      <c r="AH129" s="93"/>
      <c r="AI129" s="93"/>
      <c r="AJ129" s="93"/>
      <c r="AK129" s="93"/>
      <c r="AL129" s="93"/>
      <c r="AM129" s="93"/>
    </row>
    <row r="130" spans="1:39" x14ac:dyDescent="0.2">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93"/>
      <c r="AD130" s="93"/>
      <c r="AE130" s="93"/>
      <c r="AF130" s="93"/>
      <c r="AG130" s="93"/>
      <c r="AH130" s="93"/>
      <c r="AI130" s="93"/>
      <c r="AJ130" s="93"/>
      <c r="AK130" s="93"/>
      <c r="AL130" s="93"/>
      <c r="AM130" s="93"/>
    </row>
    <row r="131" spans="1:39" x14ac:dyDescent="0.2">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93"/>
      <c r="AD131" s="93"/>
      <c r="AE131" s="93"/>
      <c r="AF131" s="93"/>
      <c r="AG131" s="93"/>
      <c r="AH131" s="93"/>
      <c r="AI131" s="93"/>
      <c r="AJ131" s="93"/>
      <c r="AK131" s="93"/>
      <c r="AL131" s="93"/>
      <c r="AM131" s="93"/>
    </row>
    <row r="132" spans="1:39" x14ac:dyDescent="0.2">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93"/>
      <c r="AD132" s="93"/>
      <c r="AE132" s="93"/>
      <c r="AF132" s="93"/>
      <c r="AG132" s="93"/>
      <c r="AH132" s="93"/>
      <c r="AI132" s="93"/>
      <c r="AJ132" s="93"/>
      <c r="AK132" s="93"/>
      <c r="AL132" s="93"/>
      <c r="AM132" s="93"/>
    </row>
    <row r="133" spans="1:39" x14ac:dyDescent="0.2">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c r="AK133" s="93"/>
      <c r="AL133" s="93"/>
      <c r="AM133" s="93"/>
    </row>
    <row r="134" spans="1:39" x14ac:dyDescent="0.2">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c r="AD134" s="93"/>
      <c r="AE134" s="93"/>
      <c r="AF134" s="93"/>
      <c r="AG134" s="93"/>
      <c r="AH134" s="93"/>
      <c r="AI134" s="93"/>
      <c r="AJ134" s="93"/>
      <c r="AK134" s="93"/>
      <c r="AL134" s="93"/>
      <c r="AM134" s="93"/>
    </row>
    <row r="135" spans="1:39" x14ac:dyDescent="0.2">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row>
    <row r="136" spans="1:39" x14ac:dyDescent="0.2">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93"/>
      <c r="AD136" s="93"/>
      <c r="AE136" s="93"/>
      <c r="AF136" s="93"/>
      <c r="AG136" s="93"/>
      <c r="AH136" s="93"/>
      <c r="AI136" s="93"/>
      <c r="AJ136" s="93"/>
      <c r="AK136" s="93"/>
      <c r="AL136" s="93"/>
      <c r="AM136" s="93"/>
    </row>
    <row r="137" spans="1:39" x14ac:dyDescent="0.2">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93"/>
      <c r="AD137" s="93"/>
      <c r="AE137" s="93"/>
      <c r="AF137" s="93"/>
      <c r="AG137" s="93"/>
      <c r="AH137" s="93"/>
      <c r="AI137" s="93"/>
      <c r="AJ137" s="93"/>
      <c r="AK137" s="93"/>
      <c r="AL137" s="93"/>
      <c r="AM137" s="93"/>
    </row>
    <row r="138" spans="1:39"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row>
    <row r="139" spans="1:39" x14ac:dyDescent="0.2">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c r="AD139" s="93"/>
      <c r="AE139" s="93"/>
      <c r="AF139" s="93"/>
      <c r="AG139" s="93"/>
      <c r="AH139" s="93"/>
      <c r="AI139" s="93"/>
      <c r="AJ139" s="93"/>
      <c r="AK139" s="93"/>
      <c r="AL139" s="93"/>
      <c r="AM139" s="93"/>
    </row>
    <row r="140" spans="1:39" x14ac:dyDescent="0.2">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93"/>
      <c r="AD140" s="93"/>
      <c r="AE140" s="93"/>
      <c r="AF140" s="93"/>
      <c r="AG140" s="93"/>
      <c r="AH140" s="93"/>
      <c r="AI140" s="93"/>
      <c r="AJ140" s="93"/>
      <c r="AK140" s="93"/>
      <c r="AL140" s="93"/>
      <c r="AM140" s="93"/>
    </row>
    <row r="141" spans="1:39" x14ac:dyDescent="0.2">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3"/>
    </row>
    <row r="142" spans="1:39" x14ac:dyDescent="0.2">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c r="AG142" s="93"/>
      <c r="AH142" s="93"/>
      <c r="AI142" s="93"/>
      <c r="AJ142" s="93"/>
      <c r="AK142" s="93"/>
      <c r="AL142" s="93"/>
      <c r="AM142" s="93"/>
    </row>
    <row r="143" spans="1:39" x14ac:dyDescent="0.2">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93"/>
      <c r="AD143" s="93"/>
      <c r="AE143" s="93"/>
      <c r="AF143" s="93"/>
      <c r="AG143" s="93"/>
      <c r="AH143" s="93"/>
      <c r="AI143" s="93"/>
      <c r="AJ143" s="93"/>
      <c r="AK143" s="93"/>
      <c r="AL143" s="93"/>
      <c r="AM143" s="93"/>
    </row>
    <row r="144" spans="1:39" x14ac:dyDescent="0.2">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row>
    <row r="145" spans="1:39" x14ac:dyDescent="0.2">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c r="AA145" s="93"/>
      <c r="AB145" s="93"/>
      <c r="AC145" s="93"/>
      <c r="AD145" s="93"/>
      <c r="AE145" s="93"/>
      <c r="AF145" s="93"/>
      <c r="AG145" s="93"/>
      <c r="AH145" s="93"/>
      <c r="AI145" s="93"/>
      <c r="AJ145" s="93"/>
      <c r="AK145" s="93"/>
      <c r="AL145" s="93"/>
      <c r="AM145" s="93"/>
    </row>
  </sheetData>
  <sheetProtection formatCells="0"/>
  <mergeCells count="675">
    <mergeCell ref="B97:AJ97"/>
    <mergeCell ref="AU98:AW98"/>
    <mergeCell ref="C79:AW79"/>
    <mergeCell ref="C90:AW90"/>
    <mergeCell ref="B92:AW92"/>
    <mergeCell ref="B93:AW93"/>
    <mergeCell ref="B94:AW94"/>
    <mergeCell ref="B95:AW95"/>
    <mergeCell ref="B96:AW96"/>
    <mergeCell ref="C83:AW83"/>
    <mergeCell ref="C84:AJ84"/>
    <mergeCell ref="B85:AW85"/>
    <mergeCell ref="B86:AW86"/>
    <mergeCell ref="B87:AW87"/>
    <mergeCell ref="C89:AW89"/>
    <mergeCell ref="C76:AW76"/>
    <mergeCell ref="C77:AW77"/>
    <mergeCell ref="C78:AW78"/>
    <mergeCell ref="B80:AW80"/>
    <mergeCell ref="C81:AW81"/>
    <mergeCell ref="C82:AJ82"/>
    <mergeCell ref="B70:AW70"/>
    <mergeCell ref="B71:AW71"/>
    <mergeCell ref="B72:AW72"/>
    <mergeCell ref="B73:AW73"/>
    <mergeCell ref="B74:AW74"/>
    <mergeCell ref="B75:AW75"/>
    <mergeCell ref="AC65:AT65"/>
    <mergeCell ref="AU66:AW66"/>
    <mergeCell ref="A67:I67"/>
    <mergeCell ref="B69:AW69"/>
    <mergeCell ref="L63:N63"/>
    <mergeCell ref="U63:AB64"/>
    <mergeCell ref="AC63:AT63"/>
    <mergeCell ref="AU63:AU64"/>
    <mergeCell ref="AV63:AW64"/>
    <mergeCell ref="D64:K64"/>
    <mergeCell ref="L64:N64"/>
    <mergeCell ref="AC64:AT64"/>
    <mergeCell ref="U61:AB62"/>
    <mergeCell ref="AC61:AT61"/>
    <mergeCell ref="AU61:AU62"/>
    <mergeCell ref="AV61:AW62"/>
    <mergeCell ref="L62:N62"/>
    <mergeCell ref="AC62:AT62"/>
    <mergeCell ref="U59:W59"/>
    <mergeCell ref="AC59:AT59"/>
    <mergeCell ref="D60:K60"/>
    <mergeCell ref="L60:N60"/>
    <mergeCell ref="U60:W60"/>
    <mergeCell ref="AC60:AT60"/>
    <mergeCell ref="U57:AB58"/>
    <mergeCell ref="AC57:AT57"/>
    <mergeCell ref="AU57:AU58"/>
    <mergeCell ref="AV57:AW58"/>
    <mergeCell ref="D58:K58"/>
    <mergeCell ref="L58:N58"/>
    <mergeCell ref="AC58:AT58"/>
    <mergeCell ref="U55:AB56"/>
    <mergeCell ref="AC55:AT55"/>
    <mergeCell ref="AU55:AU56"/>
    <mergeCell ref="AV55:AW56"/>
    <mergeCell ref="E56:K56"/>
    <mergeCell ref="L56:N56"/>
    <mergeCell ref="Q56:S58"/>
    <mergeCell ref="AC56:AT56"/>
    <mergeCell ref="E57:K57"/>
    <mergeCell ref="L57:N57"/>
    <mergeCell ref="L54:N54"/>
    <mergeCell ref="P54:P65"/>
    <mergeCell ref="Q54:S55"/>
    <mergeCell ref="T54:T65"/>
    <mergeCell ref="D55:K55"/>
    <mergeCell ref="L55:N55"/>
    <mergeCell ref="D59:K59"/>
    <mergeCell ref="L59:N59"/>
    <mergeCell ref="L61:N61"/>
    <mergeCell ref="Q61:S65"/>
    <mergeCell ref="D65:K65"/>
    <mergeCell ref="L65:N65"/>
    <mergeCell ref="AJ53:AK53"/>
    <mergeCell ref="AL53:AM53"/>
    <mergeCell ref="AN53:AO53"/>
    <mergeCell ref="AP53:AW53"/>
    <mergeCell ref="T53:U53"/>
    <mergeCell ref="V53:W53"/>
    <mergeCell ref="X53:Y53"/>
    <mergeCell ref="Z53:AA53"/>
    <mergeCell ref="AB53:AC53"/>
    <mergeCell ref="AD53:AE53"/>
    <mergeCell ref="AH52:AI52"/>
    <mergeCell ref="AJ52:AK52"/>
    <mergeCell ref="AL52:AM52"/>
    <mergeCell ref="AN52:AO52"/>
    <mergeCell ref="AP52:AW52"/>
    <mergeCell ref="B53:G53"/>
    <mergeCell ref="H53:M53"/>
    <mergeCell ref="N53:O53"/>
    <mergeCell ref="P53:Q53"/>
    <mergeCell ref="R53:S53"/>
    <mergeCell ref="V52:W52"/>
    <mergeCell ref="X52:Y52"/>
    <mergeCell ref="Z52:AA52"/>
    <mergeCell ref="AB52:AC52"/>
    <mergeCell ref="AD52:AE52"/>
    <mergeCell ref="AF52:AG52"/>
    <mergeCell ref="B52:G52"/>
    <mergeCell ref="H52:M52"/>
    <mergeCell ref="N52:O52"/>
    <mergeCell ref="P52:Q52"/>
    <mergeCell ref="R52:S52"/>
    <mergeCell ref="T52:U52"/>
    <mergeCell ref="AF53:AG53"/>
    <mergeCell ref="AH53:AI53"/>
    <mergeCell ref="AJ51:AK51"/>
    <mergeCell ref="AL51:AM51"/>
    <mergeCell ref="AN51:AO51"/>
    <mergeCell ref="AP51:AW51"/>
    <mergeCell ref="T51:U51"/>
    <mergeCell ref="V51:W51"/>
    <mergeCell ref="X51:Y51"/>
    <mergeCell ref="Z51:AA51"/>
    <mergeCell ref="AB51:AC51"/>
    <mergeCell ref="AD51:AE51"/>
    <mergeCell ref="AH50:AI50"/>
    <mergeCell ref="AJ50:AK50"/>
    <mergeCell ref="AL50:AM50"/>
    <mergeCell ref="AN50:AO50"/>
    <mergeCell ref="AP50:AW50"/>
    <mergeCell ref="B51:G51"/>
    <mergeCell ref="H51:M51"/>
    <mergeCell ref="N51:O51"/>
    <mergeCell ref="P51:Q51"/>
    <mergeCell ref="R51:S51"/>
    <mergeCell ref="V50:W50"/>
    <mergeCell ref="X50:Y50"/>
    <mergeCell ref="Z50:AA50"/>
    <mergeCell ref="AB50:AC50"/>
    <mergeCell ref="AD50:AE50"/>
    <mergeCell ref="AF50:AG50"/>
    <mergeCell ref="B50:G50"/>
    <mergeCell ref="H50:M50"/>
    <mergeCell ref="N50:O50"/>
    <mergeCell ref="P50:Q50"/>
    <mergeCell ref="R50:S50"/>
    <mergeCell ref="T50:U50"/>
    <mergeCell ref="AF51:AG51"/>
    <mergeCell ref="AH51:AI51"/>
    <mergeCell ref="AJ49:AK49"/>
    <mergeCell ref="AL49:AM49"/>
    <mergeCell ref="AN49:AO49"/>
    <mergeCell ref="AP49:AW49"/>
    <mergeCell ref="T49:U49"/>
    <mergeCell ref="V49:W49"/>
    <mergeCell ref="X49:Y49"/>
    <mergeCell ref="Z49:AA49"/>
    <mergeCell ref="AB49:AC49"/>
    <mergeCell ref="AD49:AE49"/>
    <mergeCell ref="AH48:AI48"/>
    <mergeCell ref="AJ48:AK48"/>
    <mergeCell ref="AL48:AM48"/>
    <mergeCell ref="AN48:AO48"/>
    <mergeCell ref="AP48:AW48"/>
    <mergeCell ref="B49:G49"/>
    <mergeCell ref="H49:M49"/>
    <mergeCell ref="N49:O49"/>
    <mergeCell ref="P49:Q49"/>
    <mergeCell ref="R49:S49"/>
    <mergeCell ref="V48:W48"/>
    <mergeCell ref="X48:Y48"/>
    <mergeCell ref="Z48:AA48"/>
    <mergeCell ref="AB48:AC48"/>
    <mergeCell ref="AD48:AE48"/>
    <mergeCell ref="AF48:AG48"/>
    <mergeCell ref="B48:G48"/>
    <mergeCell ref="H48:M48"/>
    <mergeCell ref="N48:O48"/>
    <mergeCell ref="P48:Q48"/>
    <mergeCell ref="R48:S48"/>
    <mergeCell ref="T48:U48"/>
    <mergeCell ref="AF49:AG49"/>
    <mergeCell ref="AH49:AI49"/>
    <mergeCell ref="AJ47:AK47"/>
    <mergeCell ref="AL47:AM47"/>
    <mergeCell ref="AN47:AO47"/>
    <mergeCell ref="AP47:AW47"/>
    <mergeCell ref="T47:U47"/>
    <mergeCell ref="V47:W47"/>
    <mergeCell ref="X47:Y47"/>
    <mergeCell ref="Z47:AA47"/>
    <mergeCell ref="AB47:AC47"/>
    <mergeCell ref="AD47:AE47"/>
    <mergeCell ref="AH46:AI46"/>
    <mergeCell ref="AJ46:AK46"/>
    <mergeCell ref="AL46:AM46"/>
    <mergeCell ref="AN46:AO46"/>
    <mergeCell ref="AP46:AW46"/>
    <mergeCell ref="B47:G47"/>
    <mergeCell ref="H47:M47"/>
    <mergeCell ref="N47:O47"/>
    <mergeCell ref="P47:Q47"/>
    <mergeCell ref="R47:S47"/>
    <mergeCell ref="V46:W46"/>
    <mergeCell ref="X46:Y46"/>
    <mergeCell ref="Z46:AA46"/>
    <mergeCell ref="AB46:AC46"/>
    <mergeCell ref="AD46:AE46"/>
    <mergeCell ref="AF46:AG46"/>
    <mergeCell ref="B46:G46"/>
    <mergeCell ref="H46:M46"/>
    <mergeCell ref="N46:O46"/>
    <mergeCell ref="P46:Q46"/>
    <mergeCell ref="R46:S46"/>
    <mergeCell ref="T46:U46"/>
    <mergeCell ref="AF47:AG47"/>
    <mergeCell ref="AH47:AI47"/>
    <mergeCell ref="AJ45:AK45"/>
    <mergeCell ref="AL45:AM45"/>
    <mergeCell ref="AN45:AO45"/>
    <mergeCell ref="AP45:AW45"/>
    <mergeCell ref="T45:U45"/>
    <mergeCell ref="V45:W45"/>
    <mergeCell ref="X45:Y45"/>
    <mergeCell ref="Z45:AA45"/>
    <mergeCell ref="AB45:AC45"/>
    <mergeCell ref="AD45:AE45"/>
    <mergeCell ref="AH44:AI44"/>
    <mergeCell ref="AJ44:AK44"/>
    <mergeCell ref="AL44:AM44"/>
    <mergeCell ref="AN44:AO44"/>
    <mergeCell ref="AP44:AW44"/>
    <mergeCell ref="B45:G45"/>
    <mergeCell ref="H45:M45"/>
    <mergeCell ref="N45:O45"/>
    <mergeCell ref="P45:Q45"/>
    <mergeCell ref="R45:S45"/>
    <mergeCell ref="V44:W44"/>
    <mergeCell ref="X44:Y44"/>
    <mergeCell ref="Z44:AA44"/>
    <mergeCell ref="AB44:AC44"/>
    <mergeCell ref="AD44:AE44"/>
    <mergeCell ref="AF44:AG44"/>
    <mergeCell ref="B44:G44"/>
    <mergeCell ref="H44:M44"/>
    <mergeCell ref="N44:O44"/>
    <mergeCell ref="P44:Q44"/>
    <mergeCell ref="R44:S44"/>
    <mergeCell ref="T44:U44"/>
    <mergeCell ref="AF45:AG45"/>
    <mergeCell ref="AH45:AI45"/>
    <mergeCell ref="AJ43:AK43"/>
    <mergeCell ref="AL43:AM43"/>
    <mergeCell ref="AN43:AO43"/>
    <mergeCell ref="AP43:AW43"/>
    <mergeCell ref="T43:U43"/>
    <mergeCell ref="V43:W43"/>
    <mergeCell ref="X43:Y43"/>
    <mergeCell ref="Z43:AA43"/>
    <mergeCell ref="AB43:AC43"/>
    <mergeCell ref="AD43:AE43"/>
    <mergeCell ref="AH42:AI42"/>
    <mergeCell ref="AJ42:AK42"/>
    <mergeCell ref="AL42:AM42"/>
    <mergeCell ref="AN42:AO42"/>
    <mergeCell ref="AP42:AW42"/>
    <mergeCell ref="B43:G43"/>
    <mergeCell ref="H43:M43"/>
    <mergeCell ref="N43:O43"/>
    <mergeCell ref="P43:Q43"/>
    <mergeCell ref="R43:S43"/>
    <mergeCell ref="V42:W42"/>
    <mergeCell ref="X42:Y42"/>
    <mergeCell ref="Z42:AA42"/>
    <mergeCell ref="AB42:AC42"/>
    <mergeCell ref="AD42:AE42"/>
    <mergeCell ref="AF42:AG42"/>
    <mergeCell ref="B42:G42"/>
    <mergeCell ref="H42:M42"/>
    <mergeCell ref="N42:O42"/>
    <mergeCell ref="P42:Q42"/>
    <mergeCell ref="R42:S42"/>
    <mergeCell ref="T42:U42"/>
    <mergeCell ref="AF43:AG43"/>
    <mergeCell ref="AH43:AI43"/>
    <mergeCell ref="AJ41:AK41"/>
    <mergeCell ref="AL41:AM41"/>
    <mergeCell ref="AN41:AO41"/>
    <mergeCell ref="AP41:AW41"/>
    <mergeCell ref="T41:U41"/>
    <mergeCell ref="V41:W41"/>
    <mergeCell ref="X41:Y41"/>
    <mergeCell ref="Z41:AA41"/>
    <mergeCell ref="AB41:AC41"/>
    <mergeCell ref="AD41:AE41"/>
    <mergeCell ref="AH40:AI40"/>
    <mergeCell ref="AJ40:AK40"/>
    <mergeCell ref="AL40:AM40"/>
    <mergeCell ref="AN40:AO40"/>
    <mergeCell ref="AP40:AW40"/>
    <mergeCell ref="B41:G41"/>
    <mergeCell ref="H41:M41"/>
    <mergeCell ref="N41:O41"/>
    <mergeCell ref="P41:Q41"/>
    <mergeCell ref="R41:S41"/>
    <mergeCell ref="V40:W40"/>
    <mergeCell ref="X40:Y40"/>
    <mergeCell ref="Z40:AA40"/>
    <mergeCell ref="AB40:AC40"/>
    <mergeCell ref="AD40:AE40"/>
    <mergeCell ref="AF40:AG40"/>
    <mergeCell ref="B40:G40"/>
    <mergeCell ref="H40:M40"/>
    <mergeCell ref="N40:O40"/>
    <mergeCell ref="P40:Q40"/>
    <mergeCell ref="R40:S40"/>
    <mergeCell ref="T40:U40"/>
    <mergeCell ref="AF41:AG41"/>
    <mergeCell ref="AH41:AI41"/>
    <mergeCell ref="AJ39:AK39"/>
    <mergeCell ref="AL39:AM39"/>
    <mergeCell ref="AN39:AO39"/>
    <mergeCell ref="AP39:AW39"/>
    <mergeCell ref="T39:U39"/>
    <mergeCell ref="V39:W39"/>
    <mergeCell ref="X39:Y39"/>
    <mergeCell ref="Z39:AA39"/>
    <mergeCell ref="AB39:AC39"/>
    <mergeCell ref="AD39:AE39"/>
    <mergeCell ref="AH38:AI38"/>
    <mergeCell ref="AJ38:AK38"/>
    <mergeCell ref="AL38:AM38"/>
    <mergeCell ref="AN38:AO38"/>
    <mergeCell ref="AP38:AW38"/>
    <mergeCell ref="B39:G39"/>
    <mergeCell ref="H39:M39"/>
    <mergeCell ref="N39:O39"/>
    <mergeCell ref="P39:Q39"/>
    <mergeCell ref="R39:S39"/>
    <mergeCell ref="V38:W38"/>
    <mergeCell ref="X38:Y38"/>
    <mergeCell ref="Z38:AA38"/>
    <mergeCell ref="AB38:AC38"/>
    <mergeCell ref="AD38:AE38"/>
    <mergeCell ref="AF38:AG38"/>
    <mergeCell ref="B38:G38"/>
    <mergeCell ref="H38:M38"/>
    <mergeCell ref="N38:O38"/>
    <mergeCell ref="P38:Q38"/>
    <mergeCell ref="R38:S38"/>
    <mergeCell ref="T38:U38"/>
    <mergeCell ref="AF39:AG39"/>
    <mergeCell ref="AH39:AI39"/>
    <mergeCell ref="AJ37:AK37"/>
    <mergeCell ref="AL37:AM37"/>
    <mergeCell ref="AN37:AO37"/>
    <mergeCell ref="AP37:AW37"/>
    <mergeCell ref="T37:U37"/>
    <mergeCell ref="V37:W37"/>
    <mergeCell ref="X37:Y37"/>
    <mergeCell ref="Z37:AA37"/>
    <mergeCell ref="AB37:AC37"/>
    <mergeCell ref="AD37:AE37"/>
    <mergeCell ref="AH36:AI36"/>
    <mergeCell ref="AJ36:AK36"/>
    <mergeCell ref="AL36:AM36"/>
    <mergeCell ref="AN36:AO36"/>
    <mergeCell ref="AP36:AW36"/>
    <mergeCell ref="B37:G37"/>
    <mergeCell ref="H37:M37"/>
    <mergeCell ref="N37:O37"/>
    <mergeCell ref="P37:Q37"/>
    <mergeCell ref="R37:S37"/>
    <mergeCell ref="V36:W36"/>
    <mergeCell ref="X36:Y36"/>
    <mergeCell ref="Z36:AA36"/>
    <mergeCell ref="AB36:AC36"/>
    <mergeCell ref="AD36:AE36"/>
    <mergeCell ref="AF36:AG36"/>
    <mergeCell ref="B36:G36"/>
    <mergeCell ref="H36:M36"/>
    <mergeCell ref="N36:O36"/>
    <mergeCell ref="P36:Q36"/>
    <mergeCell ref="R36:S36"/>
    <mergeCell ref="T36:U36"/>
    <mergeCell ref="AF37:AG37"/>
    <mergeCell ref="AH37:AI37"/>
    <mergeCell ref="AJ35:AK35"/>
    <mergeCell ref="AL35:AM35"/>
    <mergeCell ref="AN35:AO35"/>
    <mergeCell ref="AP35:AW35"/>
    <mergeCell ref="T35:U35"/>
    <mergeCell ref="V35:W35"/>
    <mergeCell ref="X35:Y35"/>
    <mergeCell ref="Z35:AA35"/>
    <mergeCell ref="AB35:AC35"/>
    <mergeCell ref="AD35:AE35"/>
    <mergeCell ref="AH34:AI34"/>
    <mergeCell ref="AJ34:AK34"/>
    <mergeCell ref="AL34:AM34"/>
    <mergeCell ref="AN34:AO34"/>
    <mergeCell ref="AP34:AW34"/>
    <mergeCell ref="B35:G35"/>
    <mergeCell ref="H35:M35"/>
    <mergeCell ref="N35:O35"/>
    <mergeCell ref="P35:Q35"/>
    <mergeCell ref="R35:S35"/>
    <mergeCell ref="V34:W34"/>
    <mergeCell ref="X34:Y34"/>
    <mergeCell ref="Z34:AA34"/>
    <mergeCell ref="AB34:AC34"/>
    <mergeCell ref="AD34:AE34"/>
    <mergeCell ref="AF34:AG34"/>
    <mergeCell ref="B34:G34"/>
    <mergeCell ref="H34:M34"/>
    <mergeCell ref="N34:O34"/>
    <mergeCell ref="P34:Q34"/>
    <mergeCell ref="R34:S34"/>
    <mergeCell ref="T34:U34"/>
    <mergeCell ref="AF35:AG35"/>
    <mergeCell ref="AH35:AI35"/>
    <mergeCell ref="AJ33:AK33"/>
    <mergeCell ref="AL33:AM33"/>
    <mergeCell ref="AN33:AO33"/>
    <mergeCell ref="AP33:AW33"/>
    <mergeCell ref="T33:U33"/>
    <mergeCell ref="V33:W33"/>
    <mergeCell ref="X33:Y33"/>
    <mergeCell ref="Z33:AA33"/>
    <mergeCell ref="AB33:AC33"/>
    <mergeCell ref="AD33:AE33"/>
    <mergeCell ref="AH32:AI32"/>
    <mergeCell ref="AJ32:AK32"/>
    <mergeCell ref="AL32:AM32"/>
    <mergeCell ref="AN32:AO32"/>
    <mergeCell ref="AP32:AW32"/>
    <mergeCell ref="B33:G33"/>
    <mergeCell ref="H33:M33"/>
    <mergeCell ref="N33:O33"/>
    <mergeCell ref="P33:Q33"/>
    <mergeCell ref="R33:S33"/>
    <mergeCell ref="V32:W32"/>
    <mergeCell ref="X32:Y32"/>
    <mergeCell ref="Z32:AA32"/>
    <mergeCell ref="AB32:AC32"/>
    <mergeCell ref="AD32:AE32"/>
    <mergeCell ref="AF32:AG32"/>
    <mergeCell ref="B32:G32"/>
    <mergeCell ref="H32:M32"/>
    <mergeCell ref="N32:O32"/>
    <mergeCell ref="P32:Q32"/>
    <mergeCell ref="R32:S32"/>
    <mergeCell ref="T32:U32"/>
    <mergeCell ref="AF33:AG33"/>
    <mergeCell ref="AH33:AI33"/>
    <mergeCell ref="AJ31:AK31"/>
    <mergeCell ref="AL31:AM31"/>
    <mergeCell ref="AN31:AO31"/>
    <mergeCell ref="AP31:AW31"/>
    <mergeCell ref="T31:U31"/>
    <mergeCell ref="V31:W31"/>
    <mergeCell ref="X31:Y31"/>
    <mergeCell ref="Z31:AA31"/>
    <mergeCell ref="AB31:AC31"/>
    <mergeCell ref="AD31:AE31"/>
    <mergeCell ref="AH30:AI30"/>
    <mergeCell ref="AJ30:AK30"/>
    <mergeCell ref="AL30:AM30"/>
    <mergeCell ref="AN30:AO30"/>
    <mergeCell ref="AP30:AW30"/>
    <mergeCell ref="B31:G31"/>
    <mergeCell ref="H31:M31"/>
    <mergeCell ref="N31:O31"/>
    <mergeCell ref="P31:Q31"/>
    <mergeCell ref="R31:S31"/>
    <mergeCell ref="V30:W30"/>
    <mergeCell ref="X30:Y30"/>
    <mergeCell ref="Z30:AA30"/>
    <mergeCell ref="AB30:AC30"/>
    <mergeCell ref="AD30:AE30"/>
    <mergeCell ref="AF30:AG30"/>
    <mergeCell ref="B30:G30"/>
    <mergeCell ref="H30:M30"/>
    <mergeCell ref="N30:O30"/>
    <mergeCell ref="P30:Q30"/>
    <mergeCell ref="R30:S30"/>
    <mergeCell ref="T30:U30"/>
    <mergeCell ref="AF31:AG31"/>
    <mergeCell ref="AH31:AI31"/>
    <mergeCell ref="AJ29:AK29"/>
    <mergeCell ref="AL29:AM29"/>
    <mergeCell ref="AN29:AO29"/>
    <mergeCell ref="AP29:AW29"/>
    <mergeCell ref="T29:U29"/>
    <mergeCell ref="V29:W29"/>
    <mergeCell ref="X29:Y29"/>
    <mergeCell ref="Z29:AA29"/>
    <mergeCell ref="AB29:AC29"/>
    <mergeCell ref="AD29:AE29"/>
    <mergeCell ref="AH28:AI28"/>
    <mergeCell ref="AJ28:AK28"/>
    <mergeCell ref="AL28:AM28"/>
    <mergeCell ref="AN28:AO28"/>
    <mergeCell ref="AP28:AW28"/>
    <mergeCell ref="B29:G29"/>
    <mergeCell ref="H29:M29"/>
    <mergeCell ref="N29:O29"/>
    <mergeCell ref="P29:Q29"/>
    <mergeCell ref="R29:S29"/>
    <mergeCell ref="V28:W28"/>
    <mergeCell ref="X28:Y28"/>
    <mergeCell ref="Z28:AA28"/>
    <mergeCell ref="AB28:AC28"/>
    <mergeCell ref="AD28:AE28"/>
    <mergeCell ref="AF28:AG28"/>
    <mergeCell ref="B28:G28"/>
    <mergeCell ref="H28:M28"/>
    <mergeCell ref="N28:O28"/>
    <mergeCell ref="P28:Q28"/>
    <mergeCell ref="R28:S28"/>
    <mergeCell ref="T28:U28"/>
    <mergeCell ref="AF29:AG29"/>
    <mergeCell ref="AH29:AI29"/>
    <mergeCell ref="AJ27:AK27"/>
    <mergeCell ref="AL27:AM27"/>
    <mergeCell ref="AN27:AO27"/>
    <mergeCell ref="AP27:AW27"/>
    <mergeCell ref="T27:U27"/>
    <mergeCell ref="V27:W27"/>
    <mergeCell ref="X27:Y27"/>
    <mergeCell ref="Z27:AA27"/>
    <mergeCell ref="AB27:AC27"/>
    <mergeCell ref="AD27:AE27"/>
    <mergeCell ref="AH26:AI26"/>
    <mergeCell ref="AJ26:AK26"/>
    <mergeCell ref="AL26:AM26"/>
    <mergeCell ref="AN26:AO26"/>
    <mergeCell ref="AP26:AW26"/>
    <mergeCell ref="B27:G27"/>
    <mergeCell ref="H27:M27"/>
    <mergeCell ref="N27:O27"/>
    <mergeCell ref="P27:Q27"/>
    <mergeCell ref="R27:S27"/>
    <mergeCell ref="V26:W26"/>
    <mergeCell ref="X26:Y26"/>
    <mergeCell ref="Z26:AA26"/>
    <mergeCell ref="AB26:AC26"/>
    <mergeCell ref="AD26:AE26"/>
    <mergeCell ref="AF26:AG26"/>
    <mergeCell ref="B26:G26"/>
    <mergeCell ref="H26:M26"/>
    <mergeCell ref="N26:O26"/>
    <mergeCell ref="P26:Q26"/>
    <mergeCell ref="R26:S26"/>
    <mergeCell ref="T26:U26"/>
    <mergeCell ref="AF27:AG27"/>
    <mergeCell ref="AH27:AI27"/>
    <mergeCell ref="AJ25:AK25"/>
    <mergeCell ref="AL25:AM25"/>
    <mergeCell ref="AN25:AO25"/>
    <mergeCell ref="AP25:AW25"/>
    <mergeCell ref="T25:U25"/>
    <mergeCell ref="V25:W25"/>
    <mergeCell ref="X25:Y25"/>
    <mergeCell ref="Z25:AA25"/>
    <mergeCell ref="AB25:AC25"/>
    <mergeCell ref="AD25:AE25"/>
    <mergeCell ref="AH24:AI24"/>
    <mergeCell ref="AJ24:AK24"/>
    <mergeCell ref="AL24:AM24"/>
    <mergeCell ref="AN24:AO24"/>
    <mergeCell ref="AP24:AW24"/>
    <mergeCell ref="B25:G25"/>
    <mergeCell ref="H25:M25"/>
    <mergeCell ref="N25:O25"/>
    <mergeCell ref="P25:Q25"/>
    <mergeCell ref="R25:S25"/>
    <mergeCell ref="V24:W24"/>
    <mergeCell ref="X24:Y24"/>
    <mergeCell ref="Z24:AA24"/>
    <mergeCell ref="AB24:AC24"/>
    <mergeCell ref="AD24:AE24"/>
    <mergeCell ref="AF24:AG24"/>
    <mergeCell ref="B24:G24"/>
    <mergeCell ref="H24:M24"/>
    <mergeCell ref="N24:O24"/>
    <mergeCell ref="P24:Q24"/>
    <mergeCell ref="R24:S24"/>
    <mergeCell ref="T24:U24"/>
    <mergeCell ref="AF25:AG25"/>
    <mergeCell ref="AH25:AI25"/>
    <mergeCell ref="Y17:AC17"/>
    <mergeCell ref="AE17:AI17"/>
    <mergeCell ref="AK17:AP17"/>
    <mergeCell ref="AR17:AW17"/>
    <mergeCell ref="A22:G23"/>
    <mergeCell ref="H22:M23"/>
    <mergeCell ref="N22:O23"/>
    <mergeCell ref="P22:Q23"/>
    <mergeCell ref="R22:S23"/>
    <mergeCell ref="T22:U23"/>
    <mergeCell ref="AH22:AI23"/>
    <mergeCell ref="AJ22:AK23"/>
    <mergeCell ref="AL22:AM23"/>
    <mergeCell ref="AN22:AO23"/>
    <mergeCell ref="AP22:AW22"/>
    <mergeCell ref="AP23:AW23"/>
    <mergeCell ref="V22:W23"/>
    <mergeCell ref="X22:Y23"/>
    <mergeCell ref="Z22:AA23"/>
    <mergeCell ref="AB22:AC23"/>
    <mergeCell ref="AD22:AE23"/>
    <mergeCell ref="AF22:AG23"/>
    <mergeCell ref="AR14:AW14"/>
    <mergeCell ref="X15:AI15"/>
    <mergeCell ref="AK15:AP15"/>
    <mergeCell ref="AR15:AW15"/>
    <mergeCell ref="Y16:AC16"/>
    <mergeCell ref="AE16:AI16"/>
    <mergeCell ref="AJ16:AW16"/>
    <mergeCell ref="AK13:AP13"/>
    <mergeCell ref="AR13:AW13"/>
    <mergeCell ref="A14:G14"/>
    <mergeCell ref="H14:I14"/>
    <mergeCell ref="J14:K14"/>
    <mergeCell ref="M14:N14"/>
    <mergeCell ref="P14:Q14"/>
    <mergeCell ref="Y14:AC14"/>
    <mergeCell ref="AE14:AI14"/>
    <mergeCell ref="AK14:AP14"/>
    <mergeCell ref="A13:G13"/>
    <mergeCell ref="H13:I13"/>
    <mergeCell ref="J13:K13"/>
    <mergeCell ref="M13:N13"/>
    <mergeCell ref="P13:Q13"/>
    <mergeCell ref="X13:AI13"/>
    <mergeCell ref="A12:G12"/>
    <mergeCell ref="H12:I12"/>
    <mergeCell ref="Y12:AC12"/>
    <mergeCell ref="AE12:AI12"/>
    <mergeCell ref="AK12:AP12"/>
    <mergeCell ref="AR12:AW12"/>
    <mergeCell ref="AR10:AW10"/>
    <mergeCell ref="A11:G11"/>
    <mergeCell ref="H11:I11"/>
    <mergeCell ref="Y11:AC11"/>
    <mergeCell ref="AE11:AI11"/>
    <mergeCell ref="AJ11:AW11"/>
    <mergeCell ref="A9:G9"/>
    <mergeCell ref="Y9:AC9"/>
    <mergeCell ref="AE9:AI9"/>
    <mergeCell ref="AK9:AP9"/>
    <mergeCell ref="AR9:AW9"/>
    <mergeCell ref="A10:G10"/>
    <mergeCell ref="H10:R10"/>
    <mergeCell ref="Y10:AC10"/>
    <mergeCell ref="AE10:AI10"/>
    <mergeCell ref="AK10:AP10"/>
    <mergeCell ref="A1:O1"/>
    <mergeCell ref="A3:AW3"/>
    <mergeCell ref="A6:G6"/>
    <mergeCell ref="H6:R6"/>
    <mergeCell ref="X6:AI6"/>
    <mergeCell ref="AJ6:AW6"/>
    <mergeCell ref="A8:G8"/>
    <mergeCell ref="H8:R8"/>
    <mergeCell ref="Y8:AC8"/>
    <mergeCell ref="AE8:AI8"/>
    <mergeCell ref="AK8:AP8"/>
    <mergeCell ref="AR8:AW8"/>
    <mergeCell ref="A7:G7"/>
    <mergeCell ref="H7:R7"/>
    <mergeCell ref="Y7:AC7"/>
    <mergeCell ref="AE7:AI7"/>
    <mergeCell ref="AK7:AP7"/>
    <mergeCell ref="AR7:AW7"/>
  </mergeCells>
  <phoneticPr fontId="2"/>
  <dataValidations count="24">
    <dataValidation type="list" allowBlank="1" showInputMessage="1" showErrorMessage="1" sqref="AF25:AI53 AL25:AO53 AJ44:AK53" xr:uid="{00000000-0002-0000-0000-000000000000}">
      <formula1>"○,　,"</formula1>
    </dataValidation>
    <dataValidation type="list" allowBlank="1" showErrorMessage="1" prompt="様式右上の就職コード表から該当の番号を入力してください。" sqref="X25:Y53" xr:uid="{00000000-0002-0000-0000-000001000000}">
      <formula1>"1,2,3,4,5,6,7"</formula1>
    </dataValidation>
    <dataValidation type="list" allowBlank="1" showErrorMessage="1" prompt="様式右上の就職コード表から該当の番号を入力してください。" sqref="T25:U53" xr:uid="{00000000-0002-0000-0000-000002000000}">
      <formula1>"1,2,3,4,5,8,9,10,12,,14,15"</formula1>
    </dataValidation>
    <dataValidation type="list" allowBlank="1" showErrorMessage="1" prompt="様式右上の就職コード表から該当の番号を入力してください。" sqref="V25:W25" xr:uid="{00000000-0002-0000-0000-000003000000}">
      <formula1>"1,2,3,4,5,8,9,10,12,,14"</formula1>
    </dataValidation>
    <dataValidation type="list" allowBlank="1" showErrorMessage="1" prompt="様式右上のハローワーク紹介コード表から該当の番号を入力_x000a_してください。" sqref="Z25:AA53" xr:uid="{00000000-0002-0000-0000-000004000000}">
      <formula1>"1,2,3,4,5,6,7"</formula1>
    </dataValidation>
    <dataValidation type="list" allowBlank="1" showInputMessage="1" showErrorMessage="1" prompt="就職コードが『1』～『5』及び『8』の者について、雇用契約期間コードの各項目のうち該当するものの番号を入力してください。" sqref="X24:Y24" xr:uid="{00000000-0002-0000-0000-000005000000}">
      <formula1>"1,2,3,4,5,6,7"</formula1>
    </dataValidation>
    <dataValidation type="list" allowBlank="1" showInputMessage="1" showErrorMessage="1" prompt="実践コースの受講者のうち、自社等就職した者に「○」を付けてください。" sqref="AF24:AG24" xr:uid="{00000000-0002-0000-0000-000006000000}">
      <formula1>"○,　,"</formula1>
    </dataValidation>
    <dataValidation type="list" allowBlank="1" showInputMessage="1" showErrorMessage="1" prompt="訓練終了日時点で６５歳以上の受講者に「○」を付けてください。" sqref="AN24:AO24" xr:uid="{00000000-0002-0000-0000-000007000000}">
      <formula1>"○,　,"</formula1>
    </dataValidation>
    <dataValidation type="list" allowBlank="1" showInputMessage="1" showErrorMessage="1" prompt="修了者の場合は「修了」、中退者又は未修了者の場合は、「中退」を選択してください。_x000a_※氏名を記入した者について、空欄のないようにご注意ください。" sqref="R24" xr:uid="{00000000-0002-0000-0000-000008000000}">
      <formula1>"修了,中退"</formula1>
    </dataValidation>
    <dataValidation type="list" allowBlank="1" showErrorMessage="1" prompt="修了者の場合は「修了」、中退者又は未修了者の場合は、「中退」を選択してください。" sqref="R25:R53" xr:uid="{00000000-0002-0000-0000-000009000000}">
      <formula1>"修了,中退"</formula1>
    </dataValidation>
    <dataValidation type="list" operator="equal" allowBlank="1" showInputMessage="1" showErrorMessage="1" prompt="様式右上の就職コード表から該当の番号を入力してください。_x000a_※氏名を記入した者について、空欄のないようご注意ください。" sqref="T24:U24" xr:uid="{00000000-0002-0000-0000-00000A000000}">
      <formula1>"1,2,3,4,5,8,9,10,12,14,15"</formula1>
    </dataValidation>
    <dataValidation type="list" allowBlank="1" showInputMessage="1" showErrorMessage="1" prompt="様式右上の雇用保険コード表から該当の番号を入力してください。_x000a_※就職コードが『1』～『5』及び『8』の者について、雇用保険コード『1』又は『2』を、就職コードが『9』の者について、雇用保険コード『3』又は『4』を入力してください。" sqref="V24:W24" xr:uid="{00000000-0002-0000-0000-00000B000000}">
      <formula1>"1,2,3,4"</formula1>
    </dataValidation>
    <dataValidation type="list" allowBlank="1" showErrorMessage="1" prompt="様式右上の雇用保険コード表から該当の番号を入力してください。" sqref="V26:W53" xr:uid="{00000000-0002-0000-0000-00000C000000}">
      <formula1>"1,2,3,4"</formula1>
    </dataValidation>
    <dataValidation type="list" allowBlank="1" showInputMessage="1" showErrorMessage="1" prompt="就職コードが『1』～『5』及び『8』の者について、様式右上の就職経路コード表から該当の番号を入力してください。" sqref="Z24:AA24" xr:uid="{00000000-0002-0000-0000-00000D000000}">
      <formula1>"1,2,3,4,5,6,7"</formula1>
    </dataValidation>
    <dataValidation type="list" allowBlank="1" showInputMessage="1" showErrorMessage="1" prompt="就職コードが『1』～『5』及び『8』～『9』の者について、様式右上の関連就職コード表から該当の番号を入力してください。" sqref="AB24:AC24" xr:uid="{00000000-0002-0000-0000-00000E000000}">
      <formula1>"1,2"</formula1>
    </dataValidation>
    <dataValidation type="list" allowBlank="1" showErrorMessage="1" prompt="様式右上の関連就職コード表から該当の番号を入力してください。" sqref="AB25:AC53" xr:uid="{00000000-0002-0000-0000-00000F000000}">
      <formula1>"1,2"</formula1>
    </dataValidation>
    <dataValidation type="list" showInputMessage="1" showErrorMessage="1" sqref="AD25:AE53" xr:uid="{00000000-0002-0000-0000-000010000000}">
      <formula1>"○,　,"</formula1>
    </dataValidation>
    <dataValidation type="list" showInputMessage="1" showErrorMessage="1" prompt="実践コースの受講者のうち、修了者及び就職を理由とした中途退校者に「○」を付けてください。" sqref="AD24:AE24" xr:uid="{00000000-0002-0000-0000-000011000000}">
      <formula1>"○,　,"</formula1>
    </dataValidation>
    <dataValidation type="list" allowBlank="1" showInputMessage="1" showErrorMessage="1" prompt="職業訓練受講給付金の給付を受けていた受講者に「○」を付けてください。" sqref="AH24:AK24 AJ25:AK43" xr:uid="{00000000-0002-0000-0000-000012000000}">
      <formula1>"○,　,"</formula1>
    </dataValidation>
    <dataValidation type="list" allowBlank="1" showInputMessage="1" showErrorMessage="1" prompt="ジョブ・カードを交付した受講者に「○」を付けてください。" sqref="AL24:AM24" xr:uid="{00000000-0002-0000-0000-000013000000}">
      <formula1>"○,　,"</formula1>
    </dataValidation>
    <dataValidation type="list" allowBlank="1" showInputMessage="1" showErrorMessage="1" sqref="N25:O53" xr:uid="{00000000-0002-0000-0000-000014000000}">
      <formula1>"男,女"</formula1>
    </dataValidation>
    <dataValidation type="list" allowBlank="1" showInputMessage="1" showErrorMessage="1" prompt="男性の場合は「男」、女性の場合は「女」を選択してください。_x000a_" sqref="N24:O24" xr:uid="{00000000-0002-0000-0000-000015000000}">
      <formula1>"男,女"</formula1>
    </dataValidation>
    <dataValidation imeMode="halfAlpha" allowBlank="1" showInputMessage="1" showErrorMessage="1" sqref="H6:R6 H8:R8" xr:uid="{00000000-0002-0000-0000-000016000000}"/>
    <dataValidation allowBlank="1" showInputMessage="1" showErrorMessage="1" prompt="入力不要です。（自動入力）" sqref="H9" xr:uid="{00000000-0002-0000-0000-000017000000}"/>
  </dataValidations>
  <printOptions horizontalCentered="1"/>
  <pageMargins left="0.47244094488188981" right="0.27559055118110237" top="0.74803149606299213" bottom="0.23622047244094491" header="0.59055118110236227" footer="0.19685039370078741"/>
  <pageSetup paperSize="9" scale="47" orientation="portrait" cellComments="asDisplayed" r:id="rId1"/>
  <rowBreaks count="1" manualBreakCount="1">
    <brk id="66" max="16383" man="1"/>
  </rowBreaks>
  <colBreaks count="1" manualBreakCount="1">
    <brk id="49" max="1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A-34</vt:lpstr>
      <vt:lpstr>'A-34'!Print_Area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2024-03-29T07:16:09Z</dcterms:created>
  <dcterms:modified xsi:type="dcterms:W3CDTF">2024-03-29T07:16:18Z</dcterms:modified>
</cp:coreProperties>
</file>