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A813728-4D8C-4E36-8C12-8DAB3DD01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3" i="1" l="1"/>
  <c r="T93" i="1"/>
  <c r="V93" i="1" s="1"/>
  <c r="U92" i="1"/>
  <c r="T92" i="1"/>
  <c r="V92" i="1" s="1"/>
  <c r="U91" i="1"/>
  <c r="T91" i="1"/>
  <c r="V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V79" i="1"/>
  <c r="U79" i="1"/>
  <c r="T79" i="1"/>
  <c r="V78" i="1"/>
  <c r="U78" i="1"/>
  <c r="T78" i="1"/>
  <c r="U77" i="1"/>
  <c r="T77" i="1"/>
  <c r="V77" i="1" s="1"/>
  <c r="U76" i="1"/>
  <c r="T76" i="1"/>
  <c r="V76" i="1" s="1"/>
  <c r="V75" i="1"/>
  <c r="U75" i="1"/>
  <c r="T75" i="1"/>
  <c r="V74" i="1"/>
  <c r="W74" i="1" s="1"/>
  <c r="U74" i="1"/>
  <c r="T74" i="1"/>
  <c r="W73" i="1"/>
  <c r="V73" i="1"/>
  <c r="U73" i="1"/>
  <c r="T73" i="1"/>
  <c r="V72" i="1"/>
  <c r="W72" i="1" s="1"/>
  <c r="U72" i="1"/>
  <c r="T72" i="1"/>
  <c r="W71" i="1"/>
  <c r="V71" i="1"/>
  <c r="U71" i="1"/>
  <c r="T71" i="1"/>
  <c r="V70" i="1"/>
  <c r="W70" i="1" s="1"/>
  <c r="U70" i="1"/>
  <c r="T70" i="1"/>
  <c r="W69" i="1"/>
  <c r="V69" i="1"/>
  <c r="U69" i="1"/>
  <c r="T69" i="1"/>
  <c r="V68" i="1"/>
  <c r="W68" i="1" s="1"/>
  <c r="U68" i="1"/>
  <c r="T68" i="1"/>
  <c r="W67" i="1"/>
  <c r="V67" i="1"/>
  <c r="U67" i="1"/>
  <c r="T67" i="1"/>
  <c r="V66" i="1"/>
  <c r="W66" i="1" s="1"/>
  <c r="U66" i="1"/>
  <c r="T66" i="1"/>
  <c r="W65" i="1"/>
  <c r="V65" i="1"/>
  <c r="U65" i="1"/>
  <c r="T65" i="1"/>
  <c r="V64" i="1"/>
  <c r="W64" i="1" s="1"/>
  <c r="U64" i="1"/>
  <c r="T64" i="1"/>
  <c r="W63" i="1"/>
  <c r="V63" i="1"/>
  <c r="U63" i="1"/>
  <c r="T63" i="1"/>
  <c r="V62" i="1"/>
  <c r="W62" i="1" s="1"/>
  <c r="U62" i="1"/>
  <c r="T62" i="1"/>
  <c r="W61" i="1"/>
  <c r="V61" i="1"/>
  <c r="U61" i="1"/>
  <c r="T61" i="1"/>
  <c r="V60" i="1"/>
  <c r="W60" i="1" s="1"/>
  <c r="U60" i="1"/>
  <c r="T60" i="1"/>
  <c r="W59" i="1"/>
  <c r="V59" i="1"/>
  <c r="U59" i="1"/>
  <c r="T59" i="1"/>
  <c r="V58" i="1"/>
  <c r="W58" i="1" s="1"/>
  <c r="U58" i="1"/>
  <c r="T58" i="1"/>
  <c r="V57" i="1"/>
  <c r="W57" i="1" s="1"/>
  <c r="U57" i="1"/>
  <c r="T57" i="1"/>
  <c r="V56" i="1"/>
  <c r="W56" i="1" s="1"/>
  <c r="U56" i="1"/>
  <c r="T56" i="1"/>
  <c r="V55" i="1"/>
  <c r="W55" i="1" s="1"/>
  <c r="U55" i="1"/>
  <c r="T55" i="1"/>
  <c r="U54" i="1"/>
  <c r="T54" i="1"/>
  <c r="V54" i="1" s="1"/>
  <c r="U53" i="1"/>
  <c r="T53" i="1"/>
  <c r="V53" i="1" s="1"/>
  <c r="U52" i="1"/>
  <c r="V52" i="1" s="1"/>
  <c r="T52" i="1"/>
  <c r="V51" i="1"/>
  <c r="U51" i="1"/>
  <c r="T51" i="1"/>
  <c r="U50" i="1"/>
  <c r="V50" i="1" s="1"/>
  <c r="T50" i="1"/>
  <c r="U49" i="1"/>
  <c r="T49" i="1"/>
  <c r="V49" i="1" s="1"/>
  <c r="U48" i="1"/>
  <c r="T48" i="1"/>
  <c r="V48" i="1" s="1"/>
  <c r="V47" i="1"/>
  <c r="U47" i="1"/>
  <c r="T47" i="1"/>
  <c r="U46" i="1"/>
  <c r="T46" i="1"/>
  <c r="V46" i="1" s="1"/>
  <c r="U45" i="1"/>
  <c r="T45" i="1"/>
  <c r="V45" i="1" s="1"/>
  <c r="V44" i="1"/>
  <c r="U44" i="1"/>
  <c r="T44" i="1"/>
  <c r="V43" i="1"/>
  <c r="U43" i="1"/>
  <c r="T43" i="1"/>
  <c r="U42" i="1"/>
  <c r="V42" i="1" s="1"/>
  <c r="T42" i="1"/>
  <c r="U41" i="1"/>
  <c r="T41" i="1"/>
  <c r="V41" i="1" s="1"/>
  <c r="U40" i="1"/>
  <c r="T40" i="1"/>
  <c r="V40" i="1" s="1"/>
  <c r="V39" i="1"/>
  <c r="U39" i="1"/>
  <c r="T39" i="1"/>
  <c r="U38" i="1"/>
  <c r="T38" i="1"/>
  <c r="V38" i="1" s="1"/>
  <c r="U37" i="1"/>
  <c r="T37" i="1"/>
  <c r="V37" i="1" s="1"/>
  <c r="V36" i="1"/>
  <c r="U36" i="1"/>
  <c r="T36" i="1"/>
  <c r="V35" i="1"/>
  <c r="U35" i="1"/>
  <c r="T35" i="1"/>
  <c r="U34" i="1"/>
  <c r="V34" i="1" s="1"/>
  <c r="T34" i="1"/>
  <c r="U33" i="1"/>
  <c r="T33" i="1"/>
  <c r="V33" i="1" s="1"/>
  <c r="U32" i="1"/>
  <c r="T32" i="1"/>
  <c r="V32" i="1" s="1"/>
  <c r="V31" i="1"/>
  <c r="U31" i="1"/>
  <c r="T31" i="1"/>
  <c r="U30" i="1"/>
  <c r="T30" i="1"/>
  <c r="V30" i="1" s="1"/>
  <c r="U29" i="1"/>
  <c r="T29" i="1"/>
  <c r="V29" i="1" s="1"/>
  <c r="V28" i="1"/>
  <c r="U28" i="1"/>
  <c r="T28" i="1"/>
  <c r="V27" i="1"/>
  <c r="U27" i="1"/>
  <c r="T27" i="1"/>
  <c r="V26" i="1"/>
  <c r="W26" i="1" s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</calcChain>
</file>

<file path=xl/sharedStrings.xml><?xml version="1.0" encoding="utf-8"?>
<sst xmlns="http://schemas.openxmlformats.org/spreadsheetml/2006/main" count="1378" uniqueCount="266">
  <si>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</si>
  <si>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</si>
  <si>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</si>
  <si>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</si>
  <si>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</si>
  <si>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</si>
  <si>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</si>
  <si>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</si>
  <si>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</si>
  <si>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</si>
  <si>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</si>
  <si>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</si>
  <si>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</si>
  <si>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</si>
  <si>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</si>
  <si>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</si>
  <si>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</si>
  <si>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</si>
  <si>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</si>
  <si>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</si>
  <si>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</si>
  <si>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</si>
  <si>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</si>
  <si>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</si>
  <si>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</si>
  <si>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</si>
  <si>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</si>
  <si>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</si>
  <si>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</si>
  <si>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</si>
  <si>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</si>
  <si>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群馬県</t>
    <rPh sb="0" eb="3">
      <t>グンマケン</t>
    </rPh>
    <phoneticPr fontId="9"/>
  </si>
  <si>
    <t>群馬県</t>
    <rPh sb="0" eb="3">
      <t>グンマケン</t>
    </rPh>
    <phoneticPr fontId="10"/>
  </si>
  <si>
    <t>渋川市</t>
    <rPh sb="0" eb="3">
      <t>シブカワシ</t>
    </rPh>
    <phoneticPr fontId="5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</si>
  <si>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</si>
  <si>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</si>
  <si>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</si>
  <si>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シイタケ</t>
  </si>
  <si>
    <t>栽培</t>
    <rPh sb="0" eb="2">
      <t>サイバイ</t>
    </rPh>
    <phoneticPr fontId="10"/>
  </si>
  <si>
    <t>原木、施設栽培</t>
    <rPh sb="0" eb="2">
      <t>ゲンボク</t>
    </rPh>
    <rPh sb="3" eb="5">
      <t>シセツ</t>
    </rPh>
    <rPh sb="5" eb="7">
      <t>サイバイ</t>
    </rPh>
    <phoneticPr fontId="9"/>
  </si>
  <si>
    <t>制限なし</t>
    <rPh sb="0" eb="2">
      <t>セイゲン</t>
    </rPh>
    <phoneticPr fontId="11"/>
  </si>
  <si>
    <t>(株)食環境衛生研究所</t>
    <rPh sb="0" eb="3">
      <t>カブシキガイシャ</t>
    </rPh>
    <rPh sb="3" eb="4">
      <t>ショク</t>
    </rPh>
    <rPh sb="4" eb="6">
      <t>カンキョウ</t>
    </rPh>
    <rPh sb="6" eb="8">
      <t>エイセイ</t>
    </rPh>
    <rPh sb="8" eb="10">
      <t>ケンキュウ</t>
    </rPh>
    <rPh sb="10" eb="11">
      <t>ショ</t>
    </rPh>
    <phoneticPr fontId="12"/>
  </si>
  <si>
    <t>Ge</t>
  </si>
  <si>
    <t>&lt;9.41</t>
  </si>
  <si>
    <t>&lt;9.27</t>
  </si>
  <si>
    <t>&lt;9.52</t>
  </si>
  <si>
    <t>&lt;19</t>
  </si>
  <si>
    <t>&lt;9.60</t>
  </si>
  <si>
    <t>&lt;9.16</t>
  </si>
  <si>
    <t>桐生市</t>
    <rPh sb="0" eb="3">
      <t>キリュウシ</t>
    </rPh>
    <phoneticPr fontId="9"/>
  </si>
  <si>
    <t>タケノコ</t>
  </si>
  <si>
    <t>野生</t>
    <rPh sb="0" eb="2">
      <t>ヤセイ</t>
    </rPh>
    <phoneticPr fontId="10"/>
  </si>
  <si>
    <t>&lt;9.70</t>
  </si>
  <si>
    <t>&lt;6.40</t>
  </si>
  <si>
    <t>&lt;16</t>
  </si>
  <si>
    <t>群馬県</t>
  </si>
  <si>
    <t>川場村</t>
    <rPh sb="0" eb="2">
      <t>カワバムラ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</si>
  <si>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</si>
  <si>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1"/>
  </si>
  <si>
    <t>ウド</t>
  </si>
  <si>
    <t>施設栽培</t>
    <rPh sb="0" eb="2">
      <t>シセツ</t>
    </rPh>
    <rPh sb="2" eb="4">
      <t>サイバイ</t>
    </rPh>
    <phoneticPr fontId="11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</si>
  <si>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1"/>
  </si>
  <si>
    <t>Ｇｅ</t>
  </si>
  <si>
    <t>&lt;2.7</t>
  </si>
  <si>
    <t>&lt;5.3</t>
  </si>
  <si>
    <t>群馬県</t>
    <rPh sb="0" eb="3">
      <t>グンマケン</t>
    </rPh>
    <phoneticPr fontId="1"/>
  </si>
  <si>
    <t>群馬県</t>
    <rPh sb="0" eb="3">
      <t>グンマケン</t>
    </rPh>
    <phoneticPr fontId="8"/>
  </si>
  <si>
    <t>中之条町</t>
    <rPh sb="0" eb="4">
      <t>ナカノジョウマチ</t>
    </rPh>
    <phoneticPr fontId="1"/>
  </si>
  <si>
    <t>上沢渡川</t>
    <rPh sb="0" eb="2">
      <t>ウエサワ</t>
    </rPh>
    <rPh sb="2" eb="3">
      <t>ワタリ</t>
    </rPh>
    <rPh sb="3" eb="4">
      <t>カワ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</si>
  <si>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</si>
  <si>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</si>
  <si>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イワナ</t>
  </si>
  <si>
    <t>天然</t>
    <rPh sb="0" eb="2">
      <t>テンネン</t>
    </rPh>
    <phoneticPr fontId="8"/>
  </si>
  <si>
    <t>制限なし</t>
    <rPh sb="0" eb="2">
      <t>セイゲン</t>
    </rPh>
    <phoneticPr fontId="14"/>
  </si>
  <si>
    <t>（株）KANSOテクノス</t>
    <rPh sb="1" eb="2">
      <t>カブ</t>
    </rPh>
    <phoneticPr fontId="1"/>
  </si>
  <si>
    <t>&lt;4.3</t>
  </si>
  <si>
    <t>四万川</t>
    <rPh sb="0" eb="2">
      <t>シマ</t>
    </rPh>
    <rPh sb="2" eb="3">
      <t>カワ</t>
    </rPh>
    <phoneticPr fontId="1"/>
  </si>
  <si>
    <t>&lt;6.1</t>
  </si>
  <si>
    <t>名久田川</t>
    <rPh sb="0" eb="3">
      <t>ナクタ</t>
    </rPh>
    <rPh sb="3" eb="4">
      <t>カワ</t>
    </rPh>
    <phoneticPr fontId="1"/>
  </si>
  <si>
    <t>&lt;4.8</t>
  </si>
  <si>
    <t>&lt;4.9</t>
  </si>
  <si>
    <t>&lt;9.7</t>
  </si>
  <si>
    <t>東吾妻町</t>
    <rPh sb="0" eb="4">
      <t>ヒガシアガツママチ</t>
    </rPh>
    <phoneticPr fontId="1"/>
  </si>
  <si>
    <t>温川</t>
    <rPh sb="0" eb="1">
      <t>アタタ</t>
    </rPh>
    <rPh sb="1" eb="2">
      <t>カワ</t>
    </rPh>
    <phoneticPr fontId="1"/>
  </si>
  <si>
    <t>&lt;4</t>
  </si>
  <si>
    <t>&lt;4.2</t>
  </si>
  <si>
    <t>&lt;8.2</t>
  </si>
  <si>
    <t>見城川</t>
    <rPh sb="0" eb="2">
      <t>ケンジョウ</t>
    </rPh>
    <rPh sb="2" eb="3">
      <t>カワ</t>
    </rPh>
    <phoneticPr fontId="1"/>
  </si>
  <si>
    <t>&lt;3.4</t>
  </si>
  <si>
    <t>&lt;4.4</t>
  </si>
  <si>
    <t>&lt;7.8</t>
  </si>
  <si>
    <t>泉沢川</t>
    <rPh sb="0" eb="1">
      <t>イズミ</t>
    </rPh>
    <rPh sb="1" eb="2">
      <t>サワ</t>
    </rPh>
    <rPh sb="2" eb="3">
      <t>カワ</t>
    </rPh>
    <phoneticPr fontId="1"/>
  </si>
  <si>
    <t>&lt;5.1</t>
  </si>
  <si>
    <t>&lt;10</t>
  </si>
  <si>
    <t>金井川</t>
    <rPh sb="0" eb="2">
      <t>カナイ</t>
    </rPh>
    <rPh sb="2" eb="3">
      <t>カワ</t>
    </rPh>
    <phoneticPr fontId="1"/>
  </si>
  <si>
    <t>&lt;4.6</t>
  </si>
  <si>
    <t>今川</t>
    <rPh sb="0" eb="1">
      <t>イマ</t>
    </rPh>
    <rPh sb="1" eb="2">
      <t>カワ</t>
    </rPh>
    <phoneticPr fontId="1"/>
  </si>
  <si>
    <t>&lt;5</t>
  </si>
  <si>
    <t>長野原町</t>
    <rPh sb="0" eb="4">
      <t>ナガノハラマチ</t>
    </rPh>
    <phoneticPr fontId="1"/>
  </si>
  <si>
    <t>熊川</t>
    <rPh sb="0" eb="2">
      <t>クマカワ</t>
    </rPh>
    <phoneticPr fontId="1"/>
  </si>
  <si>
    <t>みどり市</t>
    <rPh sb="3" eb="4">
      <t>シ</t>
    </rPh>
    <phoneticPr fontId="1"/>
  </si>
  <si>
    <t>小中川</t>
    <rPh sb="0" eb="2">
      <t>コナカ</t>
    </rPh>
    <rPh sb="2" eb="3">
      <t>カワ</t>
    </rPh>
    <phoneticPr fontId="1"/>
  </si>
  <si>
    <t>ヤマメ</t>
  </si>
  <si>
    <t>&lt;4.1</t>
  </si>
  <si>
    <t>&lt;8.3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</si>
  <si>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</si>
  <si>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</si>
  <si>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&lt;4.7</t>
  </si>
  <si>
    <t>沼尾川</t>
    <rPh sb="0" eb="2">
      <t>ヌマオ</t>
    </rPh>
    <rPh sb="2" eb="3">
      <t>カワ</t>
    </rPh>
    <phoneticPr fontId="1"/>
  </si>
  <si>
    <t>&lt;4.5</t>
  </si>
  <si>
    <t>&lt;9.5</t>
  </si>
  <si>
    <t>&lt;8.9</t>
  </si>
  <si>
    <t>&lt;3.8</t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</si>
  <si>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</si>
  <si>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</si>
  <si>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</si>
  <si>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</si>
  <si>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</si>
  <si>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1"/>
  </si>
  <si>
    <t>野生</t>
    <rPh sb="0" eb="2">
      <t>ヤセイ</t>
    </rPh>
    <phoneticPr fontId="8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</si>
  <si>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</si>
  <si>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</si>
  <si>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長野県林業総合センター</t>
  </si>
  <si>
    <t>NaI</t>
  </si>
  <si>
    <t>＜25</t>
  </si>
  <si>
    <t>札幌市</t>
    <rPh sb="0" eb="3">
      <t>サッポロシ</t>
    </rPh>
    <phoneticPr fontId="1"/>
  </si>
  <si>
    <t>静岡県</t>
    <rPh sb="0" eb="3">
      <t>シズオカケン</t>
    </rPh>
    <phoneticPr fontId="8"/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</si>
  <si>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</si>
  <si>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8"/>
  </si>
  <si>
    <t>セロリ</t>
  </si>
  <si>
    <t>栽培</t>
    <rPh sb="0" eb="2">
      <t>サイバイ</t>
    </rPh>
    <phoneticPr fontId="8"/>
  </si>
  <si>
    <t>一般財団法人北海道薬剤師会公衆衛生検査センター</t>
  </si>
  <si>
    <t>&lt;4.0</t>
  </si>
  <si>
    <t>千葉県</t>
    <rPh sb="0" eb="3">
      <t>チバケン</t>
    </rPh>
    <phoneticPr fontId="8"/>
  </si>
  <si>
    <t>ニンジン</t>
    <phoneticPr fontId="1"/>
  </si>
  <si>
    <t>宮城県</t>
    <rPh sb="0" eb="3">
      <t>ミヤギケン</t>
    </rPh>
    <phoneticPr fontId="8"/>
  </si>
  <si>
    <t>マメイカ</t>
    <phoneticPr fontId="1"/>
  </si>
  <si>
    <t>札幌市保健所</t>
    <rPh sb="0" eb="6">
      <t>サッポロシホケンジョ</t>
    </rPh>
    <phoneticPr fontId="1"/>
  </si>
  <si>
    <t>&lt;0.387</t>
    <phoneticPr fontId="1"/>
  </si>
  <si>
    <t>&lt;0.450</t>
    <phoneticPr fontId="1"/>
  </si>
  <si>
    <t>&lt;0.84</t>
    <phoneticPr fontId="1"/>
  </si>
  <si>
    <t>山梨県</t>
    <rPh sb="0" eb="3">
      <t>ヤマナシケン</t>
    </rPh>
    <phoneticPr fontId="8"/>
  </si>
  <si>
    <t>富士吉田市</t>
    <rPh sb="0" eb="5">
      <t>フジヨシダシ</t>
    </rPh>
    <phoneticPr fontId="1"/>
  </si>
  <si>
    <t>その他</t>
    <rPh sb="2" eb="3">
      <t>タ</t>
    </rPh>
    <phoneticPr fontId="8"/>
  </si>
  <si>
    <t>白がゆ</t>
    <rPh sb="0" eb="1">
      <t>シロ</t>
    </rPh>
    <phoneticPr fontId="1"/>
  </si>
  <si>
    <t>&lt;0.418</t>
    <phoneticPr fontId="1"/>
  </si>
  <si>
    <t>&lt;0.433</t>
    <phoneticPr fontId="1"/>
  </si>
  <si>
    <t>&lt;0.85</t>
    <phoneticPr fontId="1"/>
  </si>
  <si>
    <t>茨城県</t>
    <rPh sb="0" eb="3">
      <t>イバラキケン</t>
    </rPh>
    <phoneticPr fontId="8"/>
  </si>
  <si>
    <t>-</t>
    <phoneticPr fontId="1"/>
  </si>
  <si>
    <t>コマツナ</t>
    <phoneticPr fontId="1"/>
  </si>
  <si>
    <t>&lt;1.10</t>
    <phoneticPr fontId="1"/>
  </si>
  <si>
    <t>&lt;0.888</t>
    <phoneticPr fontId="1"/>
  </si>
  <si>
    <t>&lt;2.0</t>
    <phoneticPr fontId="1"/>
  </si>
  <si>
    <t>神奈川県</t>
    <rPh sb="0" eb="4">
      <t>カナガワケン</t>
    </rPh>
    <phoneticPr fontId="8"/>
  </si>
  <si>
    <t>ダイコン（青首）</t>
    <rPh sb="5" eb="7">
      <t>アオクビ</t>
    </rPh>
    <phoneticPr fontId="4"/>
  </si>
  <si>
    <t>&lt;0.581</t>
    <phoneticPr fontId="1"/>
  </si>
  <si>
    <t>&lt;0.658</t>
    <phoneticPr fontId="1"/>
  </si>
  <si>
    <t>&lt;1.2</t>
    <phoneticPr fontId="1"/>
  </si>
  <si>
    <t>ハクサイ</t>
    <phoneticPr fontId="1"/>
  </si>
  <si>
    <t>&lt;0.934</t>
    <phoneticPr fontId="1"/>
  </si>
  <si>
    <t>&lt;0.879</t>
    <phoneticPr fontId="1"/>
  </si>
  <si>
    <t>&lt;1.8</t>
    <phoneticPr fontId="1"/>
  </si>
  <si>
    <t>レタス</t>
  </si>
  <si>
    <t>&lt;1.28</t>
    <phoneticPr fontId="1"/>
  </si>
  <si>
    <t>&lt;0.983</t>
    <phoneticPr fontId="1"/>
  </si>
  <si>
    <t>&lt;2.3</t>
    <phoneticPr fontId="1"/>
  </si>
  <si>
    <t>青森県</t>
    <rPh sb="0" eb="3">
      <t>アオモリケン</t>
    </rPh>
    <phoneticPr fontId="8"/>
  </si>
  <si>
    <t>リンゴ</t>
    <phoneticPr fontId="1"/>
  </si>
  <si>
    <t>&lt;0.663</t>
    <phoneticPr fontId="1"/>
  </si>
  <si>
    <t>&lt;1.6</t>
    <phoneticPr fontId="1"/>
  </si>
  <si>
    <t>冷凍サバ</t>
    <rPh sb="0" eb="2">
      <t>レイトウ</t>
    </rPh>
    <phoneticPr fontId="4"/>
  </si>
  <si>
    <t>&lt;0.751</t>
    <phoneticPr fontId="1"/>
  </si>
  <si>
    <t>&lt;0.795</t>
    <phoneticPr fontId="1"/>
  </si>
  <si>
    <t>&lt;1.5</t>
    <phoneticPr fontId="1"/>
  </si>
  <si>
    <t>長野県</t>
    <rPh sb="0" eb="3">
      <t>ナガノケン</t>
    </rPh>
    <phoneticPr fontId="8"/>
  </si>
  <si>
    <t>中野市</t>
    <rPh sb="0" eb="2">
      <t>ナカノ</t>
    </rPh>
    <rPh sb="2" eb="3">
      <t>シ</t>
    </rPh>
    <phoneticPr fontId="1"/>
  </si>
  <si>
    <t>なめ茸</t>
    <phoneticPr fontId="1"/>
  </si>
  <si>
    <t>&lt;0.522</t>
    <phoneticPr fontId="1"/>
  </si>
  <si>
    <t>&lt;0.439</t>
    <phoneticPr fontId="1"/>
  </si>
  <si>
    <t>&lt;0.96</t>
    <phoneticPr fontId="1"/>
  </si>
  <si>
    <t>山形県</t>
    <rPh sb="0" eb="3">
      <t>ヤマガタケン</t>
    </rPh>
    <phoneticPr fontId="8"/>
  </si>
  <si>
    <t>高畠町</t>
    <phoneticPr fontId="1"/>
  </si>
  <si>
    <t>白桃缶詰</t>
    <rPh sb="0" eb="2">
      <t>ハクトウ</t>
    </rPh>
    <rPh sb="2" eb="4">
      <t>カンヅメ</t>
    </rPh>
    <phoneticPr fontId="4"/>
  </si>
  <si>
    <t>&lt;0.446</t>
    <phoneticPr fontId="1"/>
  </si>
  <si>
    <t>&lt;0.88</t>
    <phoneticPr fontId="1"/>
  </si>
  <si>
    <t>甘楽町</t>
    <phoneticPr fontId="1"/>
  </si>
  <si>
    <t>こんにゃく</t>
    <phoneticPr fontId="1"/>
  </si>
  <si>
    <t>&lt;0.544</t>
    <phoneticPr fontId="1"/>
  </si>
  <si>
    <t>&lt;0.496</t>
    <phoneticPr fontId="1"/>
  </si>
  <si>
    <t>&lt;1.0</t>
    <phoneticPr fontId="1"/>
  </si>
  <si>
    <t>新潟県</t>
    <rPh sb="0" eb="3">
      <t>ニイガタケン</t>
    </rPh>
    <phoneticPr fontId="8"/>
  </si>
  <si>
    <t>聖籠町</t>
    <phoneticPr fontId="1"/>
  </si>
  <si>
    <t>酒かす大根</t>
    <rPh sb="0" eb="1">
      <t>サケ</t>
    </rPh>
    <rPh sb="3" eb="5">
      <t>ダイコン</t>
    </rPh>
    <phoneticPr fontId="4"/>
  </si>
  <si>
    <t>&lt;0.435</t>
    <phoneticPr fontId="1"/>
  </si>
  <si>
    <t>&lt;0.417</t>
    <phoneticPr fontId="1"/>
  </si>
  <si>
    <t>カブ（根）</t>
    <rPh sb="3" eb="4">
      <t>ネ</t>
    </rPh>
    <phoneticPr fontId="4"/>
  </si>
  <si>
    <t>&lt;0.636</t>
    <phoneticPr fontId="1"/>
  </si>
  <si>
    <t>&lt;0.744</t>
    <phoneticPr fontId="1"/>
  </si>
  <si>
    <t>&lt;1.4</t>
    <phoneticPr fontId="1"/>
  </si>
  <si>
    <t>&lt;0.827</t>
    <phoneticPr fontId="1"/>
  </si>
  <si>
    <t>&lt;0.847</t>
    <phoneticPr fontId="1"/>
  </si>
  <si>
    <t>&lt;1.7</t>
    <phoneticPr fontId="1"/>
  </si>
  <si>
    <t>福島県</t>
    <rPh sb="0" eb="3">
      <t>フクシマケン</t>
    </rPh>
    <phoneticPr fontId="8"/>
  </si>
  <si>
    <t>&lt;1.02</t>
    <phoneticPr fontId="1"/>
  </si>
  <si>
    <t>&lt;2.1</t>
    <phoneticPr fontId="1"/>
  </si>
  <si>
    <t>ネギ</t>
    <phoneticPr fontId="1"/>
  </si>
  <si>
    <t>&lt;0.886</t>
    <phoneticPr fontId="1"/>
  </si>
  <si>
    <t>&lt;0.812</t>
    <phoneticPr fontId="1"/>
  </si>
  <si>
    <t>ミズナ</t>
    <phoneticPr fontId="4"/>
  </si>
  <si>
    <t>&lt;0.966</t>
    <phoneticPr fontId="1"/>
  </si>
  <si>
    <t>&lt;1.04</t>
    <phoneticPr fontId="1"/>
  </si>
  <si>
    <t>チンゲンサイ</t>
    <phoneticPr fontId="1"/>
  </si>
  <si>
    <t>&lt;0.860</t>
    <phoneticPr fontId="1"/>
  </si>
  <si>
    <t>&lt;0.908</t>
    <phoneticPr fontId="1"/>
  </si>
  <si>
    <t>北海道</t>
    <rPh sb="0" eb="3">
      <t>ホッカイドウ</t>
    </rPh>
    <phoneticPr fontId="8"/>
  </si>
  <si>
    <t>フノリ</t>
    <phoneticPr fontId="1"/>
  </si>
  <si>
    <t>&lt;1.13</t>
    <phoneticPr fontId="1"/>
  </si>
  <si>
    <t>&lt;1.16</t>
    <phoneticPr fontId="1"/>
  </si>
  <si>
    <t>埼玉県</t>
    <rPh sb="0" eb="3">
      <t>サイタマケン</t>
    </rPh>
    <phoneticPr fontId="8"/>
  </si>
  <si>
    <t>ナガネギ</t>
    <phoneticPr fontId="1"/>
  </si>
  <si>
    <t>コマツナ</t>
  </si>
  <si>
    <t>ダイコン</t>
  </si>
  <si>
    <t>東京都</t>
  </si>
  <si>
    <t>―</t>
    <phoneticPr fontId="1"/>
  </si>
  <si>
    <t>―</t>
  </si>
  <si>
    <t>流通品</t>
  </si>
  <si>
    <t>農産物</t>
  </si>
  <si>
    <t>精米</t>
    <rPh sb="0" eb="2">
      <t>セイマイ</t>
    </rPh>
    <phoneticPr fontId="15"/>
  </si>
  <si>
    <t>制限なし</t>
  </si>
  <si>
    <t>東京都健康安全研究センター</t>
  </si>
  <si>
    <t>&lt;9</t>
  </si>
  <si>
    <t>山形県</t>
  </si>
  <si>
    <t>ひたし豆</t>
  </si>
  <si>
    <t>&lt;11</t>
  </si>
  <si>
    <t>&lt;21</t>
  </si>
  <si>
    <t>花豆</t>
    <rPh sb="0" eb="1">
      <t>ハナ</t>
    </rPh>
    <rPh sb="1" eb="2">
      <t>マメ</t>
    </rPh>
    <phoneticPr fontId="15"/>
  </si>
  <si>
    <t>&lt;12</t>
  </si>
  <si>
    <t>&lt;23</t>
  </si>
  <si>
    <t>千葉県</t>
  </si>
  <si>
    <t>ヤマトイモ</t>
  </si>
  <si>
    <t>&lt;13</t>
  </si>
  <si>
    <t>&lt;24</t>
  </si>
  <si>
    <t>サツマイモ</t>
  </si>
  <si>
    <t>茨城県</t>
  </si>
  <si>
    <t>ハクサイ</t>
  </si>
  <si>
    <t>ネギ</t>
  </si>
  <si>
    <t>神奈川県</t>
  </si>
  <si>
    <t>ミツバ</t>
  </si>
  <si>
    <t>横浜市</t>
    <rPh sb="0" eb="3">
      <t>ヨコハマシ</t>
    </rPh>
    <phoneticPr fontId="8"/>
  </si>
  <si>
    <t>宮城県</t>
  </si>
  <si>
    <t>三陸南部沖</t>
    <phoneticPr fontId="1"/>
  </si>
  <si>
    <t>アカガレイ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</si>
  <si>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</si>
  <si>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&lt;2.84</t>
  </si>
  <si>
    <t>&lt;3.41</t>
  </si>
  <si>
    <t>&lt;6.3</t>
  </si>
  <si>
    <t/>
  </si>
  <si>
    <t>ババガレイ
（ナメタガレイ）</t>
  </si>
  <si>
    <t>&lt;3.05</t>
  </si>
  <si>
    <t>&lt;3.23</t>
  </si>
  <si>
    <t>ギンザケ</t>
    <phoneticPr fontId="1"/>
  </si>
  <si>
    <t>養殖</t>
    <rPh sb="0" eb="2">
      <t>ヨウショク</t>
    </rPh>
    <phoneticPr fontId="8"/>
  </si>
  <si>
    <t>フィレ</t>
  </si>
  <si>
    <t>&lt;3.03</t>
  </si>
  <si>
    <t>&lt;3.26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</si>
</sst>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0_);\(0\)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3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178" fontId="2" fillId="2" borderId="37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2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178" fontId="2" fillId="0" borderId="37" xfId="0" applyNumberFormat="1" applyFont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57" fontId="2" fillId="0" borderId="45" xfId="0" applyNumberFormat="1" applyFont="1" applyBorder="1" applyAlignment="1">
      <alignment horizontal="center" vertical="center" wrapText="1"/>
    </xf>
    <xf numFmtId="176" fontId="2" fillId="0" borderId="46" xfId="0" applyNumberFormat="1" applyFont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57" fontId="2" fillId="2" borderId="49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3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45323543-B265-41D8-8DA0-43FCC752E6FD}"/>
  </cellStyles>
  <dxfs count="2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32.25" style="4" bestFit="1" customWidth="1"/>
    <col min="7" max="7" width="26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48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x14ac:dyDescent="0.4">
      <c r="A4" s="22"/>
      <c r="B4" s="23"/>
      <c r="C4" s="24"/>
      <c r="D4" s="25" t="s">
        <v>11</v>
      </c>
      <c r="E4" s="26" t="s">
        <v>12</v>
      </c>
      <c r="F4" s="27" t="s">
        <v>13</v>
      </c>
      <c r="G4" s="28"/>
      <c r="H4" s="29"/>
      <c r="I4" s="26" t="s">
        <v>14</v>
      </c>
      <c r="J4" s="30"/>
      <c r="K4" s="31"/>
      <c r="L4" s="27" t="s">
        <v>15</v>
      </c>
      <c r="M4" s="32" t="s">
        <v>16</v>
      </c>
      <c r="N4" s="33" t="s">
        <v>17</v>
      </c>
      <c r="O4" s="34" t="s">
        <v>18</v>
      </c>
      <c r="P4" s="35" t="s">
        <v>19</v>
      </c>
      <c r="Q4" s="36" t="s">
        <v>20</v>
      </c>
      <c r="R4" s="37"/>
      <c r="S4" s="37"/>
      <c r="T4" s="38" t="s">
        <v>21</v>
      </c>
      <c r="U4" s="39" t="s">
        <v>22</v>
      </c>
      <c r="V4" s="39" t="s">
        <v>23</v>
      </c>
      <c r="W4" s="33" t="s">
        <v>24</v>
      </c>
    </row>
    <row r="5" spans="1:24" ht="110.1" customHeight="1" x14ac:dyDescent="0.4">
      <c r="A5" s="22"/>
      <c r="B5" s="23"/>
      <c r="C5" s="24"/>
      <c r="D5" s="40"/>
      <c r="E5" s="41"/>
      <c r="F5" s="42"/>
      <c r="G5" s="28"/>
      <c r="H5" s="29"/>
      <c r="I5" s="41"/>
      <c r="J5" s="43" t="s">
        <v>25</v>
      </c>
      <c r="K5" s="43" t="s">
        <v>26</v>
      </c>
      <c r="L5" s="42"/>
      <c r="M5" s="44"/>
      <c r="N5" s="24"/>
      <c r="O5" s="45"/>
      <c r="P5" s="46"/>
      <c r="Q5" s="47" t="s">
        <v>27</v>
      </c>
      <c r="R5" s="48"/>
      <c r="S5" s="49"/>
      <c r="T5" s="50"/>
      <c r="U5" s="51"/>
      <c r="V5" s="51"/>
      <c r="W5" s="24"/>
    </row>
    <row r="6" spans="1:24" ht="18.75" customHeight="1" thickBot="1" x14ac:dyDescent="0.45">
      <c r="A6" s="52"/>
      <c r="B6" s="53"/>
      <c r="C6" s="54"/>
      <c r="D6" s="55"/>
      <c r="E6" s="56"/>
      <c r="F6" s="57"/>
      <c r="G6" s="58"/>
      <c r="H6" s="59"/>
      <c r="I6" s="56"/>
      <c r="J6" s="60"/>
      <c r="K6" s="61"/>
      <c r="L6" s="57"/>
      <c r="M6" s="62"/>
      <c r="N6" s="54"/>
      <c r="O6" s="63"/>
      <c r="P6" s="64"/>
      <c r="Q6" s="65" t="s">
        <v>28</v>
      </c>
      <c r="R6" s="66" t="s">
        <v>29</v>
      </c>
      <c r="S6" s="67" t="s">
        <v>30</v>
      </c>
      <c r="T6" s="68"/>
      <c r="U6" s="69"/>
      <c r="V6" s="69"/>
      <c r="W6" s="54"/>
      <c r="X6" s="2"/>
    </row>
    <row r="7" spans="1:24" ht="19.5" thickTop="1" x14ac:dyDescent="0.4">
      <c r="A7" s="70">
        <v>1</v>
      </c>
      <c r="B7" s="71" t="s">
        <v>31</v>
      </c>
      <c r="C7" s="72" t="s">
        <v>31</v>
      </c>
      <c r="D7" s="73" t="s">
        <v>32</v>
      </c>
      <c r="E7" s="71" t="s">
        <v>33</v>
      </c>
      <c r="F7" s="72" t="s">
        <v>34</v>
      </c>
      <c r="G7" s="74" t="s">
        <v>35</v>
      </c>
      <c r="H7" s="73" t="s">
        <v>36</v>
      </c>
      <c r="I7" s="71" t="s">
        <v>37</v>
      </c>
      <c r="J7" s="71" t="s">
        <v>38</v>
      </c>
      <c r="K7" s="71" t="s">
        <v>39</v>
      </c>
      <c r="L7" s="72" t="s">
        <v>40</v>
      </c>
      <c r="M7" s="73" t="s">
        <v>41</v>
      </c>
      <c r="N7" s="75" t="s">
        <v>42</v>
      </c>
      <c r="O7" s="76">
        <v>45341</v>
      </c>
      <c r="P7" s="77">
        <v>45357</v>
      </c>
      <c r="Q7" s="73" t="s">
        <v>43</v>
      </c>
      <c r="R7" s="71">
        <v>7.81</v>
      </c>
      <c r="S7" s="71">
        <v>7.8</v>
      </c>
      <c r="T7" s="78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&lt;9.41</v>
      </c>
      <c r="U7" s="78">
        <f t="shared" ref="U7:U70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7.81</v>
      </c>
      <c r="V7" s="79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7.8</v>
      </c>
      <c r="W7" s="80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v>2</v>
      </c>
      <c r="B8" s="71" t="s">
        <v>31</v>
      </c>
      <c r="C8" s="81" t="s">
        <v>31</v>
      </c>
      <c r="D8" s="73" t="s">
        <v>32</v>
      </c>
      <c r="E8" s="71" t="s">
        <v>33</v>
      </c>
      <c r="F8" s="81" t="s">
        <v>34</v>
      </c>
      <c r="G8" s="82" t="s">
        <v>35</v>
      </c>
      <c r="H8" s="73" t="s">
        <v>36</v>
      </c>
      <c r="I8" s="71" t="s">
        <v>37</v>
      </c>
      <c r="J8" s="71" t="s">
        <v>38</v>
      </c>
      <c r="K8" s="71" t="s">
        <v>39</v>
      </c>
      <c r="L8" s="81" t="s">
        <v>40</v>
      </c>
      <c r="M8" s="73" t="s">
        <v>41</v>
      </c>
      <c r="N8" s="83" t="s">
        <v>42</v>
      </c>
      <c r="O8" s="76">
        <v>45341</v>
      </c>
      <c r="P8" s="84">
        <v>45357</v>
      </c>
      <c r="Q8" s="73" t="s">
        <v>44</v>
      </c>
      <c r="R8" s="71" t="s">
        <v>45</v>
      </c>
      <c r="S8" s="71" t="s">
        <v>46</v>
      </c>
      <c r="T8" s="78" t="str">
        <f t="shared" ref="T8:U71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&lt;9.27</v>
      </c>
      <c r="U8" s="78" t="str">
        <f t="shared" si="0"/>
        <v>&lt;9.52</v>
      </c>
      <c r="V8" s="79" t="str">
        <f t="shared" si="1"/>
        <v>&lt;19</v>
      </c>
      <c r="W8" s="80" t="str">
        <f t="shared" si="2"/>
        <v/>
      </c>
    </row>
    <row r="9" spans="1:24" x14ac:dyDescent="0.4">
      <c r="A9" s="70">
        <v>3</v>
      </c>
      <c r="B9" s="71" t="s">
        <v>31</v>
      </c>
      <c r="C9" s="81" t="s">
        <v>31</v>
      </c>
      <c r="D9" s="73" t="s">
        <v>32</v>
      </c>
      <c r="E9" s="71" t="s">
        <v>33</v>
      </c>
      <c r="F9" s="81" t="s">
        <v>34</v>
      </c>
      <c r="G9" s="82" t="s">
        <v>35</v>
      </c>
      <c r="H9" s="73" t="s">
        <v>36</v>
      </c>
      <c r="I9" s="71" t="s">
        <v>37</v>
      </c>
      <c r="J9" s="71" t="s">
        <v>38</v>
      </c>
      <c r="K9" s="71" t="s">
        <v>39</v>
      </c>
      <c r="L9" s="81" t="s">
        <v>40</v>
      </c>
      <c r="M9" s="73" t="s">
        <v>41</v>
      </c>
      <c r="N9" s="83" t="s">
        <v>42</v>
      </c>
      <c r="O9" s="76">
        <v>45341</v>
      </c>
      <c r="P9" s="84">
        <v>45357</v>
      </c>
      <c r="Q9" s="73" t="s">
        <v>47</v>
      </c>
      <c r="R9" s="71" t="s">
        <v>48</v>
      </c>
      <c r="S9" s="71" t="s">
        <v>46</v>
      </c>
      <c r="T9" s="78" t="str">
        <f t="shared" si="3"/>
        <v>&lt;9.6</v>
      </c>
      <c r="U9" s="78" t="str">
        <f t="shared" si="0"/>
        <v>&lt;9.16</v>
      </c>
      <c r="V9" s="79" t="str">
        <f t="shared" si="1"/>
        <v>&lt;19</v>
      </c>
      <c r="W9" s="80" t="str">
        <f t="shared" si="2"/>
        <v/>
      </c>
    </row>
    <row r="10" spans="1:24" x14ac:dyDescent="0.4">
      <c r="A10" s="70">
        <v>4</v>
      </c>
      <c r="B10" s="71" t="s">
        <v>31</v>
      </c>
      <c r="C10" s="81" t="s">
        <v>31</v>
      </c>
      <c r="D10" s="73" t="s">
        <v>31</v>
      </c>
      <c r="E10" s="71" t="s">
        <v>49</v>
      </c>
      <c r="F10" s="81" t="s">
        <v>34</v>
      </c>
      <c r="G10" s="82" t="s">
        <v>35</v>
      </c>
      <c r="H10" s="73" t="s">
        <v>36</v>
      </c>
      <c r="I10" s="71" t="s">
        <v>50</v>
      </c>
      <c r="J10" s="71" t="s">
        <v>51</v>
      </c>
      <c r="K10" s="71" t="s">
        <v>34</v>
      </c>
      <c r="L10" s="81" t="s">
        <v>40</v>
      </c>
      <c r="M10" s="73" t="s">
        <v>41</v>
      </c>
      <c r="N10" s="83" t="s">
        <v>42</v>
      </c>
      <c r="O10" s="76">
        <v>45355</v>
      </c>
      <c r="P10" s="84">
        <v>45364</v>
      </c>
      <c r="Q10" s="73" t="s">
        <v>52</v>
      </c>
      <c r="R10" s="71" t="s">
        <v>53</v>
      </c>
      <c r="S10" s="71" t="s">
        <v>54</v>
      </c>
      <c r="T10" s="78" t="str">
        <f t="shared" si="3"/>
        <v>&lt;9.7</v>
      </c>
      <c r="U10" s="78" t="str">
        <f t="shared" si="0"/>
        <v>&lt;6.4</v>
      </c>
      <c r="V10" s="79" t="str">
        <f t="shared" si="1"/>
        <v>&lt;16</v>
      </c>
      <c r="W10" s="80" t="str">
        <f t="shared" si="2"/>
        <v/>
      </c>
    </row>
    <row r="11" spans="1:24" x14ac:dyDescent="0.4">
      <c r="A11" s="85">
        <v>5</v>
      </c>
      <c r="B11" s="71" t="s">
        <v>55</v>
      </c>
      <c r="C11" s="81" t="s">
        <v>55</v>
      </c>
      <c r="D11" s="73" t="s">
        <v>55</v>
      </c>
      <c r="E11" s="71" t="s">
        <v>56</v>
      </c>
      <c r="F11" s="81" t="s">
        <v>34</v>
      </c>
      <c r="G11" s="82" t="s">
        <v>57</v>
      </c>
      <c r="H11" s="73" t="s">
        <v>58</v>
      </c>
      <c r="I11" s="71" t="s">
        <v>59</v>
      </c>
      <c r="J11" s="71" t="s">
        <v>34</v>
      </c>
      <c r="K11" s="71" t="s">
        <v>60</v>
      </c>
      <c r="L11" s="81" t="s">
        <v>40</v>
      </c>
      <c r="M11" s="73" t="s">
        <v>61</v>
      </c>
      <c r="N11" s="83" t="s">
        <v>62</v>
      </c>
      <c r="O11" s="76">
        <v>45362</v>
      </c>
      <c r="P11" s="84">
        <v>45364</v>
      </c>
      <c r="Q11" s="73" t="s">
        <v>63</v>
      </c>
      <c r="R11" s="71" t="s">
        <v>63</v>
      </c>
      <c r="S11" s="71" t="s">
        <v>64</v>
      </c>
      <c r="T11" s="78" t="str">
        <f t="shared" si="3"/>
        <v>&lt;2.7</v>
      </c>
      <c r="U11" s="78" t="str">
        <f t="shared" si="0"/>
        <v>&lt;2.7</v>
      </c>
      <c r="V11" s="79" t="str">
        <f t="shared" si="1"/>
        <v>&lt;5.4</v>
      </c>
      <c r="W11" s="80" t="str">
        <f t="shared" si="2"/>
        <v/>
      </c>
    </row>
    <row r="12" spans="1:24" x14ac:dyDescent="0.4">
      <c r="A12" s="70">
        <v>6</v>
      </c>
      <c r="B12" s="71" t="s">
        <v>65</v>
      </c>
      <c r="C12" s="81" t="s">
        <v>65</v>
      </c>
      <c r="D12" s="73" t="s">
        <v>66</v>
      </c>
      <c r="E12" s="71" t="s">
        <v>67</v>
      </c>
      <c r="F12" s="81" t="s">
        <v>68</v>
      </c>
      <c r="G12" s="82" t="s">
        <v>69</v>
      </c>
      <c r="H12" s="73" t="s">
        <v>70</v>
      </c>
      <c r="I12" s="71" t="s">
        <v>71</v>
      </c>
      <c r="J12" s="71" t="s">
        <v>72</v>
      </c>
      <c r="K12" s="71"/>
      <c r="L12" s="81" t="s">
        <v>73</v>
      </c>
      <c r="M12" s="73" t="s">
        <v>74</v>
      </c>
      <c r="N12" s="83" t="s">
        <v>42</v>
      </c>
      <c r="O12" s="76">
        <v>45364</v>
      </c>
      <c r="P12" s="84">
        <v>45373</v>
      </c>
      <c r="Q12" s="73" t="s">
        <v>75</v>
      </c>
      <c r="R12" s="71">
        <v>12</v>
      </c>
      <c r="S12" s="71">
        <v>12</v>
      </c>
      <c r="T12" s="78" t="str">
        <f t="shared" si="3"/>
        <v>&lt;4.3</v>
      </c>
      <c r="U12" s="78">
        <f t="shared" si="0"/>
        <v>12</v>
      </c>
      <c r="V12" s="79">
        <f t="shared" si="1"/>
        <v>12</v>
      </c>
      <c r="W12" s="80" t="str">
        <f t="shared" si="2"/>
        <v/>
      </c>
    </row>
    <row r="13" spans="1:24" x14ac:dyDescent="0.4">
      <c r="A13" s="70">
        <v>7</v>
      </c>
      <c r="B13" s="71" t="s">
        <v>65</v>
      </c>
      <c r="C13" s="81" t="s">
        <v>65</v>
      </c>
      <c r="D13" s="73" t="s">
        <v>66</v>
      </c>
      <c r="E13" s="71" t="s">
        <v>67</v>
      </c>
      <c r="F13" s="81" t="s">
        <v>76</v>
      </c>
      <c r="G13" s="82" t="s">
        <v>69</v>
      </c>
      <c r="H13" s="73" t="s">
        <v>70</v>
      </c>
      <c r="I13" s="71" t="s">
        <v>71</v>
      </c>
      <c r="J13" s="71" t="s">
        <v>72</v>
      </c>
      <c r="K13" s="71"/>
      <c r="L13" s="81" t="s">
        <v>73</v>
      </c>
      <c r="M13" s="73" t="s">
        <v>74</v>
      </c>
      <c r="N13" s="83" t="s">
        <v>42</v>
      </c>
      <c r="O13" s="76">
        <v>45360</v>
      </c>
      <c r="P13" s="84">
        <v>45373</v>
      </c>
      <c r="Q13" s="73" t="s">
        <v>77</v>
      </c>
      <c r="R13" s="71">
        <v>45</v>
      </c>
      <c r="S13" s="71">
        <v>45</v>
      </c>
      <c r="T13" s="78" t="str">
        <f t="shared" si="3"/>
        <v>&lt;6.1</v>
      </c>
      <c r="U13" s="78">
        <f t="shared" si="0"/>
        <v>45</v>
      </c>
      <c r="V13" s="79">
        <f t="shared" si="1"/>
        <v>45</v>
      </c>
      <c r="W13" s="80" t="str">
        <f t="shared" si="2"/>
        <v/>
      </c>
    </row>
    <row r="14" spans="1:24" x14ac:dyDescent="0.4">
      <c r="A14" s="70">
        <v>8</v>
      </c>
      <c r="B14" s="71" t="s">
        <v>65</v>
      </c>
      <c r="C14" s="81" t="s">
        <v>65</v>
      </c>
      <c r="D14" s="73" t="s">
        <v>66</v>
      </c>
      <c r="E14" s="71" t="s">
        <v>67</v>
      </c>
      <c r="F14" s="81" t="s">
        <v>78</v>
      </c>
      <c r="G14" s="82" t="s">
        <v>69</v>
      </c>
      <c r="H14" s="73" t="s">
        <v>70</v>
      </c>
      <c r="I14" s="71" t="s">
        <v>71</v>
      </c>
      <c r="J14" s="71" t="s">
        <v>72</v>
      </c>
      <c r="K14" s="71"/>
      <c r="L14" s="81" t="s">
        <v>73</v>
      </c>
      <c r="M14" s="73" t="s">
        <v>74</v>
      </c>
      <c r="N14" s="83" t="s">
        <v>42</v>
      </c>
      <c r="O14" s="76">
        <v>45362</v>
      </c>
      <c r="P14" s="84">
        <v>45373</v>
      </c>
      <c r="Q14" s="73" t="s">
        <v>79</v>
      </c>
      <c r="R14" s="71" t="s">
        <v>80</v>
      </c>
      <c r="S14" s="71" t="s">
        <v>81</v>
      </c>
      <c r="T14" s="78" t="str">
        <f t="shared" si="3"/>
        <v>&lt;4.8</v>
      </c>
      <c r="U14" s="78" t="str">
        <f t="shared" si="0"/>
        <v>&lt;4.9</v>
      </c>
      <c r="V14" s="79" t="str">
        <f t="shared" si="1"/>
        <v>&lt;9.7</v>
      </c>
      <c r="W14" s="80" t="str">
        <f t="shared" si="2"/>
        <v/>
      </c>
    </row>
    <row r="15" spans="1:24" x14ac:dyDescent="0.4">
      <c r="A15" s="70">
        <v>9</v>
      </c>
      <c r="B15" s="71" t="s">
        <v>65</v>
      </c>
      <c r="C15" s="81" t="s">
        <v>65</v>
      </c>
      <c r="D15" s="73" t="s">
        <v>66</v>
      </c>
      <c r="E15" s="71" t="s">
        <v>82</v>
      </c>
      <c r="F15" s="81" t="s">
        <v>83</v>
      </c>
      <c r="G15" s="82" t="s">
        <v>69</v>
      </c>
      <c r="H15" s="73" t="s">
        <v>70</v>
      </c>
      <c r="I15" s="71" t="s">
        <v>71</v>
      </c>
      <c r="J15" s="71" t="s">
        <v>72</v>
      </c>
      <c r="K15" s="71"/>
      <c r="L15" s="81" t="s">
        <v>73</v>
      </c>
      <c r="M15" s="73" t="s">
        <v>74</v>
      </c>
      <c r="N15" s="83" t="s">
        <v>42</v>
      </c>
      <c r="O15" s="76">
        <v>45361</v>
      </c>
      <c r="P15" s="84">
        <v>45373</v>
      </c>
      <c r="Q15" s="73" t="s">
        <v>84</v>
      </c>
      <c r="R15" s="71" t="s">
        <v>85</v>
      </c>
      <c r="S15" s="71" t="s">
        <v>86</v>
      </c>
      <c r="T15" s="78" t="str">
        <f t="shared" si="3"/>
        <v>&lt;4</v>
      </c>
      <c r="U15" s="78" t="str">
        <f t="shared" si="0"/>
        <v>&lt;4.2</v>
      </c>
      <c r="V15" s="79" t="str">
        <f t="shared" si="1"/>
        <v>&lt;8.2</v>
      </c>
      <c r="W15" s="80" t="str">
        <f t="shared" si="2"/>
        <v/>
      </c>
    </row>
    <row r="16" spans="1:24" x14ac:dyDescent="0.4">
      <c r="A16" s="70">
        <v>10</v>
      </c>
      <c r="B16" s="71" t="s">
        <v>65</v>
      </c>
      <c r="C16" s="81" t="s">
        <v>65</v>
      </c>
      <c r="D16" s="73" t="s">
        <v>66</v>
      </c>
      <c r="E16" s="71" t="s">
        <v>82</v>
      </c>
      <c r="F16" s="81" t="s">
        <v>87</v>
      </c>
      <c r="G16" s="82" t="s">
        <v>69</v>
      </c>
      <c r="H16" s="73" t="s">
        <v>70</v>
      </c>
      <c r="I16" s="71" t="s">
        <v>71</v>
      </c>
      <c r="J16" s="71" t="s">
        <v>72</v>
      </c>
      <c r="K16" s="71"/>
      <c r="L16" s="81" t="s">
        <v>73</v>
      </c>
      <c r="M16" s="73" t="s">
        <v>74</v>
      </c>
      <c r="N16" s="83" t="s">
        <v>42</v>
      </c>
      <c r="O16" s="76">
        <v>45358</v>
      </c>
      <c r="P16" s="84">
        <v>45373</v>
      </c>
      <c r="Q16" s="73" t="s">
        <v>88</v>
      </c>
      <c r="R16" s="71" t="s">
        <v>89</v>
      </c>
      <c r="S16" s="71" t="s">
        <v>90</v>
      </c>
      <c r="T16" s="78" t="str">
        <f t="shared" si="3"/>
        <v>&lt;3.4</v>
      </c>
      <c r="U16" s="78" t="str">
        <f t="shared" si="0"/>
        <v>&lt;4.4</v>
      </c>
      <c r="V16" s="79" t="str">
        <f t="shared" si="1"/>
        <v>&lt;7.8</v>
      </c>
      <c r="W16" s="80" t="str">
        <f t="shared" si="2"/>
        <v/>
      </c>
    </row>
    <row r="17" spans="1:23" x14ac:dyDescent="0.4">
      <c r="A17" s="70">
        <v>11</v>
      </c>
      <c r="B17" s="71" t="s">
        <v>65</v>
      </c>
      <c r="C17" s="81" t="s">
        <v>65</v>
      </c>
      <c r="D17" s="73" t="s">
        <v>66</v>
      </c>
      <c r="E17" s="71" t="s">
        <v>82</v>
      </c>
      <c r="F17" s="81" t="s">
        <v>91</v>
      </c>
      <c r="G17" s="82" t="s">
        <v>69</v>
      </c>
      <c r="H17" s="73" t="s">
        <v>70</v>
      </c>
      <c r="I17" s="71" t="s">
        <v>71</v>
      </c>
      <c r="J17" s="71" t="s">
        <v>72</v>
      </c>
      <c r="K17" s="71"/>
      <c r="L17" s="81" t="s">
        <v>73</v>
      </c>
      <c r="M17" s="73" t="s">
        <v>74</v>
      </c>
      <c r="N17" s="83" t="s">
        <v>42</v>
      </c>
      <c r="O17" s="76">
        <v>45358</v>
      </c>
      <c r="P17" s="84">
        <v>45373</v>
      </c>
      <c r="Q17" s="73" t="s">
        <v>92</v>
      </c>
      <c r="R17" s="71" t="s">
        <v>80</v>
      </c>
      <c r="S17" s="71" t="s">
        <v>93</v>
      </c>
      <c r="T17" s="78" t="str">
        <f t="shared" si="3"/>
        <v>&lt;5.1</v>
      </c>
      <c r="U17" s="78" t="str">
        <f t="shared" si="0"/>
        <v>&lt;4.9</v>
      </c>
      <c r="V17" s="79" t="str">
        <f t="shared" si="1"/>
        <v>&lt;10</v>
      </c>
      <c r="W17" s="80" t="str">
        <f t="shared" si="2"/>
        <v/>
      </c>
    </row>
    <row r="18" spans="1:23" x14ac:dyDescent="0.4">
      <c r="A18" s="70">
        <v>12</v>
      </c>
      <c r="B18" s="71" t="s">
        <v>65</v>
      </c>
      <c r="C18" s="81" t="s">
        <v>65</v>
      </c>
      <c r="D18" s="73" t="s">
        <v>66</v>
      </c>
      <c r="E18" s="71" t="s">
        <v>82</v>
      </c>
      <c r="F18" s="81" t="s">
        <v>94</v>
      </c>
      <c r="G18" s="82" t="s">
        <v>69</v>
      </c>
      <c r="H18" s="73" t="s">
        <v>70</v>
      </c>
      <c r="I18" s="71" t="s">
        <v>71</v>
      </c>
      <c r="J18" s="71" t="s">
        <v>72</v>
      </c>
      <c r="K18" s="71"/>
      <c r="L18" s="81" t="s">
        <v>73</v>
      </c>
      <c r="M18" s="73" t="s">
        <v>74</v>
      </c>
      <c r="N18" s="83" t="s">
        <v>42</v>
      </c>
      <c r="O18" s="76">
        <v>45363</v>
      </c>
      <c r="P18" s="84">
        <v>45373</v>
      </c>
      <c r="Q18" s="73" t="s">
        <v>95</v>
      </c>
      <c r="R18" s="86">
        <v>5.2</v>
      </c>
      <c r="S18" s="71">
        <v>5.2</v>
      </c>
      <c r="T18" s="78" t="str">
        <f t="shared" si="3"/>
        <v>&lt;4.6</v>
      </c>
      <c r="U18" s="78">
        <f t="shared" si="0"/>
        <v>5.2</v>
      </c>
      <c r="V18" s="79">
        <f t="shared" si="1"/>
        <v>5.2</v>
      </c>
      <c r="W18" s="80" t="str">
        <f t="shared" si="2"/>
        <v/>
      </c>
    </row>
    <row r="19" spans="1:23" x14ac:dyDescent="0.4">
      <c r="A19" s="70">
        <v>13</v>
      </c>
      <c r="B19" s="71" t="s">
        <v>65</v>
      </c>
      <c r="C19" s="81" t="s">
        <v>65</v>
      </c>
      <c r="D19" s="73" t="s">
        <v>66</v>
      </c>
      <c r="E19" s="71" t="s">
        <v>82</v>
      </c>
      <c r="F19" s="81" t="s">
        <v>96</v>
      </c>
      <c r="G19" s="82" t="s">
        <v>69</v>
      </c>
      <c r="H19" s="73" t="s">
        <v>70</v>
      </c>
      <c r="I19" s="71" t="s">
        <v>71</v>
      </c>
      <c r="J19" s="71" t="s">
        <v>72</v>
      </c>
      <c r="K19" s="71"/>
      <c r="L19" s="81" t="s">
        <v>73</v>
      </c>
      <c r="M19" s="73" t="s">
        <v>74</v>
      </c>
      <c r="N19" s="83" t="s">
        <v>42</v>
      </c>
      <c r="O19" s="76">
        <v>45359</v>
      </c>
      <c r="P19" s="84">
        <v>45373</v>
      </c>
      <c r="Q19" s="73" t="s">
        <v>97</v>
      </c>
      <c r="R19" s="71">
        <v>6.4</v>
      </c>
      <c r="S19" s="71">
        <v>6.4</v>
      </c>
      <c r="T19" s="78" t="str">
        <f t="shared" si="3"/>
        <v>&lt;5</v>
      </c>
      <c r="U19" s="78">
        <f t="shared" si="0"/>
        <v>6.4</v>
      </c>
      <c r="V19" s="79">
        <f t="shared" si="1"/>
        <v>6.4</v>
      </c>
      <c r="W19" s="80" t="str">
        <f t="shared" si="2"/>
        <v/>
      </c>
    </row>
    <row r="20" spans="1:23" x14ac:dyDescent="0.4">
      <c r="A20" s="70">
        <v>14</v>
      </c>
      <c r="B20" s="71" t="s">
        <v>65</v>
      </c>
      <c r="C20" s="81" t="s">
        <v>65</v>
      </c>
      <c r="D20" s="73" t="s">
        <v>66</v>
      </c>
      <c r="E20" s="71" t="s">
        <v>98</v>
      </c>
      <c r="F20" s="81" t="s">
        <v>99</v>
      </c>
      <c r="G20" s="82" t="s">
        <v>69</v>
      </c>
      <c r="H20" s="73" t="s">
        <v>70</v>
      </c>
      <c r="I20" s="71" t="s">
        <v>71</v>
      </c>
      <c r="J20" s="71" t="s">
        <v>72</v>
      </c>
      <c r="K20" s="71"/>
      <c r="L20" s="81" t="s">
        <v>73</v>
      </c>
      <c r="M20" s="73" t="s">
        <v>74</v>
      </c>
      <c r="N20" s="83" t="s">
        <v>42</v>
      </c>
      <c r="O20" s="76">
        <v>45359</v>
      </c>
      <c r="P20" s="84">
        <v>45373</v>
      </c>
      <c r="Q20" s="73" t="s">
        <v>79</v>
      </c>
      <c r="R20" s="71">
        <v>5.8</v>
      </c>
      <c r="S20" s="71">
        <v>5.8</v>
      </c>
      <c r="T20" s="78" t="str">
        <f t="shared" si="3"/>
        <v>&lt;4.8</v>
      </c>
      <c r="U20" s="78">
        <f t="shared" si="0"/>
        <v>5.8</v>
      </c>
      <c r="V20" s="79">
        <f t="shared" si="1"/>
        <v>5.8</v>
      </c>
      <c r="W20" s="80" t="str">
        <f t="shared" si="2"/>
        <v/>
      </c>
    </row>
    <row r="21" spans="1:23" x14ac:dyDescent="0.4">
      <c r="A21" s="70">
        <v>15</v>
      </c>
      <c r="B21" s="71" t="s">
        <v>65</v>
      </c>
      <c r="C21" s="81" t="s">
        <v>65</v>
      </c>
      <c r="D21" s="73" t="s">
        <v>66</v>
      </c>
      <c r="E21" s="71" t="s">
        <v>100</v>
      </c>
      <c r="F21" s="81" t="s">
        <v>101</v>
      </c>
      <c r="G21" s="82" t="s">
        <v>69</v>
      </c>
      <c r="H21" s="73" t="s">
        <v>70</v>
      </c>
      <c r="I21" s="71" t="s">
        <v>102</v>
      </c>
      <c r="J21" s="71" t="s">
        <v>72</v>
      </c>
      <c r="K21" s="71"/>
      <c r="L21" s="81" t="s">
        <v>73</v>
      </c>
      <c r="M21" s="73" t="s">
        <v>74</v>
      </c>
      <c r="N21" s="83" t="s">
        <v>42</v>
      </c>
      <c r="O21" s="76">
        <v>45363</v>
      </c>
      <c r="P21" s="84">
        <v>45373</v>
      </c>
      <c r="Q21" s="73" t="s">
        <v>103</v>
      </c>
      <c r="R21" s="71" t="s">
        <v>85</v>
      </c>
      <c r="S21" s="71" t="s">
        <v>104</v>
      </c>
      <c r="T21" s="78" t="str">
        <f t="shared" si="3"/>
        <v>&lt;4.1</v>
      </c>
      <c r="U21" s="78" t="str">
        <f t="shared" si="0"/>
        <v>&lt;4.2</v>
      </c>
      <c r="V21" s="79" t="str">
        <f t="shared" si="1"/>
        <v>&lt;8.3</v>
      </c>
      <c r="W21" s="80" t="str">
        <f t="shared" si="2"/>
        <v/>
      </c>
    </row>
    <row r="22" spans="1:23" x14ac:dyDescent="0.4">
      <c r="A22" s="70">
        <v>16</v>
      </c>
      <c r="B22" s="71" t="s">
        <v>65</v>
      </c>
      <c r="C22" s="81" t="s">
        <v>65</v>
      </c>
      <c r="D22" s="73" t="s">
        <v>66</v>
      </c>
      <c r="E22" s="71" t="s">
        <v>105</v>
      </c>
      <c r="F22" s="81" t="s">
        <v>106</v>
      </c>
      <c r="G22" s="82" t="s">
        <v>69</v>
      </c>
      <c r="H22" s="73" t="s">
        <v>70</v>
      </c>
      <c r="I22" s="71" t="s">
        <v>102</v>
      </c>
      <c r="J22" s="71" t="s">
        <v>72</v>
      </c>
      <c r="K22" s="71"/>
      <c r="L22" s="81" t="s">
        <v>73</v>
      </c>
      <c r="M22" s="73" t="s">
        <v>74</v>
      </c>
      <c r="N22" s="83" t="s">
        <v>42</v>
      </c>
      <c r="O22" s="76">
        <v>45354</v>
      </c>
      <c r="P22" s="84">
        <v>45373</v>
      </c>
      <c r="Q22" s="73" t="s">
        <v>107</v>
      </c>
      <c r="R22" s="71">
        <v>17</v>
      </c>
      <c r="S22" s="71">
        <v>17</v>
      </c>
      <c r="T22" s="78" t="str">
        <f t="shared" si="3"/>
        <v>&lt;4.7</v>
      </c>
      <c r="U22" s="78">
        <f t="shared" si="0"/>
        <v>17</v>
      </c>
      <c r="V22" s="79">
        <f t="shared" si="1"/>
        <v>17</v>
      </c>
      <c r="W22" s="80" t="str">
        <f t="shared" si="2"/>
        <v/>
      </c>
    </row>
    <row r="23" spans="1:23" x14ac:dyDescent="0.4">
      <c r="A23" s="70">
        <v>17</v>
      </c>
      <c r="B23" s="71" t="s">
        <v>65</v>
      </c>
      <c r="C23" s="81" t="s">
        <v>65</v>
      </c>
      <c r="D23" s="73" t="s">
        <v>66</v>
      </c>
      <c r="E23" s="71" t="s">
        <v>105</v>
      </c>
      <c r="F23" s="81" t="s">
        <v>108</v>
      </c>
      <c r="G23" s="82" t="s">
        <v>69</v>
      </c>
      <c r="H23" s="73" t="s">
        <v>70</v>
      </c>
      <c r="I23" s="71" t="s">
        <v>102</v>
      </c>
      <c r="J23" s="71" t="s">
        <v>72</v>
      </c>
      <c r="K23" s="71"/>
      <c r="L23" s="81" t="s">
        <v>73</v>
      </c>
      <c r="M23" s="73" t="s">
        <v>74</v>
      </c>
      <c r="N23" s="83" t="s">
        <v>42</v>
      </c>
      <c r="O23" s="76">
        <v>45353</v>
      </c>
      <c r="P23" s="84">
        <v>45373</v>
      </c>
      <c r="Q23" s="73" t="s">
        <v>97</v>
      </c>
      <c r="R23" s="86" t="s">
        <v>109</v>
      </c>
      <c r="S23" s="71" t="s">
        <v>110</v>
      </c>
      <c r="T23" s="78" t="str">
        <f t="shared" si="3"/>
        <v>&lt;5</v>
      </c>
      <c r="U23" s="78" t="str">
        <f t="shared" si="0"/>
        <v>&lt;4.5</v>
      </c>
      <c r="V23" s="79" t="str">
        <f t="shared" si="1"/>
        <v>&lt;9.5</v>
      </c>
      <c r="W23" s="80" t="str">
        <f t="shared" si="2"/>
        <v/>
      </c>
    </row>
    <row r="24" spans="1:23" x14ac:dyDescent="0.4">
      <c r="A24" s="70">
        <v>18</v>
      </c>
      <c r="B24" s="71" t="s">
        <v>65</v>
      </c>
      <c r="C24" s="81" t="s">
        <v>65</v>
      </c>
      <c r="D24" s="73" t="s">
        <v>66</v>
      </c>
      <c r="E24" s="71" t="s">
        <v>67</v>
      </c>
      <c r="F24" s="81" t="s">
        <v>68</v>
      </c>
      <c r="G24" s="82" t="s">
        <v>69</v>
      </c>
      <c r="H24" s="73" t="s">
        <v>70</v>
      </c>
      <c r="I24" s="71" t="s">
        <v>102</v>
      </c>
      <c r="J24" s="71" t="s">
        <v>72</v>
      </c>
      <c r="K24" s="71"/>
      <c r="L24" s="81" t="s">
        <v>73</v>
      </c>
      <c r="M24" s="73" t="s">
        <v>74</v>
      </c>
      <c r="N24" s="83" t="s">
        <v>42</v>
      </c>
      <c r="O24" s="76">
        <v>45364</v>
      </c>
      <c r="P24" s="84">
        <v>45373</v>
      </c>
      <c r="Q24" s="73" t="s">
        <v>75</v>
      </c>
      <c r="R24" s="71">
        <v>6.6</v>
      </c>
      <c r="S24" s="71">
        <v>6.6</v>
      </c>
      <c r="T24" s="78" t="str">
        <f t="shared" si="3"/>
        <v>&lt;4.3</v>
      </c>
      <c r="U24" s="78">
        <f t="shared" si="0"/>
        <v>6.6</v>
      </c>
      <c r="V24" s="79">
        <f t="shared" si="1"/>
        <v>6.6</v>
      </c>
      <c r="W24" s="80" t="str">
        <f t="shared" si="2"/>
        <v/>
      </c>
    </row>
    <row r="25" spans="1:23" x14ac:dyDescent="0.4">
      <c r="A25" s="70">
        <v>19</v>
      </c>
      <c r="B25" s="71" t="s">
        <v>65</v>
      </c>
      <c r="C25" s="81" t="s">
        <v>65</v>
      </c>
      <c r="D25" s="73" t="s">
        <v>66</v>
      </c>
      <c r="E25" s="71" t="s">
        <v>67</v>
      </c>
      <c r="F25" s="81" t="s">
        <v>76</v>
      </c>
      <c r="G25" s="82" t="s">
        <v>69</v>
      </c>
      <c r="H25" s="73" t="s">
        <v>70</v>
      </c>
      <c r="I25" s="71" t="s">
        <v>102</v>
      </c>
      <c r="J25" s="71" t="s">
        <v>72</v>
      </c>
      <c r="K25" s="71"/>
      <c r="L25" s="81" t="s">
        <v>73</v>
      </c>
      <c r="M25" s="73" t="s">
        <v>74</v>
      </c>
      <c r="N25" s="83" t="s">
        <v>42</v>
      </c>
      <c r="O25" s="76">
        <v>45362</v>
      </c>
      <c r="P25" s="84">
        <v>45373</v>
      </c>
      <c r="Q25" s="73" t="s">
        <v>97</v>
      </c>
      <c r="R25" s="71">
        <v>74</v>
      </c>
      <c r="S25" s="71">
        <v>74</v>
      </c>
      <c r="T25" s="78" t="str">
        <f t="shared" si="3"/>
        <v>&lt;5</v>
      </c>
      <c r="U25" s="78">
        <f t="shared" si="0"/>
        <v>74</v>
      </c>
      <c r="V25" s="79">
        <f t="shared" si="1"/>
        <v>74</v>
      </c>
      <c r="W25" s="80" t="str">
        <f t="shared" si="2"/>
        <v/>
      </c>
    </row>
    <row r="26" spans="1:23" x14ac:dyDescent="0.4">
      <c r="A26" s="70">
        <v>20</v>
      </c>
      <c r="B26" s="71" t="s">
        <v>65</v>
      </c>
      <c r="C26" s="81" t="s">
        <v>65</v>
      </c>
      <c r="D26" s="73" t="s">
        <v>66</v>
      </c>
      <c r="E26" s="71" t="s">
        <v>67</v>
      </c>
      <c r="F26" s="81" t="s">
        <v>78</v>
      </c>
      <c r="G26" s="82" t="s">
        <v>69</v>
      </c>
      <c r="H26" s="73" t="s">
        <v>70</v>
      </c>
      <c r="I26" s="71" t="s">
        <v>102</v>
      </c>
      <c r="J26" s="71" t="s">
        <v>72</v>
      </c>
      <c r="K26" s="71"/>
      <c r="L26" s="81" t="s">
        <v>73</v>
      </c>
      <c r="M26" s="73" t="s">
        <v>74</v>
      </c>
      <c r="N26" s="83" t="s">
        <v>42</v>
      </c>
      <c r="O26" s="76">
        <v>45354</v>
      </c>
      <c r="P26" s="84">
        <v>45373</v>
      </c>
      <c r="Q26" s="73" t="s">
        <v>89</v>
      </c>
      <c r="R26" s="71">
        <v>4.7</v>
      </c>
      <c r="S26" s="71">
        <v>4.7</v>
      </c>
      <c r="T26" s="78" t="str">
        <f t="shared" si="3"/>
        <v>&lt;4.4</v>
      </c>
      <c r="U26" s="78">
        <f t="shared" si="0"/>
        <v>4.7</v>
      </c>
      <c r="V26" s="79">
        <f t="shared" si="1"/>
        <v>4.7</v>
      </c>
      <c r="W26" s="80" t="str">
        <f t="shared" si="2"/>
        <v/>
      </c>
    </row>
    <row r="27" spans="1:23" x14ac:dyDescent="0.4">
      <c r="A27" s="70">
        <v>21</v>
      </c>
      <c r="B27" s="71" t="s">
        <v>65</v>
      </c>
      <c r="C27" s="81" t="s">
        <v>65</v>
      </c>
      <c r="D27" s="73" t="s">
        <v>66</v>
      </c>
      <c r="E27" s="71" t="s">
        <v>82</v>
      </c>
      <c r="F27" s="81" t="s">
        <v>83</v>
      </c>
      <c r="G27" s="82" t="s">
        <v>69</v>
      </c>
      <c r="H27" s="73" t="s">
        <v>70</v>
      </c>
      <c r="I27" s="71" t="s">
        <v>102</v>
      </c>
      <c r="J27" s="71" t="s">
        <v>72</v>
      </c>
      <c r="K27" s="71"/>
      <c r="L27" s="81" t="s">
        <v>73</v>
      </c>
      <c r="M27" s="73" t="s">
        <v>74</v>
      </c>
      <c r="N27" s="81" t="s">
        <v>42</v>
      </c>
      <c r="O27" s="76">
        <v>45362</v>
      </c>
      <c r="P27" s="84">
        <v>45373</v>
      </c>
      <c r="Q27" s="73" t="s">
        <v>80</v>
      </c>
      <c r="R27" s="71" t="s">
        <v>84</v>
      </c>
      <c r="S27" s="71" t="s">
        <v>111</v>
      </c>
      <c r="T27" s="78" t="str">
        <f t="shared" si="3"/>
        <v>&lt;4.9</v>
      </c>
      <c r="U27" s="78" t="str">
        <f t="shared" si="0"/>
        <v>&lt;4</v>
      </c>
      <c r="V27" s="79" t="str">
        <f t="shared" si="1"/>
        <v>&lt;8.9</v>
      </c>
      <c r="W27" s="87"/>
    </row>
    <row r="28" spans="1:23" x14ac:dyDescent="0.4">
      <c r="A28" s="70">
        <v>22</v>
      </c>
      <c r="B28" s="71" t="s">
        <v>65</v>
      </c>
      <c r="C28" s="81" t="s">
        <v>65</v>
      </c>
      <c r="D28" s="73" t="s">
        <v>66</v>
      </c>
      <c r="E28" s="71" t="s">
        <v>82</v>
      </c>
      <c r="F28" s="81" t="s">
        <v>87</v>
      </c>
      <c r="G28" s="82" t="s">
        <v>69</v>
      </c>
      <c r="H28" s="73" t="s">
        <v>70</v>
      </c>
      <c r="I28" s="71" t="s">
        <v>102</v>
      </c>
      <c r="J28" s="71" t="s">
        <v>72</v>
      </c>
      <c r="K28" s="71"/>
      <c r="L28" s="81" t="s">
        <v>73</v>
      </c>
      <c r="M28" s="73" t="s">
        <v>74</v>
      </c>
      <c r="N28" s="81" t="s">
        <v>42</v>
      </c>
      <c r="O28" s="76">
        <v>45354</v>
      </c>
      <c r="P28" s="84">
        <v>45373</v>
      </c>
      <c r="Q28" s="73" t="s">
        <v>85</v>
      </c>
      <c r="R28" s="71" t="s">
        <v>103</v>
      </c>
      <c r="S28" s="71" t="s">
        <v>104</v>
      </c>
      <c r="T28" s="78" t="str">
        <f t="shared" si="3"/>
        <v>&lt;4.2</v>
      </c>
      <c r="U28" s="78" t="str">
        <f t="shared" si="0"/>
        <v>&lt;4.1</v>
      </c>
      <c r="V28" s="79" t="str">
        <f t="shared" si="1"/>
        <v>&lt;8.3</v>
      </c>
      <c r="W28" s="87"/>
    </row>
    <row r="29" spans="1:23" x14ac:dyDescent="0.4">
      <c r="A29" s="70">
        <v>23</v>
      </c>
      <c r="B29" s="71" t="s">
        <v>65</v>
      </c>
      <c r="C29" s="81" t="s">
        <v>65</v>
      </c>
      <c r="D29" s="73" t="s">
        <v>66</v>
      </c>
      <c r="E29" s="71" t="s">
        <v>82</v>
      </c>
      <c r="F29" s="81" t="s">
        <v>91</v>
      </c>
      <c r="G29" s="82" t="s">
        <v>69</v>
      </c>
      <c r="H29" s="73" t="s">
        <v>70</v>
      </c>
      <c r="I29" s="71" t="s">
        <v>102</v>
      </c>
      <c r="J29" s="71" t="s">
        <v>72</v>
      </c>
      <c r="K29" s="71"/>
      <c r="L29" s="81" t="s">
        <v>73</v>
      </c>
      <c r="M29" s="73" t="s">
        <v>74</v>
      </c>
      <c r="N29" s="81" t="s">
        <v>42</v>
      </c>
      <c r="O29" s="76">
        <v>45362</v>
      </c>
      <c r="P29" s="84">
        <v>45373</v>
      </c>
      <c r="Q29" s="73" t="s">
        <v>95</v>
      </c>
      <c r="R29" s="71" t="s">
        <v>75</v>
      </c>
      <c r="S29" s="71" t="s">
        <v>111</v>
      </c>
      <c r="T29" s="78" t="str">
        <f t="shared" si="3"/>
        <v>&lt;4.6</v>
      </c>
      <c r="U29" s="78" t="str">
        <f t="shared" si="0"/>
        <v>&lt;4.3</v>
      </c>
      <c r="V29" s="79" t="str">
        <f t="shared" si="1"/>
        <v>&lt;8.9</v>
      </c>
      <c r="W29" s="87"/>
    </row>
    <row r="30" spans="1:23" x14ac:dyDescent="0.4">
      <c r="A30" s="70">
        <v>24</v>
      </c>
      <c r="B30" s="71" t="s">
        <v>65</v>
      </c>
      <c r="C30" s="81" t="s">
        <v>65</v>
      </c>
      <c r="D30" s="73" t="s">
        <v>66</v>
      </c>
      <c r="E30" s="71" t="s">
        <v>82</v>
      </c>
      <c r="F30" s="81" t="s">
        <v>94</v>
      </c>
      <c r="G30" s="82" t="s">
        <v>69</v>
      </c>
      <c r="H30" s="73" t="s">
        <v>70</v>
      </c>
      <c r="I30" s="71" t="s">
        <v>102</v>
      </c>
      <c r="J30" s="71" t="s">
        <v>72</v>
      </c>
      <c r="K30" s="71"/>
      <c r="L30" s="81" t="s">
        <v>73</v>
      </c>
      <c r="M30" s="73" t="s">
        <v>74</v>
      </c>
      <c r="N30" s="81" t="s">
        <v>42</v>
      </c>
      <c r="O30" s="76">
        <v>45358</v>
      </c>
      <c r="P30" s="84">
        <v>45373</v>
      </c>
      <c r="Q30" s="73" t="s">
        <v>79</v>
      </c>
      <c r="R30" s="71">
        <v>5.8</v>
      </c>
      <c r="S30" s="71">
        <v>5.8</v>
      </c>
      <c r="T30" s="78" t="str">
        <f t="shared" si="3"/>
        <v>&lt;4.8</v>
      </c>
      <c r="U30" s="78">
        <f t="shared" si="0"/>
        <v>5.8</v>
      </c>
      <c r="V30" s="79">
        <f t="shared" si="1"/>
        <v>5.8</v>
      </c>
      <c r="W30" s="87"/>
    </row>
    <row r="31" spans="1:23" x14ac:dyDescent="0.4">
      <c r="A31" s="70">
        <v>25</v>
      </c>
      <c r="B31" s="71" t="s">
        <v>65</v>
      </c>
      <c r="C31" s="81" t="s">
        <v>65</v>
      </c>
      <c r="D31" s="73" t="s">
        <v>66</v>
      </c>
      <c r="E31" s="71" t="s">
        <v>82</v>
      </c>
      <c r="F31" s="81" t="s">
        <v>96</v>
      </c>
      <c r="G31" s="82" t="s">
        <v>69</v>
      </c>
      <c r="H31" s="73" t="s">
        <v>70</v>
      </c>
      <c r="I31" s="71" t="s">
        <v>102</v>
      </c>
      <c r="J31" s="71" t="s">
        <v>72</v>
      </c>
      <c r="K31" s="71"/>
      <c r="L31" s="81" t="s">
        <v>73</v>
      </c>
      <c r="M31" s="73" t="s">
        <v>74</v>
      </c>
      <c r="N31" s="81" t="s">
        <v>42</v>
      </c>
      <c r="O31" s="76">
        <v>45362</v>
      </c>
      <c r="P31" s="84">
        <v>45373</v>
      </c>
      <c r="Q31" s="73" t="s">
        <v>109</v>
      </c>
      <c r="R31" s="71">
        <v>11</v>
      </c>
      <c r="S31" s="71">
        <v>11</v>
      </c>
      <c r="T31" s="78" t="str">
        <f t="shared" si="3"/>
        <v>&lt;4.5</v>
      </c>
      <c r="U31" s="78">
        <f t="shared" si="0"/>
        <v>11</v>
      </c>
      <c r="V31" s="79">
        <f t="shared" si="1"/>
        <v>11</v>
      </c>
      <c r="W31" s="87"/>
    </row>
    <row r="32" spans="1:23" x14ac:dyDescent="0.4">
      <c r="A32" s="70">
        <v>26</v>
      </c>
      <c r="B32" s="71" t="s">
        <v>65</v>
      </c>
      <c r="C32" s="81" t="s">
        <v>65</v>
      </c>
      <c r="D32" s="73" t="s">
        <v>66</v>
      </c>
      <c r="E32" s="71" t="s">
        <v>98</v>
      </c>
      <c r="F32" s="81" t="s">
        <v>99</v>
      </c>
      <c r="G32" s="82" t="s">
        <v>69</v>
      </c>
      <c r="H32" s="73" t="s">
        <v>70</v>
      </c>
      <c r="I32" s="71" t="s">
        <v>102</v>
      </c>
      <c r="J32" s="71" t="s">
        <v>72</v>
      </c>
      <c r="K32" s="71"/>
      <c r="L32" s="81" t="s">
        <v>73</v>
      </c>
      <c r="M32" s="73" t="s">
        <v>74</v>
      </c>
      <c r="N32" s="81" t="s">
        <v>42</v>
      </c>
      <c r="O32" s="76">
        <v>45357</v>
      </c>
      <c r="P32" s="84">
        <v>45373</v>
      </c>
      <c r="Q32" s="73" t="s">
        <v>112</v>
      </c>
      <c r="R32" s="71">
        <v>3.9</v>
      </c>
      <c r="S32" s="71">
        <v>3.9</v>
      </c>
      <c r="T32" s="78" t="str">
        <f t="shared" si="3"/>
        <v>&lt;3.8</v>
      </c>
      <c r="U32" s="78">
        <f t="shared" si="0"/>
        <v>3.9</v>
      </c>
      <c r="V32" s="79">
        <f t="shared" si="1"/>
        <v>3.9</v>
      </c>
      <c r="W32" s="87"/>
    </row>
    <row r="33" spans="1:23" x14ac:dyDescent="0.4">
      <c r="A33" s="70">
        <v>27</v>
      </c>
      <c r="B33" s="88" t="s">
        <v>113</v>
      </c>
      <c r="C33" s="89" t="s">
        <v>113</v>
      </c>
      <c r="D33" s="90" t="s">
        <v>113</v>
      </c>
      <c r="E33" s="88" t="s">
        <v>114</v>
      </c>
      <c r="F33" s="91" t="s">
        <v>115</v>
      </c>
      <c r="G33" s="92" t="s">
        <v>116</v>
      </c>
      <c r="H33" s="90" t="s">
        <v>117</v>
      </c>
      <c r="I33" s="88" t="s">
        <v>118</v>
      </c>
      <c r="J33" s="88" t="s">
        <v>119</v>
      </c>
      <c r="K33" s="88" t="s">
        <v>120</v>
      </c>
      <c r="L33" s="137" t="s">
        <v>121</v>
      </c>
      <c r="M33" s="93" t="s">
        <v>122</v>
      </c>
      <c r="N33" s="94" t="s">
        <v>123</v>
      </c>
      <c r="O33" s="95">
        <v>45354</v>
      </c>
      <c r="P33" s="96">
        <v>45358</v>
      </c>
      <c r="Q33" s="90" t="s">
        <v>120</v>
      </c>
      <c r="R33" s="88" t="s">
        <v>120</v>
      </c>
      <c r="S33" s="97" t="s">
        <v>124</v>
      </c>
      <c r="T33" s="98" t="str">
        <f t="shared" si="3"/>
        <v>-</v>
      </c>
      <c r="U33" s="98" t="str">
        <f t="shared" si="0"/>
        <v>-</v>
      </c>
      <c r="V33" s="99" t="str">
        <f t="shared" si="1"/>
        <v>＜25</v>
      </c>
      <c r="W33" s="91"/>
    </row>
    <row r="34" spans="1:23" x14ac:dyDescent="0.4">
      <c r="A34" s="70">
        <v>28</v>
      </c>
      <c r="B34" s="100" t="s">
        <v>113</v>
      </c>
      <c r="C34" s="101" t="s">
        <v>113</v>
      </c>
      <c r="D34" s="102" t="s">
        <v>113</v>
      </c>
      <c r="E34" s="100" t="s">
        <v>114</v>
      </c>
      <c r="F34" s="101" t="s">
        <v>115</v>
      </c>
      <c r="G34" s="103" t="s">
        <v>116</v>
      </c>
      <c r="H34" s="102" t="s">
        <v>117</v>
      </c>
      <c r="I34" s="100" t="s">
        <v>118</v>
      </c>
      <c r="J34" s="100" t="s">
        <v>119</v>
      </c>
      <c r="K34" s="100" t="s">
        <v>120</v>
      </c>
      <c r="L34" s="81" t="s">
        <v>121</v>
      </c>
      <c r="M34" s="71" t="s">
        <v>122</v>
      </c>
      <c r="N34" s="104" t="s">
        <v>123</v>
      </c>
      <c r="O34" s="105">
        <v>45355</v>
      </c>
      <c r="P34" s="106">
        <v>45358</v>
      </c>
      <c r="Q34" s="102" t="s">
        <v>120</v>
      </c>
      <c r="R34" s="100" t="s">
        <v>120</v>
      </c>
      <c r="S34" s="107" t="s">
        <v>124</v>
      </c>
      <c r="T34" s="98" t="str">
        <f t="shared" si="3"/>
        <v>-</v>
      </c>
      <c r="U34" s="98" t="str">
        <f t="shared" si="0"/>
        <v>-</v>
      </c>
      <c r="V34" s="99" t="str">
        <f t="shared" si="1"/>
        <v>＜25</v>
      </c>
      <c r="W34" s="108"/>
    </row>
    <row r="35" spans="1:23" x14ac:dyDescent="0.4">
      <c r="A35" s="70">
        <v>29</v>
      </c>
      <c r="B35" s="100" t="s">
        <v>113</v>
      </c>
      <c r="C35" s="101" t="s">
        <v>113</v>
      </c>
      <c r="D35" s="102" t="s">
        <v>113</v>
      </c>
      <c r="E35" s="100" t="s">
        <v>114</v>
      </c>
      <c r="F35" s="101" t="s">
        <v>115</v>
      </c>
      <c r="G35" s="103" t="s">
        <v>116</v>
      </c>
      <c r="H35" s="102" t="s">
        <v>117</v>
      </c>
      <c r="I35" s="100" t="s">
        <v>118</v>
      </c>
      <c r="J35" s="100" t="s">
        <v>119</v>
      </c>
      <c r="K35" s="100" t="s">
        <v>120</v>
      </c>
      <c r="L35" s="81" t="s">
        <v>121</v>
      </c>
      <c r="M35" s="71" t="s">
        <v>122</v>
      </c>
      <c r="N35" s="104" t="s">
        <v>123</v>
      </c>
      <c r="O35" s="105">
        <v>45356</v>
      </c>
      <c r="P35" s="106">
        <v>45358</v>
      </c>
      <c r="Q35" s="102" t="s">
        <v>120</v>
      </c>
      <c r="R35" s="100" t="s">
        <v>120</v>
      </c>
      <c r="S35" s="107" t="s">
        <v>124</v>
      </c>
      <c r="T35" s="98" t="str">
        <f t="shared" si="3"/>
        <v>-</v>
      </c>
      <c r="U35" s="98" t="str">
        <f t="shared" si="0"/>
        <v>-</v>
      </c>
      <c r="V35" s="99" t="str">
        <f t="shared" si="1"/>
        <v>＜25</v>
      </c>
      <c r="W35" s="108"/>
    </row>
    <row r="36" spans="1:23" x14ac:dyDescent="0.4">
      <c r="A36" s="70">
        <v>30</v>
      </c>
      <c r="B36" s="100" t="s">
        <v>113</v>
      </c>
      <c r="C36" s="101" t="s">
        <v>113</v>
      </c>
      <c r="D36" s="102" t="s">
        <v>113</v>
      </c>
      <c r="E36" s="100" t="s">
        <v>114</v>
      </c>
      <c r="F36" s="101" t="s">
        <v>115</v>
      </c>
      <c r="G36" s="103" t="s">
        <v>116</v>
      </c>
      <c r="H36" s="102" t="s">
        <v>117</v>
      </c>
      <c r="I36" s="100" t="s">
        <v>118</v>
      </c>
      <c r="J36" s="100" t="s">
        <v>119</v>
      </c>
      <c r="K36" s="100" t="s">
        <v>120</v>
      </c>
      <c r="L36" s="81" t="s">
        <v>121</v>
      </c>
      <c r="M36" s="71" t="s">
        <v>122</v>
      </c>
      <c r="N36" s="104" t="s">
        <v>123</v>
      </c>
      <c r="O36" s="105">
        <v>45358</v>
      </c>
      <c r="P36" s="106">
        <v>45365</v>
      </c>
      <c r="Q36" s="102" t="s">
        <v>120</v>
      </c>
      <c r="R36" s="100" t="s">
        <v>120</v>
      </c>
      <c r="S36" s="107" t="s">
        <v>124</v>
      </c>
      <c r="T36" s="98" t="str">
        <f t="shared" si="3"/>
        <v>-</v>
      </c>
      <c r="U36" s="98" t="str">
        <f t="shared" si="0"/>
        <v>-</v>
      </c>
      <c r="V36" s="99" t="str">
        <f t="shared" si="1"/>
        <v>＜25</v>
      </c>
      <c r="W36" s="108"/>
    </row>
    <row r="37" spans="1:23" x14ac:dyDescent="0.4">
      <c r="A37" s="70">
        <v>31</v>
      </c>
      <c r="B37" s="100" t="s">
        <v>113</v>
      </c>
      <c r="C37" s="101" t="s">
        <v>113</v>
      </c>
      <c r="D37" s="102" t="s">
        <v>113</v>
      </c>
      <c r="E37" s="100" t="s">
        <v>114</v>
      </c>
      <c r="F37" s="101" t="s">
        <v>115</v>
      </c>
      <c r="G37" s="103" t="s">
        <v>116</v>
      </c>
      <c r="H37" s="102" t="s">
        <v>117</v>
      </c>
      <c r="I37" s="100" t="s">
        <v>118</v>
      </c>
      <c r="J37" s="100" t="s">
        <v>119</v>
      </c>
      <c r="K37" s="100" t="s">
        <v>120</v>
      </c>
      <c r="L37" s="81" t="s">
        <v>121</v>
      </c>
      <c r="M37" s="71" t="s">
        <v>122</v>
      </c>
      <c r="N37" s="104" t="s">
        <v>123</v>
      </c>
      <c r="O37" s="105">
        <v>45359</v>
      </c>
      <c r="P37" s="106">
        <v>45365</v>
      </c>
      <c r="Q37" s="102" t="s">
        <v>120</v>
      </c>
      <c r="R37" s="100" t="s">
        <v>120</v>
      </c>
      <c r="S37" s="107" t="s">
        <v>124</v>
      </c>
      <c r="T37" s="98" t="str">
        <f t="shared" si="3"/>
        <v>-</v>
      </c>
      <c r="U37" s="98" t="str">
        <f t="shared" si="0"/>
        <v>-</v>
      </c>
      <c r="V37" s="99" t="str">
        <f t="shared" si="1"/>
        <v>＜25</v>
      </c>
      <c r="W37" s="108"/>
    </row>
    <row r="38" spans="1:23" x14ac:dyDescent="0.4">
      <c r="A38" s="70">
        <v>32</v>
      </c>
      <c r="B38" s="100" t="s">
        <v>113</v>
      </c>
      <c r="C38" s="101" t="s">
        <v>113</v>
      </c>
      <c r="D38" s="102" t="s">
        <v>113</v>
      </c>
      <c r="E38" s="100" t="s">
        <v>114</v>
      </c>
      <c r="F38" s="101" t="s">
        <v>115</v>
      </c>
      <c r="G38" s="103" t="s">
        <v>116</v>
      </c>
      <c r="H38" s="102" t="s">
        <v>117</v>
      </c>
      <c r="I38" s="100" t="s">
        <v>118</v>
      </c>
      <c r="J38" s="100" t="s">
        <v>119</v>
      </c>
      <c r="K38" s="100" t="s">
        <v>120</v>
      </c>
      <c r="L38" s="81" t="s">
        <v>121</v>
      </c>
      <c r="M38" s="71" t="s">
        <v>122</v>
      </c>
      <c r="N38" s="104" t="s">
        <v>123</v>
      </c>
      <c r="O38" s="105">
        <v>45359</v>
      </c>
      <c r="P38" s="106">
        <v>45365</v>
      </c>
      <c r="Q38" s="102" t="s">
        <v>120</v>
      </c>
      <c r="R38" s="100" t="s">
        <v>120</v>
      </c>
      <c r="S38" s="107" t="s">
        <v>124</v>
      </c>
      <c r="T38" s="98" t="str">
        <f t="shared" si="3"/>
        <v>-</v>
      </c>
      <c r="U38" s="98" t="str">
        <f t="shared" si="0"/>
        <v>-</v>
      </c>
      <c r="V38" s="99" t="str">
        <f t="shared" si="1"/>
        <v>＜25</v>
      </c>
      <c r="W38" s="108"/>
    </row>
    <row r="39" spans="1:23" x14ac:dyDescent="0.4">
      <c r="A39" s="70">
        <v>33</v>
      </c>
      <c r="B39" s="100" t="s">
        <v>113</v>
      </c>
      <c r="C39" s="101" t="s">
        <v>113</v>
      </c>
      <c r="D39" s="102" t="s">
        <v>113</v>
      </c>
      <c r="E39" s="100" t="s">
        <v>114</v>
      </c>
      <c r="F39" s="101" t="s">
        <v>115</v>
      </c>
      <c r="G39" s="103" t="s">
        <v>116</v>
      </c>
      <c r="H39" s="102" t="s">
        <v>117</v>
      </c>
      <c r="I39" s="100" t="s">
        <v>118</v>
      </c>
      <c r="J39" s="100" t="s">
        <v>119</v>
      </c>
      <c r="K39" s="100" t="s">
        <v>120</v>
      </c>
      <c r="L39" s="81" t="s">
        <v>121</v>
      </c>
      <c r="M39" s="71" t="s">
        <v>122</v>
      </c>
      <c r="N39" s="104" t="s">
        <v>123</v>
      </c>
      <c r="O39" s="105">
        <v>45362</v>
      </c>
      <c r="P39" s="106">
        <v>45365</v>
      </c>
      <c r="Q39" s="102" t="s">
        <v>120</v>
      </c>
      <c r="R39" s="100" t="s">
        <v>120</v>
      </c>
      <c r="S39" s="107" t="s">
        <v>124</v>
      </c>
      <c r="T39" s="98" t="str">
        <f t="shared" si="3"/>
        <v>-</v>
      </c>
      <c r="U39" s="98" t="str">
        <f t="shared" si="0"/>
        <v>-</v>
      </c>
      <c r="V39" s="99" t="str">
        <f t="shared" si="1"/>
        <v>＜25</v>
      </c>
      <c r="W39" s="108"/>
    </row>
    <row r="40" spans="1:23" x14ac:dyDescent="0.4">
      <c r="A40" s="70">
        <v>34</v>
      </c>
      <c r="B40" s="100" t="s">
        <v>113</v>
      </c>
      <c r="C40" s="101" t="s">
        <v>113</v>
      </c>
      <c r="D40" s="102" t="s">
        <v>113</v>
      </c>
      <c r="E40" s="100" t="s">
        <v>114</v>
      </c>
      <c r="F40" s="101" t="s">
        <v>115</v>
      </c>
      <c r="G40" s="103" t="s">
        <v>116</v>
      </c>
      <c r="H40" s="102" t="s">
        <v>117</v>
      </c>
      <c r="I40" s="100" t="s">
        <v>118</v>
      </c>
      <c r="J40" s="100" t="s">
        <v>119</v>
      </c>
      <c r="K40" s="100" t="s">
        <v>120</v>
      </c>
      <c r="L40" s="81" t="s">
        <v>121</v>
      </c>
      <c r="M40" s="71" t="s">
        <v>122</v>
      </c>
      <c r="N40" s="104" t="s">
        <v>123</v>
      </c>
      <c r="O40" s="105">
        <v>45363</v>
      </c>
      <c r="P40" s="106">
        <v>45365</v>
      </c>
      <c r="Q40" s="102" t="s">
        <v>120</v>
      </c>
      <c r="R40" s="100" t="s">
        <v>120</v>
      </c>
      <c r="S40" s="107" t="s">
        <v>124</v>
      </c>
      <c r="T40" s="98" t="str">
        <f t="shared" si="3"/>
        <v>-</v>
      </c>
      <c r="U40" s="98" t="str">
        <f t="shared" si="0"/>
        <v>-</v>
      </c>
      <c r="V40" s="99" t="str">
        <f t="shared" si="1"/>
        <v>＜25</v>
      </c>
      <c r="W40" s="108"/>
    </row>
    <row r="41" spans="1:23" x14ac:dyDescent="0.4">
      <c r="A41" s="70">
        <v>35</v>
      </c>
      <c r="B41" s="100" t="s">
        <v>113</v>
      </c>
      <c r="C41" s="101" t="s">
        <v>113</v>
      </c>
      <c r="D41" s="102" t="s">
        <v>113</v>
      </c>
      <c r="E41" s="100" t="s">
        <v>114</v>
      </c>
      <c r="F41" s="101" t="s">
        <v>115</v>
      </c>
      <c r="G41" s="103" t="s">
        <v>116</v>
      </c>
      <c r="H41" s="102" t="s">
        <v>117</v>
      </c>
      <c r="I41" s="100" t="s">
        <v>118</v>
      </c>
      <c r="J41" s="100" t="s">
        <v>119</v>
      </c>
      <c r="K41" s="100" t="s">
        <v>120</v>
      </c>
      <c r="L41" s="81" t="s">
        <v>121</v>
      </c>
      <c r="M41" s="71" t="s">
        <v>122</v>
      </c>
      <c r="N41" s="104" t="s">
        <v>123</v>
      </c>
      <c r="O41" s="105">
        <v>45363</v>
      </c>
      <c r="P41" s="106">
        <v>45365</v>
      </c>
      <c r="Q41" s="102" t="s">
        <v>120</v>
      </c>
      <c r="R41" s="100" t="s">
        <v>120</v>
      </c>
      <c r="S41" s="107" t="s">
        <v>124</v>
      </c>
      <c r="T41" s="98" t="str">
        <f t="shared" si="3"/>
        <v>-</v>
      </c>
      <c r="U41" s="98" t="str">
        <f t="shared" si="0"/>
        <v>-</v>
      </c>
      <c r="V41" s="99" t="str">
        <f t="shared" si="1"/>
        <v>＜25</v>
      </c>
      <c r="W41" s="108"/>
    </row>
    <row r="42" spans="1:23" x14ac:dyDescent="0.4">
      <c r="A42" s="70">
        <v>36</v>
      </c>
      <c r="B42" s="100" t="s">
        <v>113</v>
      </c>
      <c r="C42" s="101" t="s">
        <v>113</v>
      </c>
      <c r="D42" s="102" t="s">
        <v>113</v>
      </c>
      <c r="E42" s="100" t="s">
        <v>114</v>
      </c>
      <c r="F42" s="101" t="s">
        <v>115</v>
      </c>
      <c r="G42" s="103" t="s">
        <v>116</v>
      </c>
      <c r="H42" s="102" t="s">
        <v>117</v>
      </c>
      <c r="I42" s="100" t="s">
        <v>118</v>
      </c>
      <c r="J42" s="100" t="s">
        <v>119</v>
      </c>
      <c r="K42" s="100" t="s">
        <v>120</v>
      </c>
      <c r="L42" s="81" t="s">
        <v>121</v>
      </c>
      <c r="M42" s="71" t="s">
        <v>122</v>
      </c>
      <c r="N42" s="104" t="s">
        <v>123</v>
      </c>
      <c r="O42" s="105">
        <v>45364</v>
      </c>
      <c r="P42" s="106">
        <v>45365</v>
      </c>
      <c r="Q42" s="102" t="s">
        <v>120</v>
      </c>
      <c r="R42" s="100" t="s">
        <v>120</v>
      </c>
      <c r="S42" s="107" t="s">
        <v>124</v>
      </c>
      <c r="T42" s="98" t="str">
        <f t="shared" si="3"/>
        <v>-</v>
      </c>
      <c r="U42" s="98" t="str">
        <f t="shared" si="0"/>
        <v>-</v>
      </c>
      <c r="V42" s="99" t="str">
        <f t="shared" si="1"/>
        <v>＜25</v>
      </c>
      <c r="W42" s="108"/>
    </row>
    <row r="43" spans="1:23" x14ac:dyDescent="0.4">
      <c r="A43" s="70">
        <v>37</v>
      </c>
      <c r="B43" s="100" t="s">
        <v>113</v>
      </c>
      <c r="C43" s="101" t="s">
        <v>113</v>
      </c>
      <c r="D43" s="102" t="s">
        <v>113</v>
      </c>
      <c r="E43" s="100" t="s">
        <v>114</v>
      </c>
      <c r="F43" s="101" t="s">
        <v>115</v>
      </c>
      <c r="G43" s="103" t="s">
        <v>116</v>
      </c>
      <c r="H43" s="102" t="s">
        <v>117</v>
      </c>
      <c r="I43" s="100" t="s">
        <v>118</v>
      </c>
      <c r="J43" s="100" t="s">
        <v>119</v>
      </c>
      <c r="K43" s="100" t="s">
        <v>120</v>
      </c>
      <c r="L43" s="81" t="s">
        <v>121</v>
      </c>
      <c r="M43" s="71" t="s">
        <v>122</v>
      </c>
      <c r="N43" s="104" t="s">
        <v>123</v>
      </c>
      <c r="O43" s="105">
        <v>45366</v>
      </c>
      <c r="P43" s="106">
        <v>45372</v>
      </c>
      <c r="Q43" s="102" t="s">
        <v>120</v>
      </c>
      <c r="R43" s="100" t="s">
        <v>120</v>
      </c>
      <c r="S43" s="107" t="s">
        <v>124</v>
      </c>
      <c r="T43" s="98" t="str">
        <f t="shared" si="3"/>
        <v>-</v>
      </c>
      <c r="U43" s="98" t="str">
        <f t="shared" si="0"/>
        <v>-</v>
      </c>
      <c r="V43" s="99" t="str">
        <f t="shared" si="1"/>
        <v>＜25</v>
      </c>
      <c r="W43" s="108"/>
    </row>
    <row r="44" spans="1:23" x14ac:dyDescent="0.4">
      <c r="A44" s="70">
        <v>38</v>
      </c>
      <c r="B44" s="100" t="s">
        <v>113</v>
      </c>
      <c r="C44" s="101" t="s">
        <v>113</v>
      </c>
      <c r="D44" s="102" t="s">
        <v>113</v>
      </c>
      <c r="E44" s="100" t="s">
        <v>114</v>
      </c>
      <c r="F44" s="101" t="s">
        <v>115</v>
      </c>
      <c r="G44" s="103" t="s">
        <v>116</v>
      </c>
      <c r="H44" s="102" t="s">
        <v>117</v>
      </c>
      <c r="I44" s="100" t="s">
        <v>118</v>
      </c>
      <c r="J44" s="100" t="s">
        <v>119</v>
      </c>
      <c r="K44" s="100" t="s">
        <v>120</v>
      </c>
      <c r="L44" s="81" t="s">
        <v>121</v>
      </c>
      <c r="M44" s="71" t="s">
        <v>122</v>
      </c>
      <c r="N44" s="104" t="s">
        <v>123</v>
      </c>
      <c r="O44" s="105">
        <v>45366</v>
      </c>
      <c r="P44" s="106">
        <v>45372</v>
      </c>
      <c r="Q44" s="102" t="s">
        <v>120</v>
      </c>
      <c r="R44" s="100" t="s">
        <v>120</v>
      </c>
      <c r="S44" s="107" t="s">
        <v>124</v>
      </c>
      <c r="T44" s="98" t="str">
        <f t="shared" si="3"/>
        <v>-</v>
      </c>
      <c r="U44" s="98" t="str">
        <f t="shared" si="0"/>
        <v>-</v>
      </c>
      <c r="V44" s="99" t="str">
        <f t="shared" si="1"/>
        <v>＜25</v>
      </c>
      <c r="W44" s="108"/>
    </row>
    <row r="45" spans="1:23" x14ac:dyDescent="0.4">
      <c r="A45" s="70">
        <v>39</v>
      </c>
      <c r="B45" s="100" t="s">
        <v>113</v>
      </c>
      <c r="C45" s="101" t="s">
        <v>113</v>
      </c>
      <c r="D45" s="102" t="s">
        <v>113</v>
      </c>
      <c r="E45" s="100" t="s">
        <v>114</v>
      </c>
      <c r="F45" s="101" t="s">
        <v>115</v>
      </c>
      <c r="G45" s="103" t="s">
        <v>116</v>
      </c>
      <c r="H45" s="102" t="s">
        <v>117</v>
      </c>
      <c r="I45" s="100" t="s">
        <v>118</v>
      </c>
      <c r="J45" s="100" t="s">
        <v>119</v>
      </c>
      <c r="K45" s="100" t="s">
        <v>120</v>
      </c>
      <c r="L45" s="81" t="s">
        <v>121</v>
      </c>
      <c r="M45" s="71" t="s">
        <v>122</v>
      </c>
      <c r="N45" s="104" t="s">
        <v>123</v>
      </c>
      <c r="O45" s="105">
        <v>45367</v>
      </c>
      <c r="P45" s="106">
        <v>45372</v>
      </c>
      <c r="Q45" s="102" t="s">
        <v>120</v>
      </c>
      <c r="R45" s="100" t="s">
        <v>120</v>
      </c>
      <c r="S45" s="107" t="s">
        <v>124</v>
      </c>
      <c r="T45" s="98" t="str">
        <f t="shared" si="3"/>
        <v>-</v>
      </c>
      <c r="U45" s="98" t="str">
        <f t="shared" si="0"/>
        <v>-</v>
      </c>
      <c r="V45" s="99" t="str">
        <f t="shared" si="1"/>
        <v>＜25</v>
      </c>
      <c r="W45" s="108"/>
    </row>
    <row r="46" spans="1:23" x14ac:dyDescent="0.4">
      <c r="A46" s="70">
        <v>40</v>
      </c>
      <c r="B46" s="100" t="s">
        <v>113</v>
      </c>
      <c r="C46" s="101" t="s">
        <v>113</v>
      </c>
      <c r="D46" s="102" t="s">
        <v>113</v>
      </c>
      <c r="E46" s="100" t="s">
        <v>114</v>
      </c>
      <c r="F46" s="101" t="s">
        <v>115</v>
      </c>
      <c r="G46" s="103" t="s">
        <v>116</v>
      </c>
      <c r="H46" s="102" t="s">
        <v>117</v>
      </c>
      <c r="I46" s="100" t="s">
        <v>118</v>
      </c>
      <c r="J46" s="100" t="s">
        <v>119</v>
      </c>
      <c r="K46" s="100" t="s">
        <v>120</v>
      </c>
      <c r="L46" s="81" t="s">
        <v>121</v>
      </c>
      <c r="M46" s="71" t="s">
        <v>122</v>
      </c>
      <c r="N46" s="104" t="s">
        <v>123</v>
      </c>
      <c r="O46" s="105">
        <v>45372</v>
      </c>
      <c r="P46" s="106">
        <v>45379</v>
      </c>
      <c r="Q46" s="102" t="s">
        <v>120</v>
      </c>
      <c r="R46" s="100" t="s">
        <v>120</v>
      </c>
      <c r="S46" s="107" t="s">
        <v>124</v>
      </c>
      <c r="T46" s="98" t="str">
        <f t="shared" si="3"/>
        <v>-</v>
      </c>
      <c r="U46" s="98" t="str">
        <f t="shared" si="0"/>
        <v>-</v>
      </c>
      <c r="V46" s="99" t="str">
        <f t="shared" si="1"/>
        <v>＜25</v>
      </c>
      <c r="W46" s="108"/>
    </row>
    <row r="47" spans="1:23" x14ac:dyDescent="0.4">
      <c r="A47" s="70">
        <v>41</v>
      </c>
      <c r="B47" s="100" t="s">
        <v>113</v>
      </c>
      <c r="C47" s="101" t="s">
        <v>113</v>
      </c>
      <c r="D47" s="102" t="s">
        <v>113</v>
      </c>
      <c r="E47" s="100" t="s">
        <v>114</v>
      </c>
      <c r="F47" s="101" t="s">
        <v>115</v>
      </c>
      <c r="G47" s="103" t="s">
        <v>116</v>
      </c>
      <c r="H47" s="102" t="s">
        <v>117</v>
      </c>
      <c r="I47" s="100" t="s">
        <v>118</v>
      </c>
      <c r="J47" s="100" t="s">
        <v>119</v>
      </c>
      <c r="K47" s="100" t="s">
        <v>120</v>
      </c>
      <c r="L47" s="81" t="s">
        <v>121</v>
      </c>
      <c r="M47" s="71" t="s">
        <v>122</v>
      </c>
      <c r="N47" s="104" t="s">
        <v>123</v>
      </c>
      <c r="O47" s="105">
        <v>45374</v>
      </c>
      <c r="P47" s="106">
        <v>45379</v>
      </c>
      <c r="Q47" s="102" t="s">
        <v>120</v>
      </c>
      <c r="R47" s="100" t="s">
        <v>120</v>
      </c>
      <c r="S47" s="107" t="s">
        <v>124</v>
      </c>
      <c r="T47" s="98" t="str">
        <f t="shared" si="3"/>
        <v>-</v>
      </c>
      <c r="U47" s="98" t="str">
        <f t="shared" si="0"/>
        <v>-</v>
      </c>
      <c r="V47" s="99" t="str">
        <f t="shared" si="1"/>
        <v>＜25</v>
      </c>
      <c r="W47" s="108"/>
    </row>
    <row r="48" spans="1:23" x14ac:dyDescent="0.4">
      <c r="A48" s="70">
        <v>42</v>
      </c>
      <c r="B48" s="100" t="s">
        <v>113</v>
      </c>
      <c r="C48" s="101" t="s">
        <v>113</v>
      </c>
      <c r="D48" s="102" t="s">
        <v>113</v>
      </c>
      <c r="E48" s="100" t="s">
        <v>114</v>
      </c>
      <c r="F48" s="101" t="s">
        <v>115</v>
      </c>
      <c r="G48" s="103" t="s">
        <v>116</v>
      </c>
      <c r="H48" s="102" t="s">
        <v>117</v>
      </c>
      <c r="I48" s="100" t="s">
        <v>118</v>
      </c>
      <c r="J48" s="100" t="s">
        <v>119</v>
      </c>
      <c r="K48" s="100" t="s">
        <v>120</v>
      </c>
      <c r="L48" s="81" t="s">
        <v>121</v>
      </c>
      <c r="M48" s="71" t="s">
        <v>122</v>
      </c>
      <c r="N48" s="104" t="s">
        <v>123</v>
      </c>
      <c r="O48" s="105">
        <v>45374</v>
      </c>
      <c r="P48" s="106">
        <v>45379</v>
      </c>
      <c r="Q48" s="102" t="s">
        <v>120</v>
      </c>
      <c r="R48" s="100" t="s">
        <v>120</v>
      </c>
      <c r="S48" s="107" t="s">
        <v>124</v>
      </c>
      <c r="T48" s="98" t="str">
        <f t="shared" si="3"/>
        <v>-</v>
      </c>
      <c r="U48" s="98" t="str">
        <f t="shared" si="0"/>
        <v>-</v>
      </c>
      <c r="V48" s="99" t="str">
        <f t="shared" si="1"/>
        <v>＜25</v>
      </c>
      <c r="W48" s="108"/>
    </row>
    <row r="49" spans="1:23" x14ac:dyDescent="0.4">
      <c r="A49" s="70">
        <v>43</v>
      </c>
      <c r="B49" s="100" t="s">
        <v>113</v>
      </c>
      <c r="C49" s="101" t="s">
        <v>113</v>
      </c>
      <c r="D49" s="102" t="s">
        <v>113</v>
      </c>
      <c r="E49" s="100" t="s">
        <v>114</v>
      </c>
      <c r="F49" s="101" t="s">
        <v>115</v>
      </c>
      <c r="G49" s="103" t="s">
        <v>116</v>
      </c>
      <c r="H49" s="102" t="s">
        <v>117</v>
      </c>
      <c r="I49" s="100" t="s">
        <v>118</v>
      </c>
      <c r="J49" s="100" t="s">
        <v>119</v>
      </c>
      <c r="K49" s="100" t="s">
        <v>120</v>
      </c>
      <c r="L49" s="81" t="s">
        <v>121</v>
      </c>
      <c r="M49" s="71" t="s">
        <v>122</v>
      </c>
      <c r="N49" s="104" t="s">
        <v>123</v>
      </c>
      <c r="O49" s="105">
        <v>45376</v>
      </c>
      <c r="P49" s="106">
        <v>45379</v>
      </c>
      <c r="Q49" s="102" t="s">
        <v>120</v>
      </c>
      <c r="R49" s="100" t="s">
        <v>120</v>
      </c>
      <c r="S49" s="107" t="s">
        <v>124</v>
      </c>
      <c r="T49" s="98" t="str">
        <f t="shared" si="3"/>
        <v>-</v>
      </c>
      <c r="U49" s="98" t="str">
        <f t="shared" si="0"/>
        <v>-</v>
      </c>
      <c r="V49" s="99" t="str">
        <f t="shared" si="1"/>
        <v>＜25</v>
      </c>
      <c r="W49" s="108"/>
    </row>
    <row r="50" spans="1:23" x14ac:dyDescent="0.4">
      <c r="A50" s="70">
        <v>44</v>
      </c>
      <c r="B50" s="100" t="s">
        <v>113</v>
      </c>
      <c r="C50" s="101" t="s">
        <v>113</v>
      </c>
      <c r="D50" s="102" t="s">
        <v>113</v>
      </c>
      <c r="E50" s="100" t="s">
        <v>114</v>
      </c>
      <c r="F50" s="101" t="s">
        <v>115</v>
      </c>
      <c r="G50" s="103" t="s">
        <v>116</v>
      </c>
      <c r="H50" s="102" t="s">
        <v>117</v>
      </c>
      <c r="I50" s="100" t="s">
        <v>118</v>
      </c>
      <c r="J50" s="100" t="s">
        <v>119</v>
      </c>
      <c r="K50" s="100" t="s">
        <v>120</v>
      </c>
      <c r="L50" s="81" t="s">
        <v>121</v>
      </c>
      <c r="M50" s="71" t="s">
        <v>122</v>
      </c>
      <c r="N50" s="104" t="s">
        <v>123</v>
      </c>
      <c r="O50" s="105">
        <v>45376</v>
      </c>
      <c r="P50" s="106">
        <v>45379</v>
      </c>
      <c r="Q50" s="102" t="s">
        <v>120</v>
      </c>
      <c r="R50" s="100" t="s">
        <v>120</v>
      </c>
      <c r="S50" s="107" t="s">
        <v>124</v>
      </c>
      <c r="T50" s="98" t="str">
        <f t="shared" si="3"/>
        <v>-</v>
      </c>
      <c r="U50" s="98" t="str">
        <f t="shared" si="0"/>
        <v>-</v>
      </c>
      <c r="V50" s="99" t="str">
        <f t="shared" si="1"/>
        <v>＜25</v>
      </c>
      <c r="W50" s="108"/>
    </row>
    <row r="51" spans="1:23" x14ac:dyDescent="0.4">
      <c r="A51" s="70">
        <v>45</v>
      </c>
      <c r="B51" s="100" t="s">
        <v>113</v>
      </c>
      <c r="C51" s="101" t="s">
        <v>113</v>
      </c>
      <c r="D51" s="102" t="s">
        <v>113</v>
      </c>
      <c r="E51" s="100" t="s">
        <v>114</v>
      </c>
      <c r="F51" s="101" t="s">
        <v>115</v>
      </c>
      <c r="G51" s="103" t="s">
        <v>116</v>
      </c>
      <c r="H51" s="102" t="s">
        <v>117</v>
      </c>
      <c r="I51" s="100" t="s">
        <v>118</v>
      </c>
      <c r="J51" s="100" t="s">
        <v>119</v>
      </c>
      <c r="K51" s="100" t="s">
        <v>120</v>
      </c>
      <c r="L51" s="81" t="s">
        <v>121</v>
      </c>
      <c r="M51" s="71" t="s">
        <v>122</v>
      </c>
      <c r="N51" s="104" t="s">
        <v>123</v>
      </c>
      <c r="O51" s="105">
        <v>45376</v>
      </c>
      <c r="P51" s="106">
        <v>45379</v>
      </c>
      <c r="Q51" s="102" t="s">
        <v>120</v>
      </c>
      <c r="R51" s="100" t="s">
        <v>120</v>
      </c>
      <c r="S51" s="107" t="s">
        <v>124</v>
      </c>
      <c r="T51" s="98" t="str">
        <f t="shared" si="3"/>
        <v>-</v>
      </c>
      <c r="U51" s="98" t="str">
        <f t="shared" si="0"/>
        <v>-</v>
      </c>
      <c r="V51" s="99" t="str">
        <f t="shared" si="1"/>
        <v>＜25</v>
      </c>
      <c r="W51" s="108"/>
    </row>
    <row r="52" spans="1:23" x14ac:dyDescent="0.4">
      <c r="A52" s="70">
        <v>46</v>
      </c>
      <c r="B52" s="100" t="s">
        <v>113</v>
      </c>
      <c r="C52" s="101" t="s">
        <v>113</v>
      </c>
      <c r="D52" s="102" t="s">
        <v>113</v>
      </c>
      <c r="E52" s="100" t="s">
        <v>114</v>
      </c>
      <c r="F52" s="101" t="s">
        <v>115</v>
      </c>
      <c r="G52" s="103" t="s">
        <v>116</v>
      </c>
      <c r="H52" s="102" t="s">
        <v>117</v>
      </c>
      <c r="I52" s="100" t="s">
        <v>118</v>
      </c>
      <c r="J52" s="100" t="s">
        <v>119</v>
      </c>
      <c r="K52" s="100" t="s">
        <v>120</v>
      </c>
      <c r="L52" s="81" t="s">
        <v>121</v>
      </c>
      <c r="M52" s="71" t="s">
        <v>122</v>
      </c>
      <c r="N52" s="104" t="s">
        <v>123</v>
      </c>
      <c r="O52" s="105">
        <v>45376</v>
      </c>
      <c r="P52" s="106">
        <v>45379</v>
      </c>
      <c r="Q52" s="102" t="s">
        <v>120</v>
      </c>
      <c r="R52" s="100" t="s">
        <v>120</v>
      </c>
      <c r="S52" s="107" t="s">
        <v>124</v>
      </c>
      <c r="T52" s="98" t="str">
        <f t="shared" si="3"/>
        <v>-</v>
      </c>
      <c r="U52" s="98" t="str">
        <f t="shared" si="0"/>
        <v>-</v>
      </c>
      <c r="V52" s="99" t="str">
        <f t="shared" si="1"/>
        <v>＜25</v>
      </c>
      <c r="W52" s="108"/>
    </row>
    <row r="53" spans="1:23" x14ac:dyDescent="0.4">
      <c r="A53" s="70">
        <v>47</v>
      </c>
      <c r="B53" s="100" t="s">
        <v>113</v>
      </c>
      <c r="C53" s="101" t="s">
        <v>113</v>
      </c>
      <c r="D53" s="102" t="s">
        <v>113</v>
      </c>
      <c r="E53" s="100" t="s">
        <v>114</v>
      </c>
      <c r="F53" s="101" t="s">
        <v>115</v>
      </c>
      <c r="G53" s="103" t="s">
        <v>116</v>
      </c>
      <c r="H53" s="102" t="s">
        <v>117</v>
      </c>
      <c r="I53" s="100" t="s">
        <v>118</v>
      </c>
      <c r="J53" s="100" t="s">
        <v>119</v>
      </c>
      <c r="K53" s="100" t="s">
        <v>120</v>
      </c>
      <c r="L53" s="81" t="s">
        <v>121</v>
      </c>
      <c r="M53" s="71" t="s">
        <v>122</v>
      </c>
      <c r="N53" s="104" t="s">
        <v>123</v>
      </c>
      <c r="O53" s="105">
        <v>45376</v>
      </c>
      <c r="P53" s="106">
        <v>45379</v>
      </c>
      <c r="Q53" s="102" t="s">
        <v>120</v>
      </c>
      <c r="R53" s="100" t="s">
        <v>120</v>
      </c>
      <c r="S53" s="107" t="s">
        <v>124</v>
      </c>
      <c r="T53" s="98" t="str">
        <f t="shared" si="3"/>
        <v>-</v>
      </c>
      <c r="U53" s="98" t="str">
        <f t="shared" si="0"/>
        <v>-</v>
      </c>
      <c r="V53" s="99" t="str">
        <f t="shared" si="1"/>
        <v>＜25</v>
      </c>
      <c r="W53" s="108"/>
    </row>
    <row r="54" spans="1:23" x14ac:dyDescent="0.4">
      <c r="A54" s="70">
        <v>48</v>
      </c>
      <c r="B54" s="100" t="s">
        <v>113</v>
      </c>
      <c r="C54" s="101" t="s">
        <v>113</v>
      </c>
      <c r="D54" s="102" t="s">
        <v>113</v>
      </c>
      <c r="E54" s="100" t="s">
        <v>114</v>
      </c>
      <c r="F54" s="101" t="s">
        <v>115</v>
      </c>
      <c r="G54" s="103" t="s">
        <v>116</v>
      </c>
      <c r="H54" s="102" t="s">
        <v>117</v>
      </c>
      <c r="I54" s="100" t="s">
        <v>118</v>
      </c>
      <c r="J54" s="100" t="s">
        <v>119</v>
      </c>
      <c r="K54" s="100" t="s">
        <v>120</v>
      </c>
      <c r="L54" s="81" t="s">
        <v>121</v>
      </c>
      <c r="M54" s="71" t="s">
        <v>122</v>
      </c>
      <c r="N54" s="104" t="s">
        <v>123</v>
      </c>
      <c r="O54" s="109">
        <v>45377</v>
      </c>
      <c r="P54" s="106">
        <v>45379</v>
      </c>
      <c r="Q54" s="102" t="s">
        <v>120</v>
      </c>
      <c r="R54" s="100" t="s">
        <v>120</v>
      </c>
      <c r="S54" s="107" t="s">
        <v>124</v>
      </c>
      <c r="T54" s="98" t="str">
        <f t="shared" si="3"/>
        <v>-</v>
      </c>
      <c r="U54" s="98" t="str">
        <f t="shared" si="0"/>
        <v>-</v>
      </c>
      <c r="V54" s="99" t="str">
        <f t="shared" si="1"/>
        <v>＜25</v>
      </c>
      <c r="W54" s="108"/>
    </row>
    <row r="55" spans="1:23" x14ac:dyDescent="0.4">
      <c r="A55" s="70">
        <v>49</v>
      </c>
      <c r="B55" s="110" t="s">
        <v>125</v>
      </c>
      <c r="C55" s="110" t="s">
        <v>125</v>
      </c>
      <c r="D55" s="111" t="s">
        <v>126</v>
      </c>
      <c r="E55" s="110" t="s">
        <v>120</v>
      </c>
      <c r="F55" s="110" t="s">
        <v>120</v>
      </c>
      <c r="G55" s="112" t="s">
        <v>127</v>
      </c>
      <c r="H55" s="102" t="s">
        <v>128</v>
      </c>
      <c r="I55" s="110" t="s">
        <v>129</v>
      </c>
      <c r="J55" s="100" t="s">
        <v>130</v>
      </c>
      <c r="K55" s="110" t="s">
        <v>120</v>
      </c>
      <c r="L55" s="117" t="s">
        <v>73</v>
      </c>
      <c r="M55" s="113" t="s">
        <v>131</v>
      </c>
      <c r="N55" s="114" t="s">
        <v>42</v>
      </c>
      <c r="O55" s="105">
        <v>45260</v>
      </c>
      <c r="P55" s="106">
        <v>45260</v>
      </c>
      <c r="Q55" s="115" t="s">
        <v>120</v>
      </c>
      <c r="R55" s="115" t="s">
        <v>120</v>
      </c>
      <c r="S55" s="116" t="s">
        <v>132</v>
      </c>
      <c r="T55" s="98" t="str">
        <f t="shared" si="3"/>
        <v>-</v>
      </c>
      <c r="U55" s="98" t="str">
        <f t="shared" si="0"/>
        <v>-</v>
      </c>
      <c r="V55" s="99" t="str">
        <f t="shared" si="1"/>
        <v>&lt;4.0</v>
      </c>
      <c r="W55" s="117" t="str">
        <f t="shared" ref="W55:W74" si="4">IF(ISERROR(V55*1),"",IF(AND(H55="飲料水",V55&gt;=11),"○",IF(AND(H55="牛乳・乳児用食品",V55&gt;=51),"○",IF(AND(H55&lt;&gt;"",V55&gt;=110),"○",""))))</f>
        <v/>
      </c>
    </row>
    <row r="56" spans="1:23" x14ac:dyDescent="0.4">
      <c r="A56" s="70">
        <v>50</v>
      </c>
      <c r="B56" s="110" t="s">
        <v>125</v>
      </c>
      <c r="C56" s="110" t="s">
        <v>125</v>
      </c>
      <c r="D56" s="102" t="s">
        <v>133</v>
      </c>
      <c r="E56" s="110" t="s">
        <v>120</v>
      </c>
      <c r="F56" s="110" t="s">
        <v>120</v>
      </c>
      <c r="G56" s="112" t="s">
        <v>127</v>
      </c>
      <c r="H56" s="102" t="s">
        <v>128</v>
      </c>
      <c r="I56" s="100" t="s">
        <v>134</v>
      </c>
      <c r="J56" s="100" t="s">
        <v>130</v>
      </c>
      <c r="K56" s="110" t="s">
        <v>120</v>
      </c>
      <c r="L56" s="117" t="s">
        <v>73</v>
      </c>
      <c r="M56" s="113" t="s">
        <v>131</v>
      </c>
      <c r="N56" s="114" t="s">
        <v>42</v>
      </c>
      <c r="O56" s="118">
        <v>45260</v>
      </c>
      <c r="P56" s="106">
        <v>45260</v>
      </c>
      <c r="Q56" s="115" t="s">
        <v>120</v>
      </c>
      <c r="R56" s="115" t="s">
        <v>120</v>
      </c>
      <c r="S56" s="116" t="s">
        <v>132</v>
      </c>
      <c r="T56" s="98" t="str">
        <f t="shared" si="3"/>
        <v>-</v>
      </c>
      <c r="U56" s="98" t="str">
        <f t="shared" si="0"/>
        <v>-</v>
      </c>
      <c r="V56" s="99" t="str">
        <f t="shared" si="1"/>
        <v>&lt;4.0</v>
      </c>
      <c r="W56" s="117" t="str">
        <f t="shared" si="4"/>
        <v/>
      </c>
    </row>
    <row r="57" spans="1:23" x14ac:dyDescent="0.4">
      <c r="A57" s="70">
        <v>51</v>
      </c>
      <c r="B57" s="110" t="s">
        <v>125</v>
      </c>
      <c r="C57" s="110" t="s">
        <v>125</v>
      </c>
      <c r="D57" s="102" t="s">
        <v>135</v>
      </c>
      <c r="E57" s="110" t="s">
        <v>120</v>
      </c>
      <c r="F57" s="110" t="s">
        <v>120</v>
      </c>
      <c r="G57" s="112" t="s">
        <v>127</v>
      </c>
      <c r="H57" s="102" t="s">
        <v>70</v>
      </c>
      <c r="I57" s="100" t="s">
        <v>136</v>
      </c>
      <c r="J57" s="100" t="s">
        <v>72</v>
      </c>
      <c r="K57" s="110" t="s">
        <v>120</v>
      </c>
      <c r="L57" s="117" t="s">
        <v>73</v>
      </c>
      <c r="M57" s="71" t="s">
        <v>137</v>
      </c>
      <c r="N57" s="114" t="s">
        <v>42</v>
      </c>
      <c r="O57" s="118">
        <v>45260</v>
      </c>
      <c r="P57" s="106">
        <v>45261</v>
      </c>
      <c r="Q57" s="102" t="s">
        <v>138</v>
      </c>
      <c r="R57" s="100" t="s">
        <v>139</v>
      </c>
      <c r="S57" s="116" t="s">
        <v>140</v>
      </c>
      <c r="T57" s="98" t="str">
        <f t="shared" si="3"/>
        <v>&lt;0.387</v>
      </c>
      <c r="U57" s="98" t="str">
        <f t="shared" si="0"/>
        <v>&lt;0.45</v>
      </c>
      <c r="V57" s="99" t="str">
        <f t="shared" si="1"/>
        <v>&lt;0.84</v>
      </c>
      <c r="W57" s="117" t="str">
        <f t="shared" si="4"/>
        <v/>
      </c>
    </row>
    <row r="58" spans="1:23" x14ac:dyDescent="0.4">
      <c r="A58" s="70">
        <v>52</v>
      </c>
      <c r="B58" s="110" t="s">
        <v>125</v>
      </c>
      <c r="C58" s="110" t="s">
        <v>125</v>
      </c>
      <c r="D58" s="102" t="s">
        <v>141</v>
      </c>
      <c r="E58" s="110" t="s">
        <v>142</v>
      </c>
      <c r="F58" s="110" t="s">
        <v>120</v>
      </c>
      <c r="G58" s="112" t="s">
        <v>127</v>
      </c>
      <c r="H58" s="111" t="s">
        <v>143</v>
      </c>
      <c r="I58" s="100" t="s">
        <v>144</v>
      </c>
      <c r="J58" s="110" t="s">
        <v>120</v>
      </c>
      <c r="K58" s="110" t="s">
        <v>120</v>
      </c>
      <c r="L58" s="117" t="s">
        <v>73</v>
      </c>
      <c r="M58" s="71" t="s">
        <v>137</v>
      </c>
      <c r="N58" s="114" t="s">
        <v>42</v>
      </c>
      <c r="O58" s="118">
        <v>45260</v>
      </c>
      <c r="P58" s="106">
        <v>45261</v>
      </c>
      <c r="Q58" s="102" t="s">
        <v>145</v>
      </c>
      <c r="R58" s="100" t="s">
        <v>146</v>
      </c>
      <c r="S58" s="115" t="s">
        <v>147</v>
      </c>
      <c r="T58" s="98" t="str">
        <f t="shared" si="3"/>
        <v>&lt;0.418</v>
      </c>
      <c r="U58" s="98" t="str">
        <f t="shared" si="0"/>
        <v>&lt;0.433</v>
      </c>
      <c r="V58" s="99" t="str">
        <f t="shared" si="1"/>
        <v>&lt;0.85</v>
      </c>
      <c r="W58" s="117" t="str">
        <f t="shared" si="4"/>
        <v/>
      </c>
    </row>
    <row r="59" spans="1:23" x14ac:dyDescent="0.4">
      <c r="A59" s="70">
        <v>53</v>
      </c>
      <c r="B59" s="110" t="s">
        <v>125</v>
      </c>
      <c r="C59" s="110" t="s">
        <v>125</v>
      </c>
      <c r="D59" s="102" t="s">
        <v>148</v>
      </c>
      <c r="E59" s="110" t="s">
        <v>149</v>
      </c>
      <c r="F59" s="110" t="s">
        <v>120</v>
      </c>
      <c r="G59" s="112" t="s">
        <v>127</v>
      </c>
      <c r="H59" s="102" t="s">
        <v>128</v>
      </c>
      <c r="I59" s="100" t="s">
        <v>150</v>
      </c>
      <c r="J59" s="119" t="s">
        <v>130</v>
      </c>
      <c r="K59" s="110" t="s">
        <v>120</v>
      </c>
      <c r="L59" s="117" t="s">
        <v>73</v>
      </c>
      <c r="M59" s="71" t="s">
        <v>137</v>
      </c>
      <c r="N59" s="114" t="s">
        <v>42</v>
      </c>
      <c r="O59" s="118">
        <v>45260</v>
      </c>
      <c r="P59" s="106">
        <v>45261</v>
      </c>
      <c r="Q59" s="102" t="s">
        <v>151</v>
      </c>
      <c r="R59" s="100" t="s">
        <v>152</v>
      </c>
      <c r="S59" s="115" t="s">
        <v>153</v>
      </c>
      <c r="T59" s="98" t="str">
        <f t="shared" si="3"/>
        <v>&lt;1.1</v>
      </c>
      <c r="U59" s="98" t="str">
        <f t="shared" si="0"/>
        <v>&lt;0.888</v>
      </c>
      <c r="V59" s="99" t="str">
        <f t="shared" si="1"/>
        <v>&lt;2</v>
      </c>
      <c r="W59" s="117" t="str">
        <f t="shared" si="4"/>
        <v/>
      </c>
    </row>
    <row r="60" spans="1:23" x14ac:dyDescent="0.4">
      <c r="A60" s="70">
        <v>54</v>
      </c>
      <c r="B60" s="100" t="s">
        <v>125</v>
      </c>
      <c r="C60" s="101" t="s">
        <v>125</v>
      </c>
      <c r="D60" s="102" t="s">
        <v>154</v>
      </c>
      <c r="E60" s="100" t="s">
        <v>120</v>
      </c>
      <c r="F60" s="101" t="s">
        <v>120</v>
      </c>
      <c r="G60" s="112" t="s">
        <v>127</v>
      </c>
      <c r="H60" s="102" t="s">
        <v>128</v>
      </c>
      <c r="I60" s="100" t="s">
        <v>155</v>
      </c>
      <c r="J60" s="119" t="s">
        <v>130</v>
      </c>
      <c r="K60" s="100" t="s">
        <v>120</v>
      </c>
      <c r="L60" s="108" t="s">
        <v>73</v>
      </c>
      <c r="M60" s="71" t="s">
        <v>137</v>
      </c>
      <c r="N60" s="104" t="s">
        <v>42</v>
      </c>
      <c r="O60" s="105">
        <v>45260</v>
      </c>
      <c r="P60" s="106">
        <v>45261</v>
      </c>
      <c r="Q60" s="102" t="s">
        <v>156</v>
      </c>
      <c r="R60" s="100" t="s">
        <v>157</v>
      </c>
      <c r="S60" s="107" t="s">
        <v>158</v>
      </c>
      <c r="T60" s="98" t="str">
        <f t="shared" si="3"/>
        <v>&lt;0.581</v>
      </c>
      <c r="U60" s="98" t="str">
        <f t="shared" si="0"/>
        <v>&lt;0.658</v>
      </c>
      <c r="V60" s="99" t="str">
        <f t="shared" si="1"/>
        <v>&lt;1.2</v>
      </c>
      <c r="W60" s="117" t="str">
        <f t="shared" si="4"/>
        <v/>
      </c>
    </row>
    <row r="61" spans="1:23" x14ac:dyDescent="0.4">
      <c r="A61" s="70">
        <v>55</v>
      </c>
      <c r="B61" s="100" t="s">
        <v>125</v>
      </c>
      <c r="C61" s="101" t="s">
        <v>125</v>
      </c>
      <c r="D61" s="102" t="s">
        <v>148</v>
      </c>
      <c r="E61" s="100" t="s">
        <v>120</v>
      </c>
      <c r="F61" s="101" t="s">
        <v>120</v>
      </c>
      <c r="G61" s="112" t="s">
        <v>127</v>
      </c>
      <c r="H61" s="111" t="s">
        <v>128</v>
      </c>
      <c r="I61" s="100" t="s">
        <v>159</v>
      </c>
      <c r="J61" s="119" t="s">
        <v>130</v>
      </c>
      <c r="K61" s="100" t="s">
        <v>149</v>
      </c>
      <c r="L61" s="108" t="s">
        <v>73</v>
      </c>
      <c r="M61" s="71" t="s">
        <v>137</v>
      </c>
      <c r="N61" s="114" t="s">
        <v>42</v>
      </c>
      <c r="O61" s="118">
        <v>45267</v>
      </c>
      <c r="P61" s="106">
        <v>45268</v>
      </c>
      <c r="Q61" s="102" t="s">
        <v>160</v>
      </c>
      <c r="R61" s="100" t="s">
        <v>161</v>
      </c>
      <c r="S61" s="115" t="s">
        <v>162</v>
      </c>
      <c r="T61" s="98" t="str">
        <f t="shared" si="3"/>
        <v>&lt;0.934</v>
      </c>
      <c r="U61" s="98" t="str">
        <f t="shared" si="0"/>
        <v>&lt;0.879</v>
      </c>
      <c r="V61" s="99" t="str">
        <f t="shared" si="1"/>
        <v>&lt;1.8</v>
      </c>
      <c r="W61" s="117" t="str">
        <f t="shared" si="4"/>
        <v/>
      </c>
    </row>
    <row r="62" spans="1:23" x14ac:dyDescent="0.4">
      <c r="A62" s="70">
        <v>56</v>
      </c>
      <c r="B62" s="100" t="s">
        <v>125</v>
      </c>
      <c r="C62" s="101" t="s">
        <v>125</v>
      </c>
      <c r="D62" s="102" t="s">
        <v>148</v>
      </c>
      <c r="E62" s="100" t="s">
        <v>120</v>
      </c>
      <c r="F62" s="101" t="s">
        <v>120</v>
      </c>
      <c r="G62" s="103" t="s">
        <v>127</v>
      </c>
      <c r="H62" s="102" t="s">
        <v>128</v>
      </c>
      <c r="I62" s="100" t="s">
        <v>163</v>
      </c>
      <c r="J62" s="119" t="s">
        <v>130</v>
      </c>
      <c r="K62" s="110" t="s">
        <v>120</v>
      </c>
      <c r="L62" s="108" t="s">
        <v>73</v>
      </c>
      <c r="M62" s="71" t="s">
        <v>137</v>
      </c>
      <c r="N62" s="114" t="s">
        <v>42</v>
      </c>
      <c r="O62" s="118">
        <v>45267</v>
      </c>
      <c r="P62" s="106">
        <v>45268</v>
      </c>
      <c r="Q62" s="102" t="s">
        <v>164</v>
      </c>
      <c r="R62" s="100" t="s">
        <v>165</v>
      </c>
      <c r="S62" s="115" t="s">
        <v>166</v>
      </c>
      <c r="T62" s="98" t="str">
        <f t="shared" si="3"/>
        <v>&lt;1.28</v>
      </c>
      <c r="U62" s="98" t="str">
        <f t="shared" si="0"/>
        <v>&lt;0.983</v>
      </c>
      <c r="V62" s="99" t="str">
        <f t="shared" si="1"/>
        <v>&lt;2.3</v>
      </c>
      <c r="W62" s="117" t="str">
        <f t="shared" si="4"/>
        <v/>
      </c>
    </row>
    <row r="63" spans="1:23" x14ac:dyDescent="0.4">
      <c r="A63" s="70">
        <v>57</v>
      </c>
      <c r="B63" s="100" t="s">
        <v>125</v>
      </c>
      <c r="C63" s="101" t="s">
        <v>125</v>
      </c>
      <c r="D63" s="102" t="s">
        <v>167</v>
      </c>
      <c r="E63" s="100" t="s">
        <v>120</v>
      </c>
      <c r="F63" s="101" t="s">
        <v>120</v>
      </c>
      <c r="G63" s="112" t="s">
        <v>127</v>
      </c>
      <c r="H63" s="102" t="s">
        <v>128</v>
      </c>
      <c r="I63" s="100" t="s">
        <v>168</v>
      </c>
      <c r="J63" s="119" t="s">
        <v>130</v>
      </c>
      <c r="K63" s="110" t="s">
        <v>120</v>
      </c>
      <c r="L63" s="108" t="s">
        <v>73</v>
      </c>
      <c r="M63" s="71" t="s">
        <v>137</v>
      </c>
      <c r="N63" s="114" t="s">
        <v>42</v>
      </c>
      <c r="O63" s="118">
        <v>45267</v>
      </c>
      <c r="P63" s="106">
        <v>45268</v>
      </c>
      <c r="Q63" s="102" t="s">
        <v>169</v>
      </c>
      <c r="R63" s="100" t="s">
        <v>152</v>
      </c>
      <c r="S63" s="115" t="s">
        <v>170</v>
      </c>
      <c r="T63" s="98" t="str">
        <f t="shared" si="3"/>
        <v>&lt;0.663</v>
      </c>
      <c r="U63" s="98" t="str">
        <f t="shared" si="0"/>
        <v>&lt;0.888</v>
      </c>
      <c r="V63" s="99" t="str">
        <f t="shared" si="1"/>
        <v>&lt;1.6</v>
      </c>
      <c r="W63" s="117" t="str">
        <f t="shared" si="4"/>
        <v/>
      </c>
    </row>
    <row r="64" spans="1:23" x14ac:dyDescent="0.4">
      <c r="A64" s="70">
        <v>58</v>
      </c>
      <c r="B64" s="100" t="s">
        <v>125</v>
      </c>
      <c r="C64" s="101" t="s">
        <v>125</v>
      </c>
      <c r="D64" s="102" t="s">
        <v>135</v>
      </c>
      <c r="E64" s="100" t="s">
        <v>120</v>
      </c>
      <c r="F64" s="101" t="s">
        <v>120</v>
      </c>
      <c r="G64" s="103" t="s">
        <v>127</v>
      </c>
      <c r="H64" s="111" t="s">
        <v>70</v>
      </c>
      <c r="I64" s="100" t="s">
        <v>171</v>
      </c>
      <c r="J64" s="100" t="s">
        <v>72</v>
      </c>
      <c r="K64" s="110" t="s">
        <v>120</v>
      </c>
      <c r="L64" s="108" t="s">
        <v>73</v>
      </c>
      <c r="M64" s="71" t="s">
        <v>137</v>
      </c>
      <c r="N64" s="114" t="s">
        <v>42</v>
      </c>
      <c r="O64" s="118">
        <v>45274</v>
      </c>
      <c r="P64" s="106">
        <v>45274</v>
      </c>
      <c r="Q64" s="102" t="s">
        <v>172</v>
      </c>
      <c r="R64" s="100" t="s">
        <v>173</v>
      </c>
      <c r="S64" s="115" t="s">
        <v>174</v>
      </c>
      <c r="T64" s="98" t="str">
        <f t="shared" si="3"/>
        <v>&lt;0.751</v>
      </c>
      <c r="U64" s="98" t="str">
        <f t="shared" si="0"/>
        <v>&lt;0.795</v>
      </c>
      <c r="V64" s="99" t="str">
        <f t="shared" si="1"/>
        <v>&lt;1.5</v>
      </c>
      <c r="W64" s="117" t="str">
        <f t="shared" si="4"/>
        <v/>
      </c>
    </row>
    <row r="65" spans="1:23" x14ac:dyDescent="0.4">
      <c r="A65" s="70">
        <v>59</v>
      </c>
      <c r="B65" s="100" t="s">
        <v>125</v>
      </c>
      <c r="C65" s="101" t="s">
        <v>125</v>
      </c>
      <c r="D65" s="102" t="s">
        <v>175</v>
      </c>
      <c r="E65" s="100" t="s">
        <v>176</v>
      </c>
      <c r="F65" s="101" t="s">
        <v>120</v>
      </c>
      <c r="G65" s="103" t="s">
        <v>127</v>
      </c>
      <c r="H65" s="111" t="s">
        <v>143</v>
      </c>
      <c r="I65" s="100" t="s">
        <v>177</v>
      </c>
      <c r="J65" s="110" t="s">
        <v>120</v>
      </c>
      <c r="K65" s="110" t="s">
        <v>120</v>
      </c>
      <c r="L65" s="108" t="s">
        <v>73</v>
      </c>
      <c r="M65" s="71" t="s">
        <v>137</v>
      </c>
      <c r="N65" s="114" t="s">
        <v>42</v>
      </c>
      <c r="O65" s="120">
        <v>45279</v>
      </c>
      <c r="P65" s="106">
        <v>45280</v>
      </c>
      <c r="Q65" s="102" t="s">
        <v>178</v>
      </c>
      <c r="R65" s="100" t="s">
        <v>179</v>
      </c>
      <c r="S65" s="115" t="s">
        <v>180</v>
      </c>
      <c r="T65" s="98" t="str">
        <f t="shared" si="3"/>
        <v>&lt;0.522</v>
      </c>
      <c r="U65" s="98" t="str">
        <f t="shared" si="0"/>
        <v>&lt;0.439</v>
      </c>
      <c r="V65" s="99" t="str">
        <f t="shared" si="1"/>
        <v>&lt;0.96</v>
      </c>
      <c r="W65" s="117" t="str">
        <f t="shared" si="4"/>
        <v/>
      </c>
    </row>
    <row r="66" spans="1:23" x14ac:dyDescent="0.4">
      <c r="A66" s="70">
        <v>60</v>
      </c>
      <c r="B66" s="110" t="s">
        <v>125</v>
      </c>
      <c r="C66" s="110" t="s">
        <v>125</v>
      </c>
      <c r="D66" s="111" t="s">
        <v>181</v>
      </c>
      <c r="E66" s="110" t="s">
        <v>182</v>
      </c>
      <c r="F66" s="110" t="s">
        <v>120</v>
      </c>
      <c r="G66" s="112" t="s">
        <v>127</v>
      </c>
      <c r="H66" s="102" t="s">
        <v>143</v>
      </c>
      <c r="I66" s="110" t="s">
        <v>183</v>
      </c>
      <c r="J66" s="110" t="s">
        <v>120</v>
      </c>
      <c r="K66" s="110" t="s">
        <v>120</v>
      </c>
      <c r="L66" s="117" t="s">
        <v>73</v>
      </c>
      <c r="M66" s="71" t="s">
        <v>137</v>
      </c>
      <c r="N66" s="114" t="s">
        <v>42</v>
      </c>
      <c r="O66" s="105">
        <v>45279</v>
      </c>
      <c r="P66" s="106">
        <v>45280</v>
      </c>
      <c r="Q66" s="115" t="s">
        <v>184</v>
      </c>
      <c r="R66" s="115">
        <v>0.43099999999999999</v>
      </c>
      <c r="S66" s="116" t="s">
        <v>185</v>
      </c>
      <c r="T66" s="98" t="str">
        <f t="shared" si="3"/>
        <v>&lt;0.446</v>
      </c>
      <c r="U66" s="98">
        <f t="shared" si="0"/>
        <v>0.43099999999999999</v>
      </c>
      <c r="V66" s="99">
        <f t="shared" si="1"/>
        <v>0.43</v>
      </c>
      <c r="W66" s="117" t="str">
        <f t="shared" si="4"/>
        <v/>
      </c>
    </row>
    <row r="67" spans="1:23" x14ac:dyDescent="0.4">
      <c r="A67" s="70">
        <v>61</v>
      </c>
      <c r="B67" s="100" t="s">
        <v>125</v>
      </c>
      <c r="C67" s="101" t="s">
        <v>125</v>
      </c>
      <c r="D67" s="102" t="s">
        <v>66</v>
      </c>
      <c r="E67" s="100" t="s">
        <v>186</v>
      </c>
      <c r="F67" s="101" t="s">
        <v>120</v>
      </c>
      <c r="G67" s="103" t="s">
        <v>127</v>
      </c>
      <c r="H67" s="111" t="s">
        <v>143</v>
      </c>
      <c r="I67" s="100" t="s">
        <v>187</v>
      </c>
      <c r="J67" s="110" t="s">
        <v>120</v>
      </c>
      <c r="K67" s="110" t="s">
        <v>120</v>
      </c>
      <c r="L67" s="108" t="s">
        <v>73</v>
      </c>
      <c r="M67" s="71" t="s">
        <v>137</v>
      </c>
      <c r="N67" s="114" t="s">
        <v>42</v>
      </c>
      <c r="O67" s="118">
        <v>45279</v>
      </c>
      <c r="P67" s="106">
        <v>45280</v>
      </c>
      <c r="Q67" s="102" t="s">
        <v>188</v>
      </c>
      <c r="R67" s="100" t="s">
        <v>189</v>
      </c>
      <c r="S67" s="115" t="s">
        <v>190</v>
      </c>
      <c r="T67" s="98" t="str">
        <f t="shared" si="3"/>
        <v>&lt;0.544</v>
      </c>
      <c r="U67" s="98" t="str">
        <f t="shared" si="0"/>
        <v>&lt;0.496</v>
      </c>
      <c r="V67" s="99" t="str">
        <f t="shared" si="1"/>
        <v>&lt;1</v>
      </c>
      <c r="W67" s="117" t="str">
        <f t="shared" si="4"/>
        <v/>
      </c>
    </row>
    <row r="68" spans="1:23" x14ac:dyDescent="0.4">
      <c r="A68" s="70">
        <v>62</v>
      </c>
      <c r="B68" s="100" t="s">
        <v>125</v>
      </c>
      <c r="C68" s="101" t="s">
        <v>125</v>
      </c>
      <c r="D68" s="121" t="s">
        <v>191</v>
      </c>
      <c r="E68" s="100" t="s">
        <v>192</v>
      </c>
      <c r="F68" s="101" t="s">
        <v>120</v>
      </c>
      <c r="G68" s="103" t="s">
        <v>127</v>
      </c>
      <c r="H68" s="111" t="s">
        <v>143</v>
      </c>
      <c r="I68" s="119" t="s">
        <v>193</v>
      </c>
      <c r="J68" s="110" t="s">
        <v>120</v>
      </c>
      <c r="K68" s="110" t="s">
        <v>120</v>
      </c>
      <c r="L68" s="108" t="s">
        <v>73</v>
      </c>
      <c r="M68" s="71" t="s">
        <v>137</v>
      </c>
      <c r="N68" s="114" t="s">
        <v>42</v>
      </c>
      <c r="O68" s="118">
        <v>45279</v>
      </c>
      <c r="P68" s="106">
        <v>45280</v>
      </c>
      <c r="Q68" s="102" t="s">
        <v>194</v>
      </c>
      <c r="R68" s="100" t="s">
        <v>195</v>
      </c>
      <c r="S68" s="115" t="s">
        <v>147</v>
      </c>
      <c r="T68" s="98" t="str">
        <f t="shared" si="3"/>
        <v>&lt;0.435</v>
      </c>
      <c r="U68" s="98" t="str">
        <f t="shared" si="0"/>
        <v>&lt;0.417</v>
      </c>
      <c r="V68" s="99" t="str">
        <f t="shared" si="1"/>
        <v>&lt;0.85</v>
      </c>
      <c r="W68" s="117" t="str">
        <f t="shared" si="4"/>
        <v/>
      </c>
    </row>
    <row r="69" spans="1:23" x14ac:dyDescent="0.4">
      <c r="A69" s="70">
        <v>63</v>
      </c>
      <c r="B69" s="100" t="s">
        <v>125</v>
      </c>
      <c r="C69" s="101" t="s">
        <v>125</v>
      </c>
      <c r="D69" s="121" t="s">
        <v>133</v>
      </c>
      <c r="E69" s="100" t="s">
        <v>120</v>
      </c>
      <c r="F69" s="101" t="s">
        <v>120</v>
      </c>
      <c r="G69" s="103" t="s">
        <v>127</v>
      </c>
      <c r="H69" s="111" t="s">
        <v>128</v>
      </c>
      <c r="I69" s="119" t="s">
        <v>196</v>
      </c>
      <c r="J69" s="119" t="s">
        <v>130</v>
      </c>
      <c r="K69" s="110" t="s">
        <v>120</v>
      </c>
      <c r="L69" s="108" t="s">
        <v>73</v>
      </c>
      <c r="M69" s="71" t="s">
        <v>137</v>
      </c>
      <c r="N69" s="114" t="s">
        <v>42</v>
      </c>
      <c r="O69" s="118">
        <v>45302</v>
      </c>
      <c r="P69" s="106">
        <v>45303</v>
      </c>
      <c r="Q69" s="102" t="s">
        <v>197</v>
      </c>
      <c r="R69" s="100" t="s">
        <v>198</v>
      </c>
      <c r="S69" s="115" t="s">
        <v>199</v>
      </c>
      <c r="T69" s="98" t="str">
        <f t="shared" si="3"/>
        <v>&lt;0.636</v>
      </c>
      <c r="U69" s="98" t="str">
        <f t="shared" si="0"/>
        <v>&lt;0.744</v>
      </c>
      <c r="V69" s="99" t="str">
        <f t="shared" si="1"/>
        <v>&lt;1.4</v>
      </c>
      <c r="W69" s="117" t="str">
        <f t="shared" si="4"/>
        <v/>
      </c>
    </row>
    <row r="70" spans="1:23" x14ac:dyDescent="0.4">
      <c r="A70" s="70">
        <v>64</v>
      </c>
      <c r="B70" s="100" t="s">
        <v>125</v>
      </c>
      <c r="C70" s="101" t="s">
        <v>125</v>
      </c>
      <c r="D70" s="121" t="s">
        <v>126</v>
      </c>
      <c r="E70" s="100" t="s">
        <v>120</v>
      </c>
      <c r="F70" s="101" t="s">
        <v>120</v>
      </c>
      <c r="G70" s="103" t="s">
        <v>127</v>
      </c>
      <c r="H70" s="111" t="s">
        <v>128</v>
      </c>
      <c r="I70" s="119" t="s">
        <v>129</v>
      </c>
      <c r="J70" s="119" t="s">
        <v>130</v>
      </c>
      <c r="K70" s="110" t="s">
        <v>120</v>
      </c>
      <c r="L70" s="108" t="s">
        <v>73</v>
      </c>
      <c r="M70" s="71" t="s">
        <v>137</v>
      </c>
      <c r="N70" s="122" t="s">
        <v>42</v>
      </c>
      <c r="O70" s="109">
        <v>45302</v>
      </c>
      <c r="P70" s="123">
        <v>45303</v>
      </c>
      <c r="Q70" s="102" t="s">
        <v>200</v>
      </c>
      <c r="R70" s="100" t="s">
        <v>201</v>
      </c>
      <c r="S70" s="124" t="s">
        <v>202</v>
      </c>
      <c r="T70" s="98" t="str">
        <f t="shared" si="3"/>
        <v>&lt;0.827</v>
      </c>
      <c r="U70" s="98" t="str">
        <f t="shared" si="0"/>
        <v>&lt;0.847</v>
      </c>
      <c r="V70" s="99" t="str">
        <f t="shared" si="1"/>
        <v>&lt;1.7</v>
      </c>
      <c r="W70" s="117" t="str">
        <f t="shared" si="4"/>
        <v/>
      </c>
    </row>
    <row r="71" spans="1:23" x14ac:dyDescent="0.4">
      <c r="A71" s="70">
        <v>65</v>
      </c>
      <c r="B71" s="100" t="s">
        <v>125</v>
      </c>
      <c r="C71" s="101" t="s">
        <v>125</v>
      </c>
      <c r="D71" s="121" t="s">
        <v>203</v>
      </c>
      <c r="E71" s="100" t="s">
        <v>120</v>
      </c>
      <c r="F71" s="101" t="s">
        <v>120</v>
      </c>
      <c r="G71" s="103" t="s">
        <v>127</v>
      </c>
      <c r="H71" s="102" t="s">
        <v>128</v>
      </c>
      <c r="I71" s="119" t="s">
        <v>150</v>
      </c>
      <c r="J71" s="119" t="s">
        <v>130</v>
      </c>
      <c r="K71" s="110" t="s">
        <v>120</v>
      </c>
      <c r="L71" s="108" t="s">
        <v>73</v>
      </c>
      <c r="M71" s="71" t="s">
        <v>137</v>
      </c>
      <c r="N71" s="122" t="s">
        <v>42</v>
      </c>
      <c r="O71" s="109">
        <v>45302</v>
      </c>
      <c r="P71" s="123">
        <v>45303</v>
      </c>
      <c r="Q71" s="102" t="s">
        <v>204</v>
      </c>
      <c r="R71" s="100" t="s">
        <v>151</v>
      </c>
      <c r="S71" s="124" t="s">
        <v>205</v>
      </c>
      <c r="T71" s="98" t="str">
        <f t="shared" si="3"/>
        <v>&lt;1.02</v>
      </c>
      <c r="U71" s="98" t="str">
        <f t="shared" si="3"/>
        <v>&lt;1.1</v>
      </c>
      <c r="V71" s="99" t="str">
        <f t="shared" ref="V71:V80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&lt;2.1</v>
      </c>
      <c r="W71" s="117" t="str">
        <f t="shared" si="4"/>
        <v/>
      </c>
    </row>
    <row r="72" spans="1:23" x14ac:dyDescent="0.4">
      <c r="A72" s="70">
        <v>66</v>
      </c>
      <c r="B72" s="100" t="s">
        <v>125</v>
      </c>
      <c r="C72" s="101" t="s">
        <v>125</v>
      </c>
      <c r="D72" s="121" t="s">
        <v>133</v>
      </c>
      <c r="E72" s="119" t="s">
        <v>120</v>
      </c>
      <c r="F72" s="125" t="s">
        <v>120</v>
      </c>
      <c r="G72" s="103" t="s">
        <v>127</v>
      </c>
      <c r="H72" s="102" t="s">
        <v>128</v>
      </c>
      <c r="I72" s="119" t="s">
        <v>134</v>
      </c>
      <c r="J72" s="119" t="s">
        <v>130</v>
      </c>
      <c r="K72" s="100" t="s">
        <v>120</v>
      </c>
      <c r="L72" s="138" t="s">
        <v>73</v>
      </c>
      <c r="M72" s="126" t="s">
        <v>131</v>
      </c>
      <c r="N72" s="122" t="s">
        <v>42</v>
      </c>
      <c r="O72" s="109">
        <v>45309</v>
      </c>
      <c r="P72" s="123">
        <v>45309</v>
      </c>
      <c r="Q72" s="102" t="s">
        <v>120</v>
      </c>
      <c r="R72" s="100" t="s">
        <v>120</v>
      </c>
      <c r="S72" s="124" t="s">
        <v>132</v>
      </c>
      <c r="T72" s="98" t="str">
        <f t="shared" ref="T72:U80" si="6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-</v>
      </c>
      <c r="U72" s="98" t="str">
        <f t="shared" si="6"/>
        <v>-</v>
      </c>
      <c r="V72" s="99" t="str">
        <f t="shared" si="5"/>
        <v>&lt;4.0</v>
      </c>
      <c r="W72" s="117" t="str">
        <f t="shared" si="4"/>
        <v/>
      </c>
    </row>
    <row r="73" spans="1:23" x14ac:dyDescent="0.4">
      <c r="A73" s="70">
        <v>67</v>
      </c>
      <c r="B73" s="100" t="s">
        <v>125</v>
      </c>
      <c r="C73" s="101" t="s">
        <v>125</v>
      </c>
      <c r="D73" s="121" t="s">
        <v>148</v>
      </c>
      <c r="E73" s="119" t="s">
        <v>120</v>
      </c>
      <c r="F73" s="125" t="s">
        <v>120</v>
      </c>
      <c r="G73" s="103" t="s">
        <v>127</v>
      </c>
      <c r="H73" s="121" t="s">
        <v>128</v>
      </c>
      <c r="I73" s="119" t="s">
        <v>206</v>
      </c>
      <c r="J73" s="119" t="s">
        <v>130</v>
      </c>
      <c r="K73" s="110" t="s">
        <v>120</v>
      </c>
      <c r="L73" s="108" t="s">
        <v>73</v>
      </c>
      <c r="M73" s="71" t="s">
        <v>137</v>
      </c>
      <c r="N73" s="122" t="s">
        <v>42</v>
      </c>
      <c r="O73" s="109">
        <v>45330</v>
      </c>
      <c r="P73" s="123">
        <v>45331</v>
      </c>
      <c r="Q73" s="102" t="s">
        <v>207</v>
      </c>
      <c r="R73" s="100" t="s">
        <v>208</v>
      </c>
      <c r="S73" s="124" t="s">
        <v>202</v>
      </c>
      <c r="T73" s="98" t="str">
        <f t="shared" si="6"/>
        <v>&lt;0.886</v>
      </c>
      <c r="U73" s="98" t="str">
        <f t="shared" si="6"/>
        <v>&lt;0.812</v>
      </c>
      <c r="V73" s="99" t="str">
        <f t="shared" si="5"/>
        <v>&lt;1.7</v>
      </c>
      <c r="W73" s="117" t="str">
        <f t="shared" si="4"/>
        <v/>
      </c>
    </row>
    <row r="74" spans="1:23" x14ac:dyDescent="0.4">
      <c r="A74" s="70">
        <v>68</v>
      </c>
      <c r="B74" s="100" t="s">
        <v>125</v>
      </c>
      <c r="C74" s="101" t="s">
        <v>125</v>
      </c>
      <c r="D74" s="102" t="s">
        <v>148</v>
      </c>
      <c r="E74" s="100" t="s">
        <v>120</v>
      </c>
      <c r="F74" s="101" t="s">
        <v>120</v>
      </c>
      <c r="G74" s="103" t="s">
        <v>127</v>
      </c>
      <c r="H74" s="102" t="s">
        <v>128</v>
      </c>
      <c r="I74" s="100" t="s">
        <v>209</v>
      </c>
      <c r="J74" s="100" t="s">
        <v>130</v>
      </c>
      <c r="K74" s="110" t="s">
        <v>120</v>
      </c>
      <c r="L74" s="108" t="s">
        <v>73</v>
      </c>
      <c r="M74" s="71" t="s">
        <v>137</v>
      </c>
      <c r="N74" s="122" t="s">
        <v>42</v>
      </c>
      <c r="O74" s="109">
        <v>45330</v>
      </c>
      <c r="P74" s="123">
        <v>45331</v>
      </c>
      <c r="Q74" s="102" t="s">
        <v>210</v>
      </c>
      <c r="R74" s="100" t="s">
        <v>211</v>
      </c>
      <c r="S74" s="107" t="s">
        <v>153</v>
      </c>
      <c r="T74" s="98" t="str">
        <f t="shared" si="6"/>
        <v>&lt;0.966</v>
      </c>
      <c r="U74" s="98" t="str">
        <f t="shared" si="6"/>
        <v>&lt;1.04</v>
      </c>
      <c r="V74" s="99" t="str">
        <f t="shared" si="5"/>
        <v>&lt;2</v>
      </c>
      <c r="W74" s="117" t="str">
        <f t="shared" si="4"/>
        <v/>
      </c>
    </row>
    <row r="75" spans="1:23" x14ac:dyDescent="0.4">
      <c r="A75" s="70">
        <v>69</v>
      </c>
      <c r="B75" s="100" t="s">
        <v>125</v>
      </c>
      <c r="C75" s="101" t="s">
        <v>125</v>
      </c>
      <c r="D75" s="102" t="s">
        <v>148</v>
      </c>
      <c r="E75" s="100" t="s">
        <v>120</v>
      </c>
      <c r="F75" s="101" t="s">
        <v>120</v>
      </c>
      <c r="G75" s="103" t="s">
        <v>127</v>
      </c>
      <c r="H75" s="102" t="s">
        <v>128</v>
      </c>
      <c r="I75" s="100" t="s">
        <v>212</v>
      </c>
      <c r="J75" s="100" t="s">
        <v>130</v>
      </c>
      <c r="K75" s="110" t="s">
        <v>120</v>
      </c>
      <c r="L75" s="108" t="s">
        <v>73</v>
      </c>
      <c r="M75" s="71" t="s">
        <v>137</v>
      </c>
      <c r="N75" s="122" t="s">
        <v>42</v>
      </c>
      <c r="O75" s="109">
        <v>45330</v>
      </c>
      <c r="P75" s="123">
        <v>45331</v>
      </c>
      <c r="Q75" s="102" t="s">
        <v>213</v>
      </c>
      <c r="R75" s="100" t="s">
        <v>214</v>
      </c>
      <c r="S75" s="107" t="s">
        <v>162</v>
      </c>
      <c r="T75" s="98" t="str">
        <f t="shared" si="6"/>
        <v>&lt;0.86</v>
      </c>
      <c r="U75" s="98" t="str">
        <f t="shared" si="6"/>
        <v>&lt;0.908</v>
      </c>
      <c r="V75" s="99" t="str">
        <f t="shared" si="5"/>
        <v>&lt;1.8</v>
      </c>
      <c r="W75" s="108"/>
    </row>
    <row r="76" spans="1:23" x14ac:dyDescent="0.4">
      <c r="A76" s="70">
        <v>70</v>
      </c>
      <c r="B76" s="100" t="s">
        <v>125</v>
      </c>
      <c r="C76" s="101" t="s">
        <v>125</v>
      </c>
      <c r="D76" s="102" t="s">
        <v>215</v>
      </c>
      <c r="E76" s="100" t="s">
        <v>120</v>
      </c>
      <c r="F76" s="101" t="s">
        <v>120</v>
      </c>
      <c r="G76" s="103" t="s">
        <v>127</v>
      </c>
      <c r="H76" s="102" t="s">
        <v>70</v>
      </c>
      <c r="I76" s="100" t="s">
        <v>216</v>
      </c>
      <c r="J76" s="100" t="s">
        <v>72</v>
      </c>
      <c r="K76" s="110" t="s">
        <v>120</v>
      </c>
      <c r="L76" s="108" t="s">
        <v>73</v>
      </c>
      <c r="M76" s="71" t="s">
        <v>137</v>
      </c>
      <c r="N76" s="122" t="s">
        <v>42</v>
      </c>
      <c r="O76" s="105">
        <v>45337</v>
      </c>
      <c r="P76" s="106">
        <v>45337</v>
      </c>
      <c r="Q76" s="102" t="s">
        <v>217</v>
      </c>
      <c r="R76" s="100" t="s">
        <v>218</v>
      </c>
      <c r="S76" s="107" t="s">
        <v>166</v>
      </c>
      <c r="T76" s="98" t="str">
        <f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&lt;1.13</v>
      </c>
      <c r="U76" s="98" t="str">
        <f>IF(R76="","",IF(NOT(ISERROR(R76*1)),ROUNDDOWN(R76*1,2-INT(LOG(ABS(R76*1)))),IFERROR("&lt;"&amp;ROUNDDOWN(IF(SUBSTITUTE(R76,"&lt;","")*1&lt;=50,SUBSTITUTE(R76,"&lt;","")*1,""),2-INT(LOG(ABS(SUBSTITUTE(R76,"&lt;","")*1)))),IF(R76="-",R76,"入力形式が間違っています"))))</f>
        <v>&lt;1.16</v>
      </c>
      <c r="V76" s="99" t="str">
        <f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&lt;2.3</v>
      </c>
      <c r="W76" s="108"/>
    </row>
    <row r="77" spans="1:23" x14ac:dyDescent="0.4">
      <c r="A77" s="70">
        <v>71</v>
      </c>
      <c r="B77" s="100" t="s">
        <v>125</v>
      </c>
      <c r="C77" s="101" t="s">
        <v>125</v>
      </c>
      <c r="D77" s="102" t="s">
        <v>148</v>
      </c>
      <c r="E77" s="100" t="s">
        <v>120</v>
      </c>
      <c r="F77" s="101" t="s">
        <v>120</v>
      </c>
      <c r="G77" s="103" t="s">
        <v>127</v>
      </c>
      <c r="H77" s="102" t="s">
        <v>128</v>
      </c>
      <c r="I77" s="100" t="s">
        <v>159</v>
      </c>
      <c r="J77" s="100" t="s">
        <v>130</v>
      </c>
      <c r="K77" s="100" t="s">
        <v>120</v>
      </c>
      <c r="L77" s="108" t="s">
        <v>73</v>
      </c>
      <c r="M77" s="71" t="s">
        <v>131</v>
      </c>
      <c r="N77" s="104" t="s">
        <v>42</v>
      </c>
      <c r="O77" s="105">
        <v>45337</v>
      </c>
      <c r="P77" s="106">
        <v>45337</v>
      </c>
      <c r="Q77" s="102" t="s">
        <v>120</v>
      </c>
      <c r="R77" s="100" t="s">
        <v>120</v>
      </c>
      <c r="S77" s="107" t="s">
        <v>132</v>
      </c>
      <c r="T77" s="98" t="str">
        <f t="shared" ref="T77:U92" si="7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-</v>
      </c>
      <c r="U77" s="98" t="str">
        <f t="shared" si="7"/>
        <v>-</v>
      </c>
      <c r="V77" s="99" t="str">
        <f t="shared" ref="V77:V90" si="8"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&lt;4.0</v>
      </c>
      <c r="W77" s="108"/>
    </row>
    <row r="78" spans="1:23" x14ac:dyDescent="0.4">
      <c r="A78" s="70">
        <v>72</v>
      </c>
      <c r="B78" s="100" t="s">
        <v>125</v>
      </c>
      <c r="C78" s="101" t="s">
        <v>125</v>
      </c>
      <c r="D78" s="102" t="s">
        <v>219</v>
      </c>
      <c r="E78" s="100" t="s">
        <v>120</v>
      </c>
      <c r="F78" s="101" t="s">
        <v>120</v>
      </c>
      <c r="G78" s="103" t="s">
        <v>127</v>
      </c>
      <c r="H78" s="102" t="s">
        <v>128</v>
      </c>
      <c r="I78" s="100" t="s">
        <v>220</v>
      </c>
      <c r="J78" s="100" t="s">
        <v>130</v>
      </c>
      <c r="K78" s="100" t="s">
        <v>120</v>
      </c>
      <c r="L78" s="108" t="s">
        <v>73</v>
      </c>
      <c r="M78" s="71" t="s">
        <v>131</v>
      </c>
      <c r="N78" s="104" t="s">
        <v>42</v>
      </c>
      <c r="O78" s="105">
        <v>45337</v>
      </c>
      <c r="P78" s="106">
        <v>45337</v>
      </c>
      <c r="Q78" s="102" t="s">
        <v>120</v>
      </c>
      <c r="R78" s="100" t="s">
        <v>120</v>
      </c>
      <c r="S78" s="107" t="s">
        <v>132</v>
      </c>
      <c r="T78" s="98" t="str">
        <f t="shared" si="7"/>
        <v>-</v>
      </c>
      <c r="U78" s="98" t="str">
        <f t="shared" si="7"/>
        <v>-</v>
      </c>
      <c r="V78" s="99" t="str">
        <f t="shared" si="8"/>
        <v>&lt;4.0</v>
      </c>
      <c r="W78" s="108"/>
    </row>
    <row r="79" spans="1:23" x14ac:dyDescent="0.4">
      <c r="A79" s="70">
        <v>73</v>
      </c>
      <c r="B79" s="100" t="s">
        <v>125</v>
      </c>
      <c r="C79" s="101" t="s">
        <v>125</v>
      </c>
      <c r="D79" s="102" t="s">
        <v>148</v>
      </c>
      <c r="E79" s="100" t="s">
        <v>120</v>
      </c>
      <c r="F79" s="101" t="s">
        <v>120</v>
      </c>
      <c r="G79" s="103" t="s">
        <v>127</v>
      </c>
      <c r="H79" s="102" t="s">
        <v>128</v>
      </c>
      <c r="I79" s="100" t="s">
        <v>221</v>
      </c>
      <c r="J79" s="100" t="s">
        <v>130</v>
      </c>
      <c r="K79" s="100" t="s">
        <v>120</v>
      </c>
      <c r="L79" s="108" t="s">
        <v>73</v>
      </c>
      <c r="M79" s="71" t="s">
        <v>131</v>
      </c>
      <c r="N79" s="104" t="s">
        <v>42</v>
      </c>
      <c r="O79" s="105">
        <v>45365</v>
      </c>
      <c r="P79" s="106">
        <v>45365</v>
      </c>
      <c r="Q79" s="102" t="s">
        <v>120</v>
      </c>
      <c r="R79" s="100" t="s">
        <v>120</v>
      </c>
      <c r="S79" s="107" t="s">
        <v>132</v>
      </c>
      <c r="T79" s="98" t="str">
        <f t="shared" si="7"/>
        <v>-</v>
      </c>
      <c r="U79" s="98" t="str">
        <f t="shared" si="7"/>
        <v>-</v>
      </c>
      <c r="V79" s="99" t="str">
        <f t="shared" si="8"/>
        <v>&lt;4.0</v>
      </c>
      <c r="W79" s="108"/>
    </row>
    <row r="80" spans="1:23" x14ac:dyDescent="0.4">
      <c r="A80" s="70">
        <v>74</v>
      </c>
      <c r="B80" s="100" t="s">
        <v>125</v>
      </c>
      <c r="C80" s="101" t="s">
        <v>125</v>
      </c>
      <c r="D80" s="102" t="s">
        <v>154</v>
      </c>
      <c r="E80" s="100" t="s">
        <v>120</v>
      </c>
      <c r="F80" s="101" t="s">
        <v>120</v>
      </c>
      <c r="G80" s="103" t="s">
        <v>127</v>
      </c>
      <c r="H80" s="102" t="s">
        <v>128</v>
      </c>
      <c r="I80" s="100" t="s">
        <v>222</v>
      </c>
      <c r="J80" s="100" t="s">
        <v>130</v>
      </c>
      <c r="K80" s="100" t="s">
        <v>120</v>
      </c>
      <c r="L80" s="108" t="s">
        <v>73</v>
      </c>
      <c r="M80" s="71" t="s">
        <v>131</v>
      </c>
      <c r="N80" s="104" t="s">
        <v>42</v>
      </c>
      <c r="O80" s="105">
        <v>45365</v>
      </c>
      <c r="P80" s="106">
        <v>45365</v>
      </c>
      <c r="Q80" s="102" t="s">
        <v>120</v>
      </c>
      <c r="R80" s="100" t="s">
        <v>120</v>
      </c>
      <c r="S80" s="107" t="s">
        <v>132</v>
      </c>
      <c r="T80" s="98" t="str">
        <f t="shared" si="7"/>
        <v>-</v>
      </c>
      <c r="U80" s="98" t="str">
        <f t="shared" si="7"/>
        <v>-</v>
      </c>
      <c r="V80" s="99" t="str">
        <f t="shared" si="8"/>
        <v>&lt;4.0</v>
      </c>
      <c r="W80" s="108"/>
    </row>
    <row r="81" spans="1:23" x14ac:dyDescent="0.4">
      <c r="A81" s="70">
        <v>75</v>
      </c>
      <c r="B81" s="127" t="s">
        <v>223</v>
      </c>
      <c r="C81" s="128" t="s">
        <v>223</v>
      </c>
      <c r="D81" s="129" t="s">
        <v>224</v>
      </c>
      <c r="E81" s="127" t="s">
        <v>225</v>
      </c>
      <c r="F81" s="128" t="s">
        <v>225</v>
      </c>
      <c r="G81" s="130" t="s">
        <v>226</v>
      </c>
      <c r="H81" s="129" t="s">
        <v>227</v>
      </c>
      <c r="I81" s="127" t="s">
        <v>228</v>
      </c>
      <c r="J81" s="100" t="s">
        <v>130</v>
      </c>
      <c r="K81" s="127" t="s">
        <v>225</v>
      </c>
      <c r="L81" s="128" t="s">
        <v>229</v>
      </c>
      <c r="M81" s="129" t="s">
        <v>230</v>
      </c>
      <c r="N81" s="128" t="s">
        <v>123</v>
      </c>
      <c r="O81" s="131">
        <v>45370</v>
      </c>
      <c r="P81" s="132">
        <v>45373</v>
      </c>
      <c r="Q81" s="129" t="s">
        <v>93</v>
      </c>
      <c r="R81" s="127" t="s">
        <v>231</v>
      </c>
      <c r="S81" s="133" t="s">
        <v>46</v>
      </c>
      <c r="T81" s="98" t="str">
        <f t="shared" si="7"/>
        <v>&lt;10</v>
      </c>
      <c r="U81" s="98" t="str">
        <f t="shared" si="7"/>
        <v>&lt;9</v>
      </c>
      <c r="V81" s="99" t="str">
        <f t="shared" si="8"/>
        <v>&lt;19</v>
      </c>
      <c r="W81" s="117" t="str">
        <f t="shared" ref="W81:W90" si="9">IF(ISERROR(V81*1),"",IF(AND(H81="飲料水",V81&gt;=11),"○",IF(AND(H81="牛乳・乳児用食品",V81&gt;=51),"○",IF(AND(H81&lt;&gt;"",V81&gt;=110),"○",""))))</f>
        <v/>
      </c>
    </row>
    <row r="82" spans="1:23" x14ac:dyDescent="0.4">
      <c r="A82" s="70">
        <v>76</v>
      </c>
      <c r="B82" s="127" t="s">
        <v>223</v>
      </c>
      <c r="C82" s="128" t="s">
        <v>223</v>
      </c>
      <c r="D82" s="129" t="s">
        <v>232</v>
      </c>
      <c r="E82" s="127" t="s">
        <v>225</v>
      </c>
      <c r="F82" s="128" t="s">
        <v>225</v>
      </c>
      <c r="G82" s="130" t="s">
        <v>226</v>
      </c>
      <c r="H82" s="129" t="s">
        <v>227</v>
      </c>
      <c r="I82" s="127" t="s">
        <v>233</v>
      </c>
      <c r="J82" s="100" t="s">
        <v>130</v>
      </c>
      <c r="K82" s="127" t="s">
        <v>225</v>
      </c>
      <c r="L82" s="128" t="s">
        <v>229</v>
      </c>
      <c r="M82" s="129" t="s">
        <v>230</v>
      </c>
      <c r="N82" s="128" t="s">
        <v>123</v>
      </c>
      <c r="O82" s="131">
        <v>45370</v>
      </c>
      <c r="P82" s="132">
        <v>45373</v>
      </c>
      <c r="Q82" s="129" t="s">
        <v>234</v>
      </c>
      <c r="R82" s="127" t="s">
        <v>93</v>
      </c>
      <c r="S82" s="133" t="s">
        <v>235</v>
      </c>
      <c r="T82" s="98" t="str">
        <f t="shared" si="7"/>
        <v>&lt;11</v>
      </c>
      <c r="U82" s="98" t="str">
        <f t="shared" si="7"/>
        <v>&lt;10</v>
      </c>
      <c r="V82" s="99" t="str">
        <f t="shared" si="8"/>
        <v>&lt;21</v>
      </c>
      <c r="W82" s="117" t="str">
        <f t="shared" si="9"/>
        <v/>
      </c>
    </row>
    <row r="83" spans="1:23" x14ac:dyDescent="0.4">
      <c r="A83" s="70">
        <v>77</v>
      </c>
      <c r="B83" s="127" t="s">
        <v>223</v>
      </c>
      <c r="C83" s="128" t="s">
        <v>223</v>
      </c>
      <c r="D83" s="129" t="s">
        <v>113</v>
      </c>
      <c r="E83" s="127" t="s">
        <v>225</v>
      </c>
      <c r="F83" s="128" t="s">
        <v>225</v>
      </c>
      <c r="G83" s="130" t="s">
        <v>226</v>
      </c>
      <c r="H83" s="129" t="s">
        <v>227</v>
      </c>
      <c r="I83" s="127" t="s">
        <v>236</v>
      </c>
      <c r="J83" s="100" t="s">
        <v>130</v>
      </c>
      <c r="K83" s="127" t="s">
        <v>225</v>
      </c>
      <c r="L83" s="128" t="s">
        <v>229</v>
      </c>
      <c r="M83" s="129" t="s">
        <v>230</v>
      </c>
      <c r="N83" s="128" t="s">
        <v>123</v>
      </c>
      <c r="O83" s="131">
        <v>45370</v>
      </c>
      <c r="P83" s="132">
        <v>45373</v>
      </c>
      <c r="Q83" s="129" t="s">
        <v>237</v>
      </c>
      <c r="R83" s="127" t="s">
        <v>234</v>
      </c>
      <c r="S83" s="133" t="s">
        <v>238</v>
      </c>
      <c r="T83" s="98" t="str">
        <f t="shared" si="7"/>
        <v>&lt;12</v>
      </c>
      <c r="U83" s="98" t="str">
        <f t="shared" si="7"/>
        <v>&lt;11</v>
      </c>
      <c r="V83" s="99" t="str">
        <f t="shared" si="8"/>
        <v>&lt;23</v>
      </c>
      <c r="W83" s="117" t="str">
        <f t="shared" si="9"/>
        <v/>
      </c>
    </row>
    <row r="84" spans="1:23" x14ac:dyDescent="0.4">
      <c r="A84" s="70">
        <v>78</v>
      </c>
      <c r="B84" s="127" t="s">
        <v>223</v>
      </c>
      <c r="C84" s="128" t="s">
        <v>223</v>
      </c>
      <c r="D84" s="129" t="s">
        <v>239</v>
      </c>
      <c r="E84" s="127" t="s">
        <v>225</v>
      </c>
      <c r="F84" s="128" t="s">
        <v>225</v>
      </c>
      <c r="G84" s="130" t="s">
        <v>226</v>
      </c>
      <c r="H84" s="129" t="s">
        <v>227</v>
      </c>
      <c r="I84" s="127" t="s">
        <v>240</v>
      </c>
      <c r="J84" s="100" t="s">
        <v>130</v>
      </c>
      <c r="K84" s="127" t="s">
        <v>225</v>
      </c>
      <c r="L84" s="128" t="s">
        <v>229</v>
      </c>
      <c r="M84" s="129" t="s">
        <v>230</v>
      </c>
      <c r="N84" s="128" t="s">
        <v>123</v>
      </c>
      <c r="O84" s="131">
        <v>45370</v>
      </c>
      <c r="P84" s="132">
        <v>45373</v>
      </c>
      <c r="Q84" s="129" t="s">
        <v>241</v>
      </c>
      <c r="R84" s="127" t="s">
        <v>234</v>
      </c>
      <c r="S84" s="133" t="s">
        <v>242</v>
      </c>
      <c r="T84" s="98" t="str">
        <f t="shared" si="7"/>
        <v>&lt;13</v>
      </c>
      <c r="U84" s="98" t="str">
        <f t="shared" si="7"/>
        <v>&lt;11</v>
      </c>
      <c r="V84" s="99" t="str">
        <f t="shared" si="8"/>
        <v>&lt;24</v>
      </c>
      <c r="W84" s="117" t="str">
        <f t="shared" si="9"/>
        <v/>
      </c>
    </row>
    <row r="85" spans="1:23" x14ac:dyDescent="0.4">
      <c r="A85" s="70">
        <v>79</v>
      </c>
      <c r="B85" s="127" t="s">
        <v>223</v>
      </c>
      <c r="C85" s="128" t="s">
        <v>223</v>
      </c>
      <c r="D85" s="129" t="s">
        <v>239</v>
      </c>
      <c r="E85" s="127" t="s">
        <v>225</v>
      </c>
      <c r="F85" s="128" t="s">
        <v>225</v>
      </c>
      <c r="G85" s="130" t="s">
        <v>226</v>
      </c>
      <c r="H85" s="129" t="s">
        <v>227</v>
      </c>
      <c r="I85" s="127" t="s">
        <v>243</v>
      </c>
      <c r="J85" s="100" t="s">
        <v>130</v>
      </c>
      <c r="K85" s="127" t="s">
        <v>225</v>
      </c>
      <c r="L85" s="128" t="s">
        <v>229</v>
      </c>
      <c r="M85" s="129" t="s">
        <v>230</v>
      </c>
      <c r="N85" s="128" t="s">
        <v>123</v>
      </c>
      <c r="O85" s="131">
        <v>45370</v>
      </c>
      <c r="P85" s="132">
        <v>45373</v>
      </c>
      <c r="Q85" s="129" t="s">
        <v>234</v>
      </c>
      <c r="R85" s="127" t="s">
        <v>93</v>
      </c>
      <c r="S85" s="133" t="s">
        <v>235</v>
      </c>
      <c r="T85" s="98" t="str">
        <f t="shared" si="7"/>
        <v>&lt;11</v>
      </c>
      <c r="U85" s="98" t="str">
        <f t="shared" si="7"/>
        <v>&lt;10</v>
      </c>
      <c r="V85" s="99" t="str">
        <f t="shared" si="8"/>
        <v>&lt;21</v>
      </c>
      <c r="W85" s="117" t="str">
        <f t="shared" si="9"/>
        <v/>
      </c>
    </row>
    <row r="86" spans="1:23" x14ac:dyDescent="0.4">
      <c r="A86" s="70">
        <v>80</v>
      </c>
      <c r="B86" s="127" t="s">
        <v>223</v>
      </c>
      <c r="C86" s="128" t="s">
        <v>223</v>
      </c>
      <c r="D86" s="129" t="s">
        <v>244</v>
      </c>
      <c r="E86" s="127" t="s">
        <v>225</v>
      </c>
      <c r="F86" s="128" t="s">
        <v>225</v>
      </c>
      <c r="G86" s="130" t="s">
        <v>226</v>
      </c>
      <c r="H86" s="129" t="s">
        <v>227</v>
      </c>
      <c r="I86" s="127" t="s">
        <v>245</v>
      </c>
      <c r="J86" s="100" t="s">
        <v>130</v>
      </c>
      <c r="K86" s="127" t="s">
        <v>225</v>
      </c>
      <c r="L86" s="128" t="s">
        <v>229</v>
      </c>
      <c r="M86" s="129" t="s">
        <v>230</v>
      </c>
      <c r="N86" s="128" t="s">
        <v>123</v>
      </c>
      <c r="O86" s="131">
        <v>45370</v>
      </c>
      <c r="P86" s="132">
        <v>45373</v>
      </c>
      <c r="Q86" s="129" t="s">
        <v>93</v>
      </c>
      <c r="R86" s="127" t="s">
        <v>231</v>
      </c>
      <c r="S86" s="133" t="s">
        <v>46</v>
      </c>
      <c r="T86" s="98" t="str">
        <f t="shared" si="7"/>
        <v>&lt;10</v>
      </c>
      <c r="U86" s="98" t="str">
        <f t="shared" si="7"/>
        <v>&lt;9</v>
      </c>
      <c r="V86" s="99" t="str">
        <f t="shared" si="8"/>
        <v>&lt;19</v>
      </c>
      <c r="W86" s="117" t="str">
        <f t="shared" si="9"/>
        <v/>
      </c>
    </row>
    <row r="87" spans="1:23" x14ac:dyDescent="0.4">
      <c r="A87" s="70">
        <v>81</v>
      </c>
      <c r="B87" s="127" t="s">
        <v>223</v>
      </c>
      <c r="C87" s="128" t="s">
        <v>223</v>
      </c>
      <c r="D87" s="129" t="s">
        <v>239</v>
      </c>
      <c r="E87" s="127" t="s">
        <v>225</v>
      </c>
      <c r="F87" s="128" t="s">
        <v>225</v>
      </c>
      <c r="G87" s="130" t="s">
        <v>226</v>
      </c>
      <c r="H87" s="129" t="s">
        <v>227</v>
      </c>
      <c r="I87" s="127" t="s">
        <v>246</v>
      </c>
      <c r="J87" s="100" t="s">
        <v>130</v>
      </c>
      <c r="K87" s="127" t="s">
        <v>225</v>
      </c>
      <c r="L87" s="128" t="s">
        <v>229</v>
      </c>
      <c r="M87" s="129" t="s">
        <v>230</v>
      </c>
      <c r="N87" s="128" t="s">
        <v>123</v>
      </c>
      <c r="O87" s="131">
        <v>45370</v>
      </c>
      <c r="P87" s="132">
        <v>45373</v>
      </c>
      <c r="Q87" s="129" t="s">
        <v>93</v>
      </c>
      <c r="R87" s="127" t="s">
        <v>231</v>
      </c>
      <c r="S87" s="133" t="s">
        <v>46</v>
      </c>
      <c r="T87" s="98" t="str">
        <f t="shared" si="7"/>
        <v>&lt;10</v>
      </c>
      <c r="U87" s="98" t="str">
        <f t="shared" si="7"/>
        <v>&lt;9</v>
      </c>
      <c r="V87" s="99" t="str">
        <f t="shared" si="8"/>
        <v>&lt;19</v>
      </c>
      <c r="W87" s="117" t="str">
        <f t="shared" si="9"/>
        <v/>
      </c>
    </row>
    <row r="88" spans="1:23" x14ac:dyDescent="0.4">
      <c r="A88" s="70">
        <v>82</v>
      </c>
      <c r="B88" s="127" t="s">
        <v>223</v>
      </c>
      <c r="C88" s="128" t="s">
        <v>223</v>
      </c>
      <c r="D88" s="129" t="s">
        <v>247</v>
      </c>
      <c r="E88" s="127" t="s">
        <v>225</v>
      </c>
      <c r="F88" s="128" t="s">
        <v>225</v>
      </c>
      <c r="G88" s="130" t="s">
        <v>226</v>
      </c>
      <c r="H88" s="129" t="s">
        <v>227</v>
      </c>
      <c r="I88" s="127" t="s">
        <v>222</v>
      </c>
      <c r="J88" s="100" t="s">
        <v>130</v>
      </c>
      <c r="K88" s="127" t="s">
        <v>225</v>
      </c>
      <c r="L88" s="128" t="s">
        <v>229</v>
      </c>
      <c r="M88" s="129" t="s">
        <v>230</v>
      </c>
      <c r="N88" s="128" t="s">
        <v>123</v>
      </c>
      <c r="O88" s="131">
        <v>45370</v>
      </c>
      <c r="P88" s="132">
        <v>45373</v>
      </c>
      <c r="Q88" s="129" t="s">
        <v>237</v>
      </c>
      <c r="R88" s="127" t="s">
        <v>234</v>
      </c>
      <c r="S88" s="133" t="s">
        <v>238</v>
      </c>
      <c r="T88" s="98" t="str">
        <f t="shared" si="7"/>
        <v>&lt;12</v>
      </c>
      <c r="U88" s="98" t="str">
        <f t="shared" si="7"/>
        <v>&lt;11</v>
      </c>
      <c r="V88" s="99" t="str">
        <f t="shared" si="8"/>
        <v>&lt;23</v>
      </c>
      <c r="W88" s="117" t="str">
        <f t="shared" si="9"/>
        <v/>
      </c>
    </row>
    <row r="89" spans="1:23" x14ac:dyDescent="0.4">
      <c r="A89" s="70">
        <v>83</v>
      </c>
      <c r="B89" s="127" t="s">
        <v>223</v>
      </c>
      <c r="C89" s="128" t="s">
        <v>223</v>
      </c>
      <c r="D89" s="129" t="s">
        <v>239</v>
      </c>
      <c r="E89" s="127" t="s">
        <v>225</v>
      </c>
      <c r="F89" s="128" t="s">
        <v>225</v>
      </c>
      <c r="G89" s="130" t="s">
        <v>226</v>
      </c>
      <c r="H89" s="129" t="s">
        <v>227</v>
      </c>
      <c r="I89" s="127" t="s">
        <v>246</v>
      </c>
      <c r="J89" s="100" t="s">
        <v>130</v>
      </c>
      <c r="K89" s="127" t="s">
        <v>225</v>
      </c>
      <c r="L89" s="128" t="s">
        <v>229</v>
      </c>
      <c r="M89" s="129" t="s">
        <v>230</v>
      </c>
      <c r="N89" s="128" t="s">
        <v>123</v>
      </c>
      <c r="O89" s="131">
        <v>45370</v>
      </c>
      <c r="P89" s="132">
        <v>45373</v>
      </c>
      <c r="Q89" s="129" t="s">
        <v>234</v>
      </c>
      <c r="R89" s="127" t="s">
        <v>93</v>
      </c>
      <c r="S89" s="133" t="s">
        <v>235</v>
      </c>
      <c r="T89" s="98" t="str">
        <f t="shared" si="7"/>
        <v>&lt;11</v>
      </c>
      <c r="U89" s="98" t="str">
        <f t="shared" si="7"/>
        <v>&lt;10</v>
      </c>
      <c r="V89" s="99" t="str">
        <f t="shared" si="8"/>
        <v>&lt;21</v>
      </c>
      <c r="W89" s="117" t="str">
        <f t="shared" si="9"/>
        <v/>
      </c>
    </row>
    <row r="90" spans="1:23" x14ac:dyDescent="0.4">
      <c r="A90" s="70">
        <v>84</v>
      </c>
      <c r="B90" s="127" t="s">
        <v>223</v>
      </c>
      <c r="C90" s="128" t="s">
        <v>223</v>
      </c>
      <c r="D90" s="129" t="s">
        <v>239</v>
      </c>
      <c r="E90" s="127" t="s">
        <v>225</v>
      </c>
      <c r="F90" s="128" t="s">
        <v>225</v>
      </c>
      <c r="G90" s="130" t="s">
        <v>226</v>
      </c>
      <c r="H90" s="129" t="s">
        <v>227</v>
      </c>
      <c r="I90" s="127" t="s">
        <v>248</v>
      </c>
      <c r="J90" s="100" t="s">
        <v>130</v>
      </c>
      <c r="K90" s="127" t="s">
        <v>225</v>
      </c>
      <c r="L90" s="128" t="s">
        <v>229</v>
      </c>
      <c r="M90" s="129" t="s">
        <v>230</v>
      </c>
      <c r="N90" s="128" t="s">
        <v>123</v>
      </c>
      <c r="O90" s="131">
        <v>45370</v>
      </c>
      <c r="P90" s="132">
        <v>45373</v>
      </c>
      <c r="Q90" s="129" t="s">
        <v>93</v>
      </c>
      <c r="R90" s="127" t="s">
        <v>231</v>
      </c>
      <c r="S90" s="133" t="s">
        <v>46</v>
      </c>
      <c r="T90" s="98" t="str">
        <f t="shared" si="7"/>
        <v>&lt;10</v>
      </c>
      <c r="U90" s="98" t="str">
        <f t="shared" si="7"/>
        <v>&lt;9</v>
      </c>
      <c r="V90" s="99" t="str">
        <f t="shared" si="8"/>
        <v>&lt;19</v>
      </c>
      <c r="W90" s="117" t="str">
        <f t="shared" si="9"/>
        <v/>
      </c>
    </row>
    <row r="91" spans="1:23" x14ac:dyDescent="0.4">
      <c r="A91" s="70">
        <v>85</v>
      </c>
      <c r="B91" s="110" t="s">
        <v>249</v>
      </c>
      <c r="C91" s="134" t="s">
        <v>249</v>
      </c>
      <c r="D91" s="121" t="s">
        <v>250</v>
      </c>
      <c r="E91" s="119" t="s">
        <v>149</v>
      </c>
      <c r="F91" s="108" t="s">
        <v>251</v>
      </c>
      <c r="G91" s="103" t="s">
        <v>116</v>
      </c>
      <c r="H91" s="102" t="s">
        <v>70</v>
      </c>
      <c r="I91" s="135" t="s">
        <v>252</v>
      </c>
      <c r="J91" s="100" t="s">
        <v>72</v>
      </c>
      <c r="K91" s="100" t="s">
        <v>149</v>
      </c>
      <c r="L91" s="117" t="s">
        <v>73</v>
      </c>
      <c r="M91" s="100" t="s">
        <v>253</v>
      </c>
      <c r="N91" s="114" t="s">
        <v>42</v>
      </c>
      <c r="O91" s="136">
        <v>45387</v>
      </c>
      <c r="P91" s="106">
        <v>45387</v>
      </c>
      <c r="Q91" s="107" t="s">
        <v>254</v>
      </c>
      <c r="R91" s="100" t="s">
        <v>255</v>
      </c>
      <c r="S91" s="100" t="s">
        <v>256</v>
      </c>
      <c r="T91" s="98" t="str">
        <f t="shared" si="7"/>
        <v>&lt;2.84</v>
      </c>
      <c r="U91" s="98" t="str">
        <f t="shared" si="7"/>
        <v>&lt;3.41</v>
      </c>
      <c r="V91" s="99" t="str">
        <f>IFERROR(IF(AND(T91="",U91=""),"",IF(AND(T91="-",U91="-"),IF(S91="","Cs合計を入力してください",S91),IF(NOT(ISERROR(T91*1+U91*1)),ROUND(T91+U91, 1-INT(LOG(ABS(T91+U91)))),IF(NOT(ISERROR(T91*1)),ROUND(T91, 1-INT(LOG(ABS(T91)))),IF(NOT(ISERROR(U91*1)),ROUND(U91, 1-INT(LOG(ABS(U91)))),IF(ISERROR(T91*1+U91*1),"&lt;"&amp;ROUND(IF(T91="-",0,SUBSTITUTE(T91,"&lt;",""))*1+IF(U91="-",0,SUBSTITUTE(U91,"&lt;",""))*1,1-INT(LOG(ABS(IF(T91="-",0,SUBSTITUTE(T91,"&lt;",""))*1+IF(U91="-",0,SUBSTITUTE(U91,"&lt;",""))*1)))))))))),"入力形式が間違っています")</f>
        <v>&lt;6.3</v>
      </c>
      <c r="W91" s="108" t="s">
        <v>257</v>
      </c>
    </row>
    <row r="92" spans="1:23" ht="37.5" x14ac:dyDescent="0.4">
      <c r="A92" s="70">
        <v>86</v>
      </c>
      <c r="B92" s="110" t="s">
        <v>249</v>
      </c>
      <c r="C92" s="134" t="s">
        <v>249</v>
      </c>
      <c r="D92" s="102" t="s">
        <v>250</v>
      </c>
      <c r="E92" s="100" t="s">
        <v>149</v>
      </c>
      <c r="F92" s="108" t="s">
        <v>251</v>
      </c>
      <c r="G92" s="103" t="s">
        <v>116</v>
      </c>
      <c r="H92" s="102" t="s">
        <v>70</v>
      </c>
      <c r="I92" s="135" t="s">
        <v>258</v>
      </c>
      <c r="J92" s="100" t="s">
        <v>72</v>
      </c>
      <c r="K92" s="100" t="s">
        <v>149</v>
      </c>
      <c r="L92" s="117" t="s">
        <v>73</v>
      </c>
      <c r="M92" s="100" t="s">
        <v>253</v>
      </c>
      <c r="N92" s="114" t="s">
        <v>42</v>
      </c>
      <c r="O92" s="136">
        <v>45387</v>
      </c>
      <c r="P92" s="106">
        <v>45387</v>
      </c>
      <c r="Q92" s="107" t="s">
        <v>259</v>
      </c>
      <c r="R92" s="100" t="s">
        <v>260</v>
      </c>
      <c r="S92" s="100" t="s">
        <v>256</v>
      </c>
      <c r="T92" s="98" t="str">
        <f t="shared" si="7"/>
        <v>&lt;3.05</v>
      </c>
      <c r="U92" s="98" t="str">
        <f t="shared" si="7"/>
        <v>&lt;3.23</v>
      </c>
      <c r="V92" s="99" t="str">
        <f>IFERROR(IF(AND(T92="",U92=""),"",IF(AND(T92="-",U92="-"),IF(S92="","Cs合計を入力してください",S92),IF(NOT(ISERROR(T92*1+U92*1)),ROUND(T92+U92, 1-INT(LOG(ABS(T92+U92)))),IF(NOT(ISERROR(T92*1)),ROUND(T92, 1-INT(LOG(ABS(T92)))),IF(NOT(ISERROR(U92*1)),ROUND(U92, 1-INT(LOG(ABS(U92)))),IF(ISERROR(T92*1+U92*1),"&lt;"&amp;ROUND(IF(T92="-",0,SUBSTITUTE(T92,"&lt;",""))*1+IF(U92="-",0,SUBSTITUTE(U92,"&lt;",""))*1,1-INT(LOG(ABS(IF(T92="-",0,SUBSTITUTE(T92,"&lt;",""))*1+IF(U92="-",0,SUBSTITUTE(U92,"&lt;",""))*1)))))))))),"入力形式が間違っています")</f>
        <v>&lt;6.3</v>
      </c>
      <c r="W92" s="108" t="s">
        <v>257</v>
      </c>
    </row>
    <row r="93" spans="1:23" x14ac:dyDescent="0.4">
      <c r="A93" s="70">
        <v>87</v>
      </c>
      <c r="B93" s="110" t="s">
        <v>249</v>
      </c>
      <c r="C93" s="134" t="s">
        <v>249</v>
      </c>
      <c r="D93" s="102" t="s">
        <v>250</v>
      </c>
      <c r="E93" s="100" t="s">
        <v>149</v>
      </c>
      <c r="F93" s="108" t="s">
        <v>251</v>
      </c>
      <c r="G93" s="103" t="s">
        <v>116</v>
      </c>
      <c r="H93" s="102" t="s">
        <v>70</v>
      </c>
      <c r="I93" s="135" t="s">
        <v>261</v>
      </c>
      <c r="J93" s="100" t="s">
        <v>262</v>
      </c>
      <c r="K93" s="100" t="s">
        <v>263</v>
      </c>
      <c r="L93" s="117" t="s">
        <v>73</v>
      </c>
      <c r="M93" s="100" t="s">
        <v>253</v>
      </c>
      <c r="N93" s="114" t="s">
        <v>42</v>
      </c>
      <c r="O93" s="136">
        <v>45387</v>
      </c>
      <c r="P93" s="106">
        <v>45387</v>
      </c>
      <c r="Q93" s="107" t="s">
        <v>264</v>
      </c>
      <c r="R93" s="100" t="s">
        <v>265</v>
      </c>
      <c r="S93" s="100" t="s">
        <v>256</v>
      </c>
      <c r="T93" s="98" t="str">
        <f t="shared" ref="T93:U93" si="10"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&lt;3.03</v>
      </c>
      <c r="U93" s="98" t="str">
        <f t="shared" si="10"/>
        <v>&lt;3.26</v>
      </c>
      <c r="V93" s="99" t="str">
        <f>IFERROR(IF(AND(T93="",U93=""),"",IF(AND(T93="-",U93="-"),IF(S93="","Cs合計を入力してください",S93),IF(NOT(ISERROR(T93*1+U93*1)),ROUND(T93+U93, 1-INT(LOG(ABS(T93+U93)))),IF(NOT(ISERROR(T93*1)),ROUND(T93, 1-INT(LOG(ABS(T93)))),IF(NOT(ISERROR(U93*1)),ROUND(U93, 1-INT(LOG(ABS(U93)))),IF(ISERROR(T93*1+U93*1),"&lt;"&amp;ROUND(IF(T93="-",0,SUBSTITUTE(T93,"&lt;",""))*1+IF(U93="-",0,SUBSTITUTE(U93,"&lt;",""))*1,1-INT(LOG(ABS(IF(T93="-",0,SUBSTITUTE(T93,"&lt;",""))*1+IF(U93="-",0,SUBSTITUTE(U93,"&lt;",""))*1)))))))))),"入力形式が間違っています")</f>
        <v>&lt;6.3</v>
      </c>
      <c r="W93" s="108" t="s">
        <v>257</v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2">
    <cfRule type="expression" dxfId="6" priority="7">
      <formula>$W7="○"</formula>
    </cfRule>
  </conditionalFormatting>
  <conditionalFormatting sqref="V33:V54">
    <cfRule type="expression" dxfId="5" priority="6">
      <formula>$W33="○"</formula>
    </cfRule>
  </conditionalFormatting>
  <conditionalFormatting sqref="V55:V78">
    <cfRule type="expression" dxfId="4" priority="5">
      <formula>$W55="○"</formula>
    </cfRule>
  </conditionalFormatting>
  <conditionalFormatting sqref="V79:V80">
    <cfRule type="expression" dxfId="3" priority="4">
      <formula>$W79="○"</formula>
    </cfRule>
  </conditionalFormatting>
  <conditionalFormatting sqref="V81:V90">
    <cfRule type="expression" dxfId="2" priority="3">
      <formula>$W81="○"</formula>
    </cfRule>
  </conditionalFormatting>
  <conditionalFormatting sqref="V91:V93">
    <cfRule type="expression" dxfId="1" priority="2">
      <formula>$W91="○"</formula>
    </cfRule>
  </conditionalFormatting>
  <conditionalFormatting sqref="V91:V93">
    <cfRule type="expression" dxfId="0" priority="1">
      <formula>$Y94="○"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2024-04-09T04:18:43Z</dcterms:modified>
</cp:coreProperties>
</file>