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048B8BB9-6DFA-4301-B221-1697876D0D5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1" l="1"/>
  <c r="T9" i="1"/>
  <c r="V9" i="1" s="1"/>
  <c r="W9" i="1" s="1"/>
  <c r="A9" i="1"/>
  <c r="U8" i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<sst xmlns="http://schemas.openxmlformats.org/spreadsheetml/2006/main" count="79" uniqueCount="46">
  <si>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</si>
  <si>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</si>
  <si>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</si>
  <si>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</si>
  <si>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</si>
  <si>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</si>
  <si>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</si>
  <si>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</si>
  <si>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</si>
  <si>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</si>
  <si>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</si>
  <si>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</si>
  <si>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</si>
  <si>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</si>
  <si>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</si>
  <si>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</si>
  <si>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</si>
  <si>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</si>
  <si>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</si>
  <si>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</si>
  <si>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</si>
  <si>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</si>
  <si>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</si>
  <si>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</si>
  <si>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</si>
  <si>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</si>
  <si>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</si>
  <si>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</si>
  <si>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</si>
  <si>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</si>
  <si>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</si>
  <si>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</si>
  <si>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</si>
  <si>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青森県</t>
    <rPh sb="0" eb="3">
      <t>アオモリケン</t>
    </rPh>
    <phoneticPr fontId="7"/>
  </si>
  <si>
    <t>流通品</t>
    <rPh sb="0" eb="2">
      <t>リュウツウ</t>
    </rPh>
    <rPh sb="2" eb="3">
      <t>ヒン</t>
    </rPh>
    <phoneticPr fontId="8"/>
  </si>
  <si>
    <t>畜産物</t>
    <rPh sb="0" eb="3">
      <t>チクサンブツ</t>
    </rPh>
    <phoneticPr fontId="5"/>
  </si>
  <si>
    <t>牛肉</t>
    <rPh sb="0" eb="2">
      <t>ギュウニク</t>
    </rPh>
    <phoneticPr fontId="1"/>
  </si>
  <si>
    <t>ー</t>
    <phoneticPr fontId="1"/>
  </si>
  <si>
    <t>制限なし</t>
    <rPh sb="0" eb="2">
      <t>セイゲン</t>
    </rPh>
    <phoneticPr fontId="8"/>
  </si>
  <si>
    <t>CsI</t>
    <phoneticPr fontId="1"/>
  </si>
  <si>
    <t>-</t>
    <phoneticPr fontId="1"/>
  </si>
  <si>
    <t>&lt;25</t>
    <phoneticPr fontId="1"/>
  </si>
  <si>
    <t>新潟県</t>
    <rPh sb="0" eb="2">
      <t>ニイガタ</t>
    </rPh>
    <rPh sb="2" eb="3">
      <t>ケン</t>
    </rPh>
    <phoneticPr fontId="7"/>
  </si>
  <si>
    <t>秋田県</t>
    <rPh sb="0" eb="2">
      <t>アキタ</t>
    </rPh>
    <rPh sb="2" eb="3">
      <t>ケン</t>
    </rPh>
    <phoneticPr fontId="7"/>
  </si>
  <si>
    <t>羽後町</t>
    <rPh sb="0" eb="3">
      <t>ウゴマチ</t>
    </rPh>
    <phoneticPr fontId="1"/>
  </si>
  <si>
    <t>部位：中落ちカルビ</t>
    <rPh sb="0" eb="2">
      <t>ブイ</t>
    </rPh>
    <rPh sb="3" eb="5">
      <t>ナカオチ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</si>
</sst>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80" customWidth="1"/>
    <col min="3" max="3" width="26" style="81" bestFit="1" customWidth="1"/>
    <col min="4" max="4" width="10.625" style="80" customWidth="1"/>
    <col min="5" max="5" width="13.875" style="80" customWidth="1"/>
    <col min="6" max="6" width="26" style="81" bestFit="1" customWidth="1"/>
    <col min="7" max="7" width="17.625" style="81" bestFit="1" customWidth="1"/>
    <col min="8" max="8" width="13.375" style="81" bestFit="1" customWidth="1"/>
    <col min="9" max="9" width="16.625" style="80" customWidth="1"/>
    <col min="10" max="10" width="39.625" style="81" bestFit="1" customWidth="1"/>
    <col min="11" max="11" width="23.625" style="80" customWidth="1"/>
    <col min="12" max="12" width="28" style="81" bestFit="1" customWidth="1"/>
    <col min="13" max="13" width="26" style="81" bestFit="1" customWidth="1"/>
    <col min="14" max="14" width="10.625" style="80" customWidth="1"/>
    <col min="15" max="16" width="10.625" style="82" customWidth="1"/>
    <col min="17" max="18" width="12.625" style="80" customWidth="1"/>
    <col min="19" max="19" width="12.625" style="82" customWidth="1"/>
    <col min="20" max="22" width="10.625" style="80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1"/>
      <c r="C2" s="6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7" t="s">
        <v>1</v>
      </c>
      <c r="B3" s="7" t="s">
        <v>2</v>
      </c>
      <c r="C3" s="8" t="s">
        <v>3</v>
      </c>
      <c r="D3" s="9" t="s">
        <v>4</v>
      </c>
      <c r="E3" s="10"/>
      <c r="F3" s="11"/>
      <c r="G3" s="12" t="s">
        <v>5</v>
      </c>
      <c r="H3" s="13" t="s">
        <v>6</v>
      </c>
      <c r="I3" s="14" t="s">
        <v>7</v>
      </c>
      <c r="J3" s="10"/>
      <c r="K3" s="10"/>
      <c r="L3" s="11"/>
      <c r="M3" s="9" t="s">
        <v>8</v>
      </c>
      <c r="N3" s="11"/>
      <c r="O3" s="15" t="s">
        <v>9</v>
      </c>
      <c r="P3" s="16"/>
      <c r="Q3" s="9" t="s">
        <v>10</v>
      </c>
      <c r="R3" s="10"/>
      <c r="S3" s="10"/>
      <c r="T3" s="10"/>
      <c r="U3" s="10"/>
      <c r="V3" s="10"/>
      <c r="W3" s="11"/>
    </row>
    <row r="4" spans="1:24" x14ac:dyDescent="0.4">
      <c r="A4" s="17"/>
      <c r="B4" s="17"/>
      <c r="C4" s="8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25" t="s">
        <v>15</v>
      </c>
      <c r="M4" s="26" t="s">
        <v>16</v>
      </c>
      <c r="N4" s="20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33" t="s">
        <v>24</v>
      </c>
    </row>
    <row r="5" spans="1:24" ht="110.1" customHeight="1" x14ac:dyDescent="0.4">
      <c r="A5" s="17"/>
      <c r="B5" s="17"/>
      <c r="C5" s="8"/>
      <c r="D5" s="34"/>
      <c r="E5" s="35"/>
      <c r="F5" s="8"/>
      <c r="G5" s="21"/>
      <c r="H5" s="22"/>
      <c r="I5" s="35"/>
      <c r="J5" s="36" t="s">
        <v>25</v>
      </c>
      <c r="K5" s="36" t="s">
        <v>26</v>
      </c>
      <c r="L5" s="8"/>
      <c r="M5" s="37"/>
      <c r="N5" s="38"/>
      <c r="O5" s="39"/>
      <c r="P5" s="40"/>
      <c r="Q5" s="41" t="s">
        <v>27</v>
      </c>
      <c r="R5" s="42"/>
      <c r="S5" s="43"/>
      <c r="T5" s="44"/>
      <c r="U5" s="45"/>
      <c r="V5" s="45"/>
      <c r="W5" s="46"/>
    </row>
    <row r="6" spans="1:24" ht="19.5" thickBot="1" x14ac:dyDescent="0.45">
      <c r="A6" s="47"/>
      <c r="B6" s="47"/>
      <c r="C6" s="48"/>
      <c r="D6" s="49"/>
      <c r="E6" s="50"/>
      <c r="F6" s="48"/>
      <c r="G6" s="51"/>
      <c r="H6" s="52"/>
      <c r="I6" s="50"/>
      <c r="J6" s="53"/>
      <c r="K6" s="54"/>
      <c r="L6" s="48"/>
      <c r="M6" s="55"/>
      <c r="N6" s="56"/>
      <c r="O6" s="57"/>
      <c r="P6" s="58"/>
      <c r="Q6" s="59" t="s">
        <v>28</v>
      </c>
      <c r="R6" s="60" t="s">
        <v>29</v>
      </c>
      <c r="S6" s="61" t="s">
        <v>30</v>
      </c>
      <c r="T6" s="62"/>
      <c r="U6" s="63"/>
      <c r="V6" s="63"/>
      <c r="W6" s="64"/>
      <c r="X6" s="65"/>
    </row>
    <row r="7" spans="1:24" ht="19.5" thickTop="1" x14ac:dyDescent="0.4">
      <c r="A7" s="66">
        <v>1</v>
      </c>
      <c r="B7" s="66" t="s">
        <v>31</v>
      </c>
      <c r="C7" s="67" t="s">
        <v>32</v>
      </c>
      <c r="D7" s="68" t="s">
        <v>33</v>
      </c>
      <c r="E7" s="66" t="s">
        <v>31</v>
      </c>
      <c r="F7" s="66" t="s">
        <v>31</v>
      </c>
      <c r="G7" s="69" t="s">
        <v>34</v>
      </c>
      <c r="H7" s="68" t="s">
        <v>35</v>
      </c>
      <c r="I7" s="70" t="s">
        <v>36</v>
      </c>
      <c r="J7" s="66" t="s">
        <v>37</v>
      </c>
      <c r="K7" s="66" t="s">
        <v>31</v>
      </c>
      <c r="L7" s="71" t="s">
        <v>38</v>
      </c>
      <c r="M7" s="66" t="s">
        <v>32</v>
      </c>
      <c r="N7" s="72" t="s">
        <v>39</v>
      </c>
      <c r="O7" s="73">
        <v>44964</v>
      </c>
      <c r="P7" s="74">
        <v>44966</v>
      </c>
      <c r="Q7" s="75" t="s">
        <v>40</v>
      </c>
      <c r="R7" s="66" t="s">
        <v>40</v>
      </c>
      <c r="S7" s="76" t="s">
        <v>41</v>
      </c>
      <c r="T7" s="77" t="str">
        <f t="shared" ref="T7:U9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7" t="str">
        <f t="shared" si="0"/>
        <v>-</v>
      </c>
      <c r="V7" s="78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1" t="str">
        <f t="shared" ref="W7:W9" si="1">IF(ISERROR(V7*1),"",IF(AND(H7="飲料水",V7&gt;=11),"○",IF(AND(H7="牛乳・乳児用食品",V7&gt;=51),"○",IF(AND(H7&lt;&gt;"",V7&gt;=110),"○",""))))</f>
        <v/>
      </c>
    </row>
    <row r="8" spans="1:24" x14ac:dyDescent="0.4">
      <c r="A8" s="70">
        <f>A7+1</f>
        <v>2</v>
      </c>
      <c r="B8" s="66" t="s">
        <v>31</v>
      </c>
      <c r="C8" s="67" t="s">
        <v>32</v>
      </c>
      <c r="D8" s="68" t="s">
        <v>42</v>
      </c>
      <c r="E8" s="66" t="s">
        <v>31</v>
      </c>
      <c r="F8" s="66" t="s">
        <v>31</v>
      </c>
      <c r="G8" s="69" t="s">
        <v>34</v>
      </c>
      <c r="H8" s="68" t="s">
        <v>35</v>
      </c>
      <c r="I8" s="70" t="s">
        <v>36</v>
      </c>
      <c r="J8" s="66" t="s">
        <v>37</v>
      </c>
      <c r="K8" s="66" t="s">
        <v>31</v>
      </c>
      <c r="L8" s="71" t="s">
        <v>38</v>
      </c>
      <c r="M8" s="66" t="s">
        <v>32</v>
      </c>
      <c r="N8" s="72" t="s">
        <v>39</v>
      </c>
      <c r="O8" s="73">
        <v>44971</v>
      </c>
      <c r="P8" s="74">
        <v>44972</v>
      </c>
      <c r="Q8" s="75" t="s">
        <v>40</v>
      </c>
      <c r="R8" s="66" t="s">
        <v>40</v>
      </c>
      <c r="S8" s="76" t="s">
        <v>41</v>
      </c>
      <c r="T8" s="77" t="str">
        <f t="shared" si="0"/>
        <v>-</v>
      </c>
      <c r="U8" s="77" t="str">
        <f t="shared" si="0"/>
        <v>-</v>
      </c>
      <c r="V8" s="78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71" t="str">
        <f t="shared" si="1"/>
        <v/>
      </c>
    </row>
    <row r="9" spans="1:24" x14ac:dyDescent="0.4">
      <c r="A9" s="70">
        <f t="shared" ref="A9" si="2">A8+1</f>
        <v>3</v>
      </c>
      <c r="B9" s="66" t="s">
        <v>31</v>
      </c>
      <c r="C9" s="67" t="s">
        <v>32</v>
      </c>
      <c r="D9" s="75" t="s">
        <v>43</v>
      </c>
      <c r="E9" s="66" t="s">
        <v>44</v>
      </c>
      <c r="F9" s="66" t="s">
        <v>31</v>
      </c>
      <c r="G9" s="69" t="s">
        <v>34</v>
      </c>
      <c r="H9" s="68" t="s">
        <v>35</v>
      </c>
      <c r="I9" s="70" t="s">
        <v>36</v>
      </c>
      <c r="J9" s="66" t="s">
        <v>37</v>
      </c>
      <c r="K9" s="66" t="s">
        <v>45</v>
      </c>
      <c r="L9" s="71" t="s">
        <v>38</v>
      </c>
      <c r="M9" s="66" t="s">
        <v>32</v>
      </c>
      <c r="N9" s="72" t="s">
        <v>39</v>
      </c>
      <c r="O9" s="79">
        <v>44971</v>
      </c>
      <c r="P9" s="74">
        <v>44972</v>
      </c>
      <c r="Q9" s="75" t="s">
        <v>40</v>
      </c>
      <c r="R9" s="66" t="s">
        <v>40</v>
      </c>
      <c r="S9" s="76" t="s">
        <v>41</v>
      </c>
      <c r="T9" s="77" t="str">
        <f t="shared" si="0"/>
        <v>-</v>
      </c>
      <c r="U9" s="77" t="str">
        <f t="shared" si="0"/>
        <v>-</v>
      </c>
      <c r="V9" s="78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71" t="str">
        <f t="shared" si="1"/>
        <v/>
      </c>
    </row>
    <row r="10" spans="1:24" x14ac:dyDescent="0.4">
      <c r="Q10" s="83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">
    <cfRule type="expression" dxfId="1" priority="2">
      <formula>$W7="○"</formula>
    </cfRule>
  </conditionalFormatting>
  <conditionalFormatting sqref="V8:V9">
    <cfRule type="expression" dxfId="0" priority="1">
      <formula>$W8="○"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2023-02-20T02:34:52Z</dcterms:modified>
</cp:coreProperties>
</file>