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96" windowHeight="552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<sst xmlns="http://schemas.openxmlformats.org/spreadsheetml/2006/main" count="179" uniqueCount="69">
  <si>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</si>
  <si>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</si>
  <si>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</si>
  <si>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</si>
  <si>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</si>
  <si>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</si>
  <si>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</si>
  <si>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</si>
  <si>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</si>
  <si>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</si>
  <si>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</si>
  <si>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</si>
  <si>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</si>
  <si>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</si>
  <si>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</si>
  <si>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</si>
  <si>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</si>
  <si>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</si>
  <si>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</si>
  <si>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</si>
  <si>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</si>
  <si>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</si>
  <si>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</si>
  <si>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</si>
  <si>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</si>
  <si>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</si>
  <si>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</si>
  <si>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</si>
  <si>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</si>
  <si>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</si>
  <si>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</si>
  <si>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</si>
  <si>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宮城県</t>
    <rPh sb="0" eb="3">
      <t>ミヤギケン</t>
    </rPh>
    <phoneticPr fontId="7"/>
  </si>
  <si>
    <t>加美町</t>
    <rPh sb="0" eb="3">
      <t>カミチョウ</t>
    </rPh>
    <phoneticPr fontId="1"/>
  </si>
  <si>
    <t>小野田</t>
    <rPh sb="0" eb="3">
      <t>オノダ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</si>
  <si>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</si>
  <si>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2">
      <t>ノウサン</t>
    </rPh>
    <rPh sb="2" eb="3">
      <t>ブツ</t>
    </rPh>
    <phoneticPr fontId="1"/>
  </si>
  <si>
    <t>ムキタケ</t>
  </si>
  <si>
    <t>天然</t>
    <rPh sb="0" eb="2">
      <t>テンネン</t>
    </rPh>
    <phoneticPr fontId="3"/>
  </si>
  <si>
    <t>制限なし</t>
    <rPh sb="0" eb="2">
      <t>セイゲン</t>
    </rPh>
    <phoneticPr fontId="1"/>
  </si>
  <si>
    <t>CsI</t>
  </si>
  <si>
    <t>-</t>
    <phoneticPr fontId="1"/>
  </si>
  <si>
    <t>&lt;25</t>
    <phoneticPr fontId="1"/>
  </si>
  <si>
    <t>大和町</t>
    <rPh sb="0" eb="2">
      <t>ヤマト</t>
    </rPh>
    <rPh sb="2" eb="3">
      <t>マチ</t>
    </rPh>
    <phoneticPr fontId="1"/>
  </si>
  <si>
    <t>Ge</t>
  </si>
  <si>
    <t>&lt;5.9158</t>
    <phoneticPr fontId="1"/>
  </si>
  <si>
    <t>クリタケ</t>
  </si>
  <si>
    <t>別名：ヤマドリモタシ</t>
    <rPh sb="0" eb="2">
      <t>ベツメイ</t>
    </rPh>
    <phoneticPr fontId="1"/>
  </si>
  <si>
    <t>&lt;4.6348</t>
  </si>
  <si>
    <t>山形県</t>
    <rPh sb="0" eb="3">
      <t>ヤマガタケン</t>
    </rPh>
    <phoneticPr fontId="7"/>
  </si>
  <si>
    <t>キク</t>
  </si>
  <si>
    <t>静岡県</t>
    <rPh sb="0" eb="3">
      <t>シズオカケン</t>
    </rPh>
    <phoneticPr fontId="7"/>
  </si>
  <si>
    <t>ニンジン</t>
  </si>
  <si>
    <t>ロメインレタス</t>
  </si>
  <si>
    <t>ホウレンソウ</t>
  </si>
  <si>
    <t>ネギ</t>
  </si>
  <si>
    <t>静岡県</t>
  </si>
  <si>
    <t>ミカン</t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</si>
  <si>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</si>
  <si>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</si>
  <si>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</si>
  <si>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8"/>
  </si>
  <si>
    <t>&lt;0.83145</t>
  </si>
  <si>
    <t>&lt;0.99747</t>
  </si>
  <si>
    <t>&lt;1.82892</t>
    <phoneticPr fontId="1"/>
  </si>
  <si>
    <t>ベビーフード</t>
    <phoneticPr fontId="1"/>
  </si>
  <si>
    <t>&lt;0.60619</t>
  </si>
  <si>
    <t>&lt;0.62681</t>
  </si>
  <si>
    <t>&lt;1.233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</si>
</sst>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0" fillId="0" borderId="44" xfId="0" applyBorder="1"/>
    <xf numFmtId="0" fontId="0" fillId="0" borderId="0" xfId="0" applyAlignment="1"/>
    <xf numFmtId="0" fontId="2" fillId="2" borderId="4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3" borderId="35" xfId="0" applyNumberFormat="1" applyFont="1" applyFill="1" applyBorder="1" applyAlignment="1">
      <alignment horizontal="center" vertical="center"/>
    </xf>
    <xf numFmtId="0" fontId="2" fillId="3" borderId="42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24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083;&#20816;&#29992;&#12304;R2.11.1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2&#22577;)/(3)&#22269;&#34907;&#30740;/&#26908;&#26619;&#32080;&#26524;&#22577;&#21578;&#12304;2020.11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abSelected="1" workbookViewId="0">
      <selection activeCell="A2" sqref="A2"/>
    </sheetView>
  </sheetViews>
  <sheetFormatPr defaultRowHeight="18" x14ac:dyDescent="0.45"/>
  <cols>
    <col min="2" max="2" width="10.3984375" bestFit="1" customWidth="1"/>
    <col min="3" max="3" width="24.09765625" bestFit="1" customWidth="1"/>
    <col min="6" max="6" width="30" style="56" bestFit="1" customWidth="1"/>
    <col min="7" max="8" width="16.296875" style="56" bestFit="1" customWidth="1"/>
    <col min="9" max="9" width="14.3984375" bestFit="1" customWidth="1"/>
    <col min="10" max="10" width="36.8984375" style="56" bestFit="1" customWidth="1"/>
    <col min="11" max="11" width="20.19921875" style="56" bestFit="1" customWidth="1"/>
    <col min="12" max="12" width="26.09765625" style="56" bestFit="1" customWidth="1"/>
    <col min="13" max="13" width="22.7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55"/>
      <c r="B2" s="55"/>
      <c r="C2" s="55"/>
    </row>
    <row r="3" spans="1:23" x14ac:dyDescent="0.45">
      <c r="A3" s="8" t="s">
        <v>1</v>
      </c>
      <c r="B3" s="8" t="s">
        <v>2</v>
      </c>
      <c r="C3" s="9" t="s">
        <v>3</v>
      </c>
      <c r="D3" s="2" t="s">
        <v>4</v>
      </c>
      <c r="E3" s="3"/>
      <c r="F3" s="4"/>
      <c r="G3" s="59" t="s">
        <v>5</v>
      </c>
      <c r="H3" s="92" t="s">
        <v>6</v>
      </c>
      <c r="I3" s="5" t="s">
        <v>7</v>
      </c>
      <c r="J3" s="3"/>
      <c r="K3" s="3"/>
      <c r="L3" s="4"/>
      <c r="M3" s="2" t="s">
        <v>8</v>
      </c>
      <c r="N3" s="4"/>
      <c r="O3" s="6" t="s">
        <v>9</v>
      </c>
      <c r="P3" s="7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8"/>
      <c r="B4" s="8"/>
      <c r="C4" s="9"/>
      <c r="D4" s="10" t="s">
        <v>11</v>
      </c>
      <c r="E4" s="11" t="s">
        <v>12</v>
      </c>
      <c r="F4" s="1" t="s">
        <v>13</v>
      </c>
      <c r="G4" s="60"/>
      <c r="H4" s="93"/>
      <c r="I4" s="11" t="s">
        <v>14</v>
      </c>
      <c r="J4" s="63"/>
      <c r="K4" s="66"/>
      <c r="L4" s="1" t="s">
        <v>15</v>
      </c>
      <c r="M4" s="13" t="s">
        <v>16</v>
      </c>
      <c r="N4" s="12" t="s">
        <v>17</v>
      </c>
      <c r="O4" s="14" t="s">
        <v>18</v>
      </c>
      <c r="P4" s="15" t="s">
        <v>19</v>
      </c>
      <c r="Q4" s="16" t="s">
        <v>20</v>
      </c>
      <c r="R4" s="17"/>
      <c r="S4" s="17"/>
      <c r="T4" s="68" t="s">
        <v>21</v>
      </c>
      <c r="U4" s="69" t="s">
        <v>22</v>
      </c>
      <c r="V4" s="69" t="s">
        <v>23</v>
      </c>
      <c r="W4" s="18" t="s">
        <v>24</v>
      </c>
    </row>
    <row r="5" spans="1:23" ht="109.95" customHeight="1" x14ac:dyDescent="0.45">
      <c r="A5" s="8"/>
      <c r="B5" s="8"/>
      <c r="C5" s="9"/>
      <c r="D5" s="19"/>
      <c r="E5" s="20"/>
      <c r="F5" s="9"/>
      <c r="G5" s="60"/>
      <c r="H5" s="93"/>
      <c r="I5" s="20"/>
      <c r="J5" s="22" t="s">
        <v>25</v>
      </c>
      <c r="K5" s="22" t="s">
        <v>26</v>
      </c>
      <c r="L5" s="9"/>
      <c r="M5" s="23"/>
      <c r="N5" s="21"/>
      <c r="O5" s="24"/>
      <c r="P5" s="25"/>
      <c r="Q5" s="26" t="s">
        <v>27</v>
      </c>
      <c r="R5" s="27"/>
      <c r="S5" s="28"/>
      <c r="T5" s="70"/>
      <c r="U5" s="71"/>
      <c r="V5" s="71"/>
      <c r="W5" s="29"/>
    </row>
    <row r="6" spans="1:23" ht="18.600000000000001" thickBot="1" x14ac:dyDescent="0.5">
      <c r="A6" s="30"/>
      <c r="B6" s="30"/>
      <c r="C6" s="31"/>
      <c r="D6" s="32"/>
      <c r="E6" s="33"/>
      <c r="F6" s="31"/>
      <c r="G6" s="61"/>
      <c r="H6" s="94"/>
      <c r="I6" s="33"/>
      <c r="J6" s="64"/>
      <c r="K6" s="64"/>
      <c r="L6" s="31"/>
      <c r="M6" s="35"/>
      <c r="N6" s="34"/>
      <c r="O6" s="36"/>
      <c r="P6" s="37"/>
      <c r="Q6" s="38" t="s">
        <v>28</v>
      </c>
      <c r="R6" s="39" t="s">
        <v>29</v>
      </c>
      <c r="S6" s="54" t="s">
        <v>30</v>
      </c>
      <c r="T6" s="72"/>
      <c r="U6" s="73"/>
      <c r="V6" s="73"/>
      <c r="W6" s="40"/>
    </row>
    <row r="7" spans="1:23" ht="18.600000000000001" thickTop="1" x14ac:dyDescent="0.45">
      <c r="A7" s="41">
        <v>1</v>
      </c>
      <c r="B7" s="41"/>
      <c r="C7" s="42" t="s">
        <v>31</v>
      </c>
      <c r="D7" s="43" t="s">
        <v>32</v>
      </c>
      <c r="E7" s="41" t="s">
        <v>33</v>
      </c>
      <c r="F7" s="42" t="s">
        <v>34</v>
      </c>
      <c r="G7" s="62" t="s">
        <v>35</v>
      </c>
      <c r="H7" s="76" t="s">
        <v>36</v>
      </c>
      <c r="I7" s="41" t="s">
        <v>37</v>
      </c>
      <c r="J7" s="58" t="s">
        <v>38</v>
      </c>
      <c r="K7" s="58"/>
      <c r="L7" s="67" t="s">
        <v>39</v>
      </c>
      <c r="M7" s="45" t="s">
        <v>31</v>
      </c>
      <c r="N7" s="46" t="s">
        <v>40</v>
      </c>
      <c r="O7" s="47">
        <v>44143</v>
      </c>
      <c r="P7" s="48">
        <v>44146</v>
      </c>
      <c r="Q7" s="49" t="s">
        <v>41</v>
      </c>
      <c r="R7" s="50" t="s">
        <v>41</v>
      </c>
      <c r="S7" s="51" t="s">
        <v>42</v>
      </c>
      <c r="T7" s="74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4" t="str">
        <f t="shared" si="0"/>
        <v>-</v>
      </c>
      <c r="V7" s="75" t="str">
        <f t="shared" ref="V7:V1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52" t="str">
        <f t="shared" ref="W7:W18" si="2">IF(ISERROR(V7*1),"",IF(AND(H7="飲料水",V7&gt;=11),"○",IF(AND(H7="牛乳・乳児用食品",V7&gt;=51),"○",IF(AND(H7&lt;&gt;"",V7&gt;=110),"○",""))))</f>
        <v/>
      </c>
    </row>
    <row r="8" spans="1:23" x14ac:dyDescent="0.45">
      <c r="A8" s="53">
        <f>A7+1</f>
        <v>2</v>
      </c>
      <c r="B8" s="53"/>
      <c r="C8" s="42" t="s">
        <v>31</v>
      </c>
      <c r="D8" s="44" t="s">
        <v>32</v>
      </c>
      <c r="E8" s="53" t="s">
        <v>43</v>
      </c>
      <c r="F8" s="57"/>
      <c r="G8" s="62" t="s">
        <v>35</v>
      </c>
      <c r="H8" s="76" t="s">
        <v>36</v>
      </c>
      <c r="I8" s="53" t="s">
        <v>37</v>
      </c>
      <c r="J8" s="65" t="s">
        <v>38</v>
      </c>
      <c r="K8" s="65"/>
      <c r="L8" s="67" t="s">
        <v>39</v>
      </c>
      <c r="M8" s="45" t="s">
        <v>31</v>
      </c>
      <c r="N8" s="46" t="s">
        <v>44</v>
      </c>
      <c r="O8" s="47">
        <v>44143</v>
      </c>
      <c r="P8" s="48">
        <v>44146</v>
      </c>
      <c r="Q8" s="49" t="s">
        <v>45</v>
      </c>
      <c r="R8" s="50">
        <v>54.402000000000001</v>
      </c>
      <c r="S8" s="51">
        <v>54.402000000000001</v>
      </c>
      <c r="T8" s="74" t="str">
        <f t="shared" si="0"/>
        <v>&lt;5.91</v>
      </c>
      <c r="U8" s="74">
        <f t="shared" si="0"/>
        <v>54.4</v>
      </c>
      <c r="V8" s="75">
        <f t="shared" si="1"/>
        <v>54</v>
      </c>
      <c r="W8" s="52" t="str">
        <f t="shared" si="2"/>
        <v/>
      </c>
    </row>
    <row r="9" spans="1:23" x14ac:dyDescent="0.45">
      <c r="A9" s="53">
        <f t="shared" ref="A9:A18" si="3">A8+1</f>
        <v>3</v>
      </c>
      <c r="B9" s="53"/>
      <c r="C9" s="42" t="s">
        <v>31</v>
      </c>
      <c r="D9" s="44" t="s">
        <v>32</v>
      </c>
      <c r="E9" s="53" t="s">
        <v>33</v>
      </c>
      <c r="F9" s="57"/>
      <c r="G9" s="62" t="s">
        <v>35</v>
      </c>
      <c r="H9" s="76" t="s">
        <v>36</v>
      </c>
      <c r="I9" s="53" t="s">
        <v>46</v>
      </c>
      <c r="J9" s="65" t="s">
        <v>38</v>
      </c>
      <c r="K9" s="65" t="s">
        <v>47</v>
      </c>
      <c r="L9" s="67" t="s">
        <v>39</v>
      </c>
      <c r="M9" s="45" t="s">
        <v>31</v>
      </c>
      <c r="N9" s="46" t="s">
        <v>44</v>
      </c>
      <c r="O9" s="47">
        <v>44144</v>
      </c>
      <c r="P9" s="48">
        <v>44146</v>
      </c>
      <c r="Q9" s="49" t="s">
        <v>48</v>
      </c>
      <c r="R9" s="50">
        <v>65.167000000000002</v>
      </c>
      <c r="S9" s="51">
        <v>65.167000000000002</v>
      </c>
      <c r="T9" s="74" t="str">
        <f t="shared" si="0"/>
        <v>&lt;4.63</v>
      </c>
      <c r="U9" s="74">
        <f t="shared" si="0"/>
        <v>65.099999999999994</v>
      </c>
      <c r="V9" s="75">
        <f t="shared" si="1"/>
        <v>65</v>
      </c>
      <c r="W9" s="52" t="str">
        <f t="shared" si="2"/>
        <v/>
      </c>
    </row>
    <row r="10" spans="1:23" x14ac:dyDescent="0.45">
      <c r="A10" s="53">
        <f t="shared" si="3"/>
        <v>4</v>
      </c>
      <c r="B10" s="53"/>
      <c r="C10" s="42" t="s">
        <v>31</v>
      </c>
      <c r="D10" s="44" t="s">
        <v>32</v>
      </c>
      <c r="E10" s="53" t="s">
        <v>33</v>
      </c>
      <c r="F10" s="57"/>
      <c r="G10" s="62" t="s">
        <v>35</v>
      </c>
      <c r="H10" s="76" t="s">
        <v>36</v>
      </c>
      <c r="I10" s="53" t="s">
        <v>37</v>
      </c>
      <c r="J10" s="65" t="s">
        <v>38</v>
      </c>
      <c r="K10" s="65"/>
      <c r="L10" s="67" t="s">
        <v>39</v>
      </c>
      <c r="M10" s="45" t="s">
        <v>31</v>
      </c>
      <c r="N10" s="46" t="s">
        <v>40</v>
      </c>
      <c r="O10" s="47">
        <v>44144</v>
      </c>
      <c r="P10" s="48">
        <v>44146</v>
      </c>
      <c r="Q10" s="49" t="s">
        <v>41</v>
      </c>
      <c r="R10" s="50" t="s">
        <v>41</v>
      </c>
      <c r="S10" s="51" t="s">
        <v>42</v>
      </c>
      <c r="T10" s="74" t="str">
        <f t="shared" si="0"/>
        <v>-</v>
      </c>
      <c r="U10" s="74" t="str">
        <f t="shared" si="0"/>
        <v>-</v>
      </c>
      <c r="V10" s="75" t="str">
        <f t="shared" si="1"/>
        <v>&lt;25</v>
      </c>
      <c r="W10" s="52" t="str">
        <f t="shared" si="2"/>
        <v/>
      </c>
    </row>
    <row r="11" spans="1:23" x14ac:dyDescent="0.45">
      <c r="A11" s="53">
        <f t="shared" si="3"/>
        <v>5</v>
      </c>
      <c r="B11" s="53"/>
      <c r="C11" s="42" t="s">
        <v>31</v>
      </c>
      <c r="D11" s="44" t="s">
        <v>49</v>
      </c>
      <c r="E11" s="53"/>
      <c r="F11" s="57"/>
      <c r="G11" s="62" t="s">
        <v>35</v>
      </c>
      <c r="H11" s="76" t="s">
        <v>36</v>
      </c>
      <c r="I11" s="53" t="s">
        <v>50</v>
      </c>
      <c r="J11" s="65"/>
      <c r="K11" s="65"/>
      <c r="L11" s="67" t="s">
        <v>39</v>
      </c>
      <c r="M11" s="45" t="s">
        <v>31</v>
      </c>
      <c r="N11" s="46" t="s">
        <v>40</v>
      </c>
      <c r="O11" s="47">
        <v>44143</v>
      </c>
      <c r="P11" s="48">
        <v>44146</v>
      </c>
      <c r="Q11" s="49" t="s">
        <v>41</v>
      </c>
      <c r="R11" s="50" t="s">
        <v>41</v>
      </c>
      <c r="S11" s="51" t="s">
        <v>42</v>
      </c>
      <c r="T11" s="74" t="str">
        <f t="shared" si="0"/>
        <v>-</v>
      </c>
      <c r="U11" s="74" t="str">
        <f t="shared" si="0"/>
        <v>-</v>
      </c>
      <c r="V11" s="75" t="str">
        <f t="shared" si="1"/>
        <v>&lt;25</v>
      </c>
      <c r="W11" s="52" t="str">
        <f t="shared" si="2"/>
        <v/>
      </c>
    </row>
    <row r="12" spans="1:23" x14ac:dyDescent="0.45">
      <c r="A12" s="53">
        <f t="shared" si="3"/>
        <v>6</v>
      </c>
      <c r="B12" s="53"/>
      <c r="C12" s="42" t="s">
        <v>31</v>
      </c>
      <c r="D12" s="44" t="s">
        <v>51</v>
      </c>
      <c r="E12" s="53"/>
      <c r="F12" s="57"/>
      <c r="G12" s="62" t="s">
        <v>35</v>
      </c>
      <c r="H12" s="76" t="s">
        <v>36</v>
      </c>
      <c r="I12" s="53" t="s">
        <v>52</v>
      </c>
      <c r="J12" s="65"/>
      <c r="K12" s="65"/>
      <c r="L12" s="67" t="s">
        <v>39</v>
      </c>
      <c r="M12" s="45" t="s">
        <v>31</v>
      </c>
      <c r="N12" s="46" t="s">
        <v>40</v>
      </c>
      <c r="O12" s="47">
        <v>44144</v>
      </c>
      <c r="P12" s="48">
        <v>44146</v>
      </c>
      <c r="Q12" s="49" t="s">
        <v>41</v>
      </c>
      <c r="R12" s="50" t="s">
        <v>41</v>
      </c>
      <c r="S12" s="51" t="s">
        <v>42</v>
      </c>
      <c r="T12" s="74" t="str">
        <f t="shared" si="0"/>
        <v>-</v>
      </c>
      <c r="U12" s="74" t="str">
        <f t="shared" si="0"/>
        <v>-</v>
      </c>
      <c r="V12" s="75" t="str">
        <f t="shared" si="1"/>
        <v>&lt;25</v>
      </c>
      <c r="W12" s="52" t="str">
        <f t="shared" si="2"/>
        <v/>
      </c>
    </row>
    <row r="13" spans="1:23" s="56" customFormat="1" x14ac:dyDescent="0.45">
      <c r="A13" s="65">
        <f t="shared" si="3"/>
        <v>7</v>
      </c>
      <c r="B13" s="65"/>
      <c r="C13" s="42" t="s">
        <v>31</v>
      </c>
      <c r="D13" s="76" t="s">
        <v>51</v>
      </c>
      <c r="E13" s="65"/>
      <c r="F13" s="57"/>
      <c r="G13" s="62" t="s">
        <v>35</v>
      </c>
      <c r="H13" s="76" t="s">
        <v>36</v>
      </c>
      <c r="I13" s="65" t="s">
        <v>53</v>
      </c>
      <c r="J13" s="58"/>
      <c r="K13" s="65"/>
      <c r="L13" s="67" t="s">
        <v>39</v>
      </c>
      <c r="M13" s="45" t="s">
        <v>31</v>
      </c>
      <c r="N13" s="77" t="s">
        <v>40</v>
      </c>
      <c r="O13" s="78">
        <v>44144</v>
      </c>
      <c r="P13" s="79">
        <v>44146</v>
      </c>
      <c r="Q13" s="80" t="s">
        <v>41</v>
      </c>
      <c r="R13" s="81" t="s">
        <v>41</v>
      </c>
      <c r="S13" s="82" t="s">
        <v>42</v>
      </c>
      <c r="T13" s="83" t="str">
        <f t="shared" si="0"/>
        <v>-</v>
      </c>
      <c r="U13" s="83" t="str">
        <f t="shared" si="0"/>
        <v>-</v>
      </c>
      <c r="V13" s="84" t="str">
        <f t="shared" si="1"/>
        <v>&lt;25</v>
      </c>
      <c r="W13" s="85" t="str">
        <f t="shared" si="2"/>
        <v/>
      </c>
    </row>
    <row r="14" spans="1:23" s="56" customFormat="1" x14ac:dyDescent="0.45">
      <c r="A14" s="65">
        <f t="shared" si="3"/>
        <v>8</v>
      </c>
      <c r="B14" s="65"/>
      <c r="C14" s="42" t="s">
        <v>31</v>
      </c>
      <c r="D14" s="76" t="s">
        <v>51</v>
      </c>
      <c r="E14" s="65"/>
      <c r="F14" s="57"/>
      <c r="G14" s="62" t="s">
        <v>35</v>
      </c>
      <c r="H14" s="76" t="s">
        <v>36</v>
      </c>
      <c r="I14" s="65" t="s">
        <v>54</v>
      </c>
      <c r="J14" s="58"/>
      <c r="K14" s="65"/>
      <c r="L14" s="67" t="s">
        <v>39</v>
      </c>
      <c r="M14" s="45" t="s">
        <v>31</v>
      </c>
      <c r="N14" s="77" t="s">
        <v>40</v>
      </c>
      <c r="O14" s="78">
        <v>44144</v>
      </c>
      <c r="P14" s="79">
        <v>44146</v>
      </c>
      <c r="Q14" s="80" t="s">
        <v>41</v>
      </c>
      <c r="R14" s="81" t="s">
        <v>41</v>
      </c>
      <c r="S14" s="82" t="s">
        <v>42</v>
      </c>
      <c r="T14" s="83" t="str">
        <f t="shared" si="0"/>
        <v>-</v>
      </c>
      <c r="U14" s="83" t="str">
        <f t="shared" si="0"/>
        <v>-</v>
      </c>
      <c r="V14" s="84" t="str">
        <f t="shared" si="1"/>
        <v>&lt;25</v>
      </c>
      <c r="W14" s="85" t="str">
        <f t="shared" si="2"/>
        <v/>
      </c>
    </row>
    <row r="15" spans="1:23" x14ac:dyDescent="0.45">
      <c r="A15" s="53">
        <f t="shared" si="3"/>
        <v>9</v>
      </c>
      <c r="B15" s="53"/>
      <c r="C15" s="42" t="s">
        <v>31</v>
      </c>
      <c r="D15" s="44" t="s">
        <v>51</v>
      </c>
      <c r="E15" s="53"/>
      <c r="F15" s="57"/>
      <c r="G15" s="62" t="s">
        <v>35</v>
      </c>
      <c r="H15" s="76" t="s">
        <v>36</v>
      </c>
      <c r="I15" s="53" t="s">
        <v>55</v>
      </c>
      <c r="J15" s="65"/>
      <c r="K15" s="65"/>
      <c r="L15" s="67" t="s">
        <v>39</v>
      </c>
      <c r="M15" s="45" t="s">
        <v>31</v>
      </c>
      <c r="N15" s="46" t="s">
        <v>40</v>
      </c>
      <c r="O15" s="47">
        <v>44144</v>
      </c>
      <c r="P15" s="48">
        <v>44146</v>
      </c>
      <c r="Q15" s="49" t="s">
        <v>41</v>
      </c>
      <c r="R15" s="50" t="s">
        <v>41</v>
      </c>
      <c r="S15" s="51" t="s">
        <v>42</v>
      </c>
      <c r="T15" s="74" t="str">
        <f t="shared" si="0"/>
        <v>-</v>
      </c>
      <c r="U15" s="74" t="str">
        <f t="shared" si="0"/>
        <v>-</v>
      </c>
      <c r="V15" s="75" t="str">
        <f t="shared" si="1"/>
        <v>&lt;25</v>
      </c>
      <c r="W15" s="52" t="str">
        <f t="shared" si="2"/>
        <v/>
      </c>
    </row>
    <row r="16" spans="1:23" x14ac:dyDescent="0.45">
      <c r="A16" s="53">
        <f t="shared" si="3"/>
        <v>10</v>
      </c>
      <c r="B16" s="53"/>
      <c r="C16" s="42" t="s">
        <v>31</v>
      </c>
      <c r="D16" s="44" t="s">
        <v>56</v>
      </c>
      <c r="E16" s="53"/>
      <c r="F16" s="57"/>
      <c r="G16" s="62" t="s">
        <v>35</v>
      </c>
      <c r="H16" s="76" t="s">
        <v>36</v>
      </c>
      <c r="I16" s="53" t="s">
        <v>57</v>
      </c>
      <c r="J16" s="65"/>
      <c r="K16" s="65"/>
      <c r="L16" s="67" t="s">
        <v>39</v>
      </c>
      <c r="M16" s="45" t="s">
        <v>31</v>
      </c>
      <c r="N16" s="46" t="s">
        <v>40</v>
      </c>
      <c r="O16" s="47">
        <v>44144</v>
      </c>
      <c r="P16" s="48">
        <v>44146</v>
      </c>
      <c r="Q16" s="49" t="s">
        <v>41</v>
      </c>
      <c r="R16" s="50" t="s">
        <v>41</v>
      </c>
      <c r="S16" s="51" t="s">
        <v>42</v>
      </c>
      <c r="T16" s="74" t="str">
        <f t="shared" si="0"/>
        <v>-</v>
      </c>
      <c r="U16" s="74" t="str">
        <f t="shared" si="0"/>
        <v>-</v>
      </c>
      <c r="V16" s="75" t="str">
        <f t="shared" si="1"/>
        <v>&lt;25</v>
      </c>
      <c r="W16" s="52" t="str">
        <f t="shared" si="2"/>
        <v/>
      </c>
    </row>
    <row r="17" spans="1:23" s="56" customFormat="1" x14ac:dyDescent="0.45">
      <c r="A17" s="65">
        <f t="shared" si="3"/>
        <v>11</v>
      </c>
      <c r="B17" s="58" t="s">
        <v>58</v>
      </c>
      <c r="C17" s="42" t="s">
        <v>31</v>
      </c>
      <c r="D17" s="86" t="s">
        <v>58</v>
      </c>
      <c r="E17" s="58" t="s">
        <v>58</v>
      </c>
      <c r="F17" s="58" t="s">
        <v>58</v>
      </c>
      <c r="G17" s="62" t="s">
        <v>35</v>
      </c>
      <c r="H17" s="76" t="s">
        <v>59</v>
      </c>
      <c r="I17" s="58" t="s">
        <v>60</v>
      </c>
      <c r="J17" s="58" t="s">
        <v>58</v>
      </c>
      <c r="K17" s="58" t="s">
        <v>58</v>
      </c>
      <c r="L17" s="67" t="s">
        <v>61</v>
      </c>
      <c r="M17" s="45" t="s">
        <v>31</v>
      </c>
      <c r="N17" s="77" t="s">
        <v>44</v>
      </c>
      <c r="O17" s="78">
        <v>44140</v>
      </c>
      <c r="P17" s="79">
        <v>44146</v>
      </c>
      <c r="Q17" s="80" t="s">
        <v>62</v>
      </c>
      <c r="R17" s="81" t="s">
        <v>63</v>
      </c>
      <c r="S17" s="82" t="s">
        <v>64</v>
      </c>
      <c r="T17" s="83" t="str">
        <f t="shared" si="0"/>
        <v>&lt;0.831</v>
      </c>
      <c r="U17" s="83" t="str">
        <f t="shared" si="0"/>
        <v>&lt;0.997</v>
      </c>
      <c r="V17" s="84" t="str">
        <f t="shared" si="1"/>
        <v>&lt;1.8</v>
      </c>
      <c r="W17" s="85" t="str">
        <f t="shared" si="2"/>
        <v/>
      </c>
    </row>
    <row r="18" spans="1:23" s="56" customFormat="1" x14ac:dyDescent="0.45">
      <c r="A18" s="65">
        <f t="shared" si="3"/>
        <v>12</v>
      </c>
      <c r="B18" s="58" t="s">
        <v>58</v>
      </c>
      <c r="C18" s="42" t="s">
        <v>31</v>
      </c>
      <c r="D18" s="76" t="s">
        <v>58</v>
      </c>
      <c r="E18" s="58" t="s">
        <v>58</v>
      </c>
      <c r="F18" s="58" t="s">
        <v>58</v>
      </c>
      <c r="G18" s="62" t="s">
        <v>35</v>
      </c>
      <c r="H18" s="76" t="s">
        <v>59</v>
      </c>
      <c r="I18" s="65" t="s">
        <v>65</v>
      </c>
      <c r="J18" s="58" t="s">
        <v>58</v>
      </c>
      <c r="K18" s="58" t="s">
        <v>58</v>
      </c>
      <c r="L18" s="67" t="s">
        <v>61</v>
      </c>
      <c r="M18" s="87" t="s">
        <v>31</v>
      </c>
      <c r="N18" s="88" t="s">
        <v>44</v>
      </c>
      <c r="O18" s="89">
        <v>44139</v>
      </c>
      <c r="P18" s="79">
        <v>44146</v>
      </c>
      <c r="Q18" s="90" t="s">
        <v>66</v>
      </c>
      <c r="R18" s="91" t="s">
        <v>67</v>
      </c>
      <c r="S18" s="82" t="s">
        <v>68</v>
      </c>
      <c r="T18" s="83" t="str">
        <f t="shared" si="0"/>
        <v>&lt;0.606</v>
      </c>
      <c r="U18" s="83" t="str">
        <f t="shared" si="0"/>
        <v>&lt;0.626</v>
      </c>
      <c r="V18" s="84" t="str">
        <f t="shared" si="1"/>
        <v>&lt;1.2</v>
      </c>
      <c r="W18" s="85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6">
    <cfRule type="expression" dxfId="1" priority="2">
      <formula>$W7="○"</formula>
    </cfRule>
  </conditionalFormatting>
  <conditionalFormatting sqref="V17:V18">
    <cfRule type="expression" dxfId="0" priority="1">
      <formula>$W17="○"</formula>
    </cfRule>
  </conditionalFormatting>
  <dataValidations count="6">
    <dataValidation type="list" allowBlank="1" showInputMessage="1" showErrorMessage="1" sqref="D7:D18">
      <formula1>産地</formula1>
    </dataValidation>
    <dataValidation type="list" allowBlank="1" showInputMessage="1" showErrorMessage="1" sqref="G7:G18">
      <formula1>流通品_非流通品</formula1>
    </dataValidation>
    <dataValidation type="list" allowBlank="1" showInputMessage="1" showErrorMessage="1" sqref="H7:H18">
      <formula1>食品カテゴリ</formula1>
    </dataValidation>
    <dataValidation type="list" allowBlank="1" showInputMessage="1" showErrorMessage="1" sqref="J8:J12 J15:J16">
      <formula1>野生_栽培</formula1>
    </dataValidation>
    <dataValidation type="date" allowBlank="1" showInputMessage="1" showErrorMessage="1" sqref="O7:P18">
      <formula1>23743</formula1>
      <formula2>61453</formula2>
    </dataValidation>
    <dataValidation type="list" allowBlank="1" showInputMessage="1" showErrorMessage="1" sqref="W7:W18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'[乳児用【R2.11.11】国衛研.xlsx]マスタ（削除不可）'!#REF!</xm:f>
          </x14:formula1>
          <xm:sqref>N17:N18 L17:L18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'\\10.25.75.248\kyoyu\化学物質係\●東北地方太平洋沖地震福島原発\■プレス\R2年度\R2.11月分\プレスR2.11.(第1212報)\(3)国衛研\[検査結果報告【2020.11.11】国衛研.xlsx]マスタ（削除不可）'!#REF!</xm:f>
          </x14:formula1>
          <xm:sqref>N4:N16 L7:L16 J7 J13:J14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2020-11-16T06:37:09Z</dcterms:modified>
</cp:coreProperties>
</file>