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事務連）改正（0311）\"/>
    </mc:Choice>
  </mc:AlternateContent>
  <bookViews>
    <workbookView xWindow="0" yWindow="0" windowWidth="28800" windowHeight="11460"/>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<sst xmlns="http://schemas.openxmlformats.org/spreadsheetml/2006/main" count="374" uniqueCount="152">
  <si>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</si>
  <si>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</si>
  <si>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</si>
  <si>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</si>
  <si>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</si>
  <si>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</si>
  <si>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</si>
  <si>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</si>
  <si>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</si>
  <si>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</si>
  <si>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</si>
  <si>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</si>
  <si>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</si>
  <si>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</si>
  <si>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</si>
  <si>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</si>
  <si>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</si>
  <si>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</si>
  <si>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</si>
  <si>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</si>
  <si>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</si>
  <si>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</si>
  <si>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</si>
  <si>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</si>
  <si>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</si>
  <si>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</si>
  <si>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</si>
  <si>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</si>
  <si>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</si>
  <si>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</si>
  <si>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</si>
  <si>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</si>
  <si>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</si>
  <si>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</si>
  <si>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</si>
  <si>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</si>
  <si>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</si>
  <si>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</si>
  <si>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</si>
  <si>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</si>
  <si>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</si>
  <si>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</si>
  <si>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</si>
  <si>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</si>
  <si>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</si>
  <si>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</si>
  <si>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</si>
  <si>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</si>
  <si>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</si>
  <si>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</si>
  <si>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</si>
  <si>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</si>
  <si>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</si>
  <si>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</si>
  <si>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</si>
  <si>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</si>
  <si>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</si>
  <si>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</si>
  <si>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</si>
  <si>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</si>
  <si>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</si>
  <si>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</si>
  <si>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</si>
  <si>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</si>
  <si>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</si>
  <si>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</si>
  <si>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</si>
  <si>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</si>
  <si>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</si>
  <si>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</si>
  <si>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</si>
  <si>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</si>
  <si>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</si>
  <si>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</si>
  <si>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</si>
  <si>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</si>
  <si>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</si>
  <si>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</si>
  <si>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</si>
  <si>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</si>
  <si>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</si>
  <si>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</si>
  <si>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</si>
  <si>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</si>
  <si>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</si>
  <si>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</si>
  <si>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</si>
  <si>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</si>
  <si>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</si>
  <si>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</si>
  <si>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</si>
  <si>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</si>
  <si>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</si>
  <si>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</si>
  <si>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</si>
  <si>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</si>
  <si>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</si>
  <si>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</si>
  <si>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</si>
  <si>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</si>
  <si>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</si>
  <si>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</si>
  <si>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</si>
  <si>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</si>
  <si>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</si>
  <si>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</si>
  <si>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</si>
  <si>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</si>
  <si>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</si>
  <si>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</si>
  <si>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</si>
  <si>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</si>
  <si>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</si>
  <si>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</si>
  <si>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</si>
  <si>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</si>
  <si>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</si>
  <si>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</si>
  <si>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</si>
  <si>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</si>
  <si>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</si>
  <si>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</si>
  <si>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</si>
  <si>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</si>
  <si>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</si>
  <si>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</si>
  <si>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</si>
  <si>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</si>
  <si>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</si>
  <si>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</si>
  <si>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</si>
  <si>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</si>
  <si>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</si>
  <si>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</si>
  <si>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</si>
  <si>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</si>
  <si>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</si>
  <si>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</si>
  <si>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【令和２年度新型コロナウイルス感染症患者等入院受入医療機関緊急支援事業補助金】について下記のとおり請求します。</t>
    <rPh sb="43" eb="45">
      <t>カキ</t>
    </rPh>
    <rPh sb="49" eb="51">
      <t>セイキュウ</t>
    </rPh>
    <phoneticPr fontId="3"/>
  </si>
  <si>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</si>
  <si>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協力医療機関の疑い患者病床</t>
    <rPh sb="0" eb="6">
      <t>キョウリョクイリョウキカン</t>
    </rPh>
    <rPh sb="7" eb="8">
      <t>ウタガ</t>
    </rPh>
    <rPh sb="9" eb="11">
      <t>カンジャ</t>
    </rPh>
    <rPh sb="11" eb="13">
      <t>ビョウショウ</t>
    </rPh>
    <phoneticPr fontId="1"/>
  </si>
  <si>
    <t>（１）令和２年12月24日以前から確保している病床</t>
    <rPh sb="13" eb="15">
      <t>イゼン</t>
    </rPh>
    <phoneticPr fontId="8"/>
  </si>
  <si>
    <t>はい</t>
  </si>
  <si>
    <t xml:space="preserve">(１)と(２)の合計　（ａ）         </t>
    <rPh sb="8" eb="10">
      <t>ゴウケイ</t>
    </rPh>
    <phoneticPr fontId="1"/>
  </si>
  <si>
    <t>はい</t>
    <phoneticPr fontId="1"/>
  </si>
  <si>
    <r>
      <t>新型コロナウイルス感染症緊急事態宣言により緊急事態措置を実施すべき区域とされた都道府県</t>
    </r>
    <r>
      <rPr>
        <sz val="12"/>
        <color theme="1"/>
        <rFont val="ＭＳ Ｐゴシック"/>
        <family val="3"/>
        <charset val="128"/>
        <scheme val="minor"/>
      </rPr>
      <t>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</si>
  <si>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</si>
  <si>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</si>
  <si>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</si>
  <si>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r>
      <t>病床逼迫についての申出が厚生労働省に認められた都道府県（地域）又はまん延防止等重点措置を実施すべき区域において、新型コロナウイルス感染症患者等の受入病床を割り当てられた医療機関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ウケイレ</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</si>
  <si>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（２）令和2年12月25日から令和3年</t>
    </r>
    <r>
      <rPr>
        <sz val="12"/>
        <color rgb="FFFF0000"/>
        <rFont val="ＭＳ Ｐゴシック"/>
        <family val="3"/>
        <charset val="128"/>
        <scheme val="minor"/>
      </rPr>
      <t>3月21日</t>
    </r>
    <r>
      <rPr>
        <sz val="12"/>
        <color theme="1"/>
        <rFont val="ＭＳ Ｐゴシック"/>
        <family val="3"/>
        <charset val="128"/>
        <scheme val="minor"/>
      </rPr>
      <t>までに新たに確保した病床</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</si>
  <si>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（２）令和2年12月25日から令和3年</t>
    </r>
    <r>
      <rPr>
        <sz val="12"/>
        <color rgb="FFFF0000"/>
        <rFont val="ＭＳ Ｐゴシック"/>
        <family val="3"/>
        <charset val="128"/>
        <scheme val="minor"/>
      </rPr>
      <t>3月21日</t>
    </r>
    <r>
      <rPr>
        <sz val="12"/>
        <color theme="1"/>
        <rFont val="ＭＳ Ｐゴシック"/>
        <family val="3"/>
        <charset val="128"/>
        <scheme val="minor"/>
      </rPr>
      <t>までに新たに確保した病床</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</si>
</sst>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9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5"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5" fillId="0" borderId="17" xfId="3" applyNumberFormat="1" applyFont="1" applyBorder="1" applyAlignment="1">
      <alignment vertical="center"/>
    </xf>
    <xf numFmtId="178" fontId="13" fillId="0" borderId="0" xfId="3" applyNumberFormat="1" applyFont="1" applyBorder="1" applyAlignment="1">
      <alignment vertical="center"/>
    </xf>
    <xf numFmtId="178" fontId="13" fillId="0" borderId="0" xfId="3" applyNumberFormat="1" applyFont="1" applyBorder="1" applyAlignment="1">
      <alignment horizontal="center" vertical="center"/>
    </xf>
    <xf numFmtId="9" fontId="13" fillId="0" borderId="0" xfId="5" applyFont="1" applyBorder="1" applyAlignment="1">
      <alignment horizontal="center" vertical="center"/>
    </xf>
    <xf numFmtId="178" fontId="13" fillId="0" borderId="35" xfId="3" applyNumberFormat="1" applyFont="1" applyBorder="1" applyAlignment="1">
      <alignment vertical="center"/>
    </xf>
    <xf numFmtId="178" fontId="13" fillId="0" borderId="15" xfId="3" applyNumberFormat="1" applyFont="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quotePrefix="1" applyNumberFormat="1" applyFont="1" applyBorder="1" applyAlignment="1">
      <alignment horizontal="right" vertical="center"/>
    </xf>
    <xf numFmtId="178" fontId="13" fillId="0" borderId="15" xfId="3" applyNumberFormat="1" applyFont="1" applyBorder="1" applyAlignment="1">
      <alignment horizontal="center" vertical="center"/>
    </xf>
    <xf numFmtId="178" fontId="13" fillId="0" borderId="15" xfId="3" applyNumberFormat="1" applyFont="1" applyFill="1" applyBorder="1" applyAlignment="1">
      <alignment horizontal="center" vertical="center" shrinkToFit="1"/>
    </xf>
    <xf numFmtId="178" fontId="15" fillId="0" borderId="0" xfId="3" applyNumberFormat="1" applyFont="1" applyBorder="1" applyAlignment="1">
      <alignment vertical="center"/>
    </xf>
    <xf numFmtId="178" fontId="15" fillId="0" borderId="15" xfId="3" applyNumberFormat="1" applyFont="1" applyBorder="1" applyAlignment="1">
      <alignment vertical="center"/>
    </xf>
    <xf numFmtId="178" fontId="13" fillId="0" borderId="17" xfId="3" applyNumberFormat="1" applyFont="1" applyBorder="1" applyAlignment="1">
      <alignment horizontal="center" vertical="center"/>
    </xf>
    <xf numFmtId="178" fontId="13" fillId="0" borderId="17" xfId="3" applyNumberFormat="1" applyFont="1" applyBorder="1" applyAlignment="1">
      <alignment horizontal="center" vertical="center" shrinkToFit="1"/>
    </xf>
    <xf numFmtId="178" fontId="13" fillId="0" borderId="15" xfId="4" applyNumberFormat="1" applyFont="1" applyBorder="1" applyAlignment="1">
      <alignment horizontal="right" vertical="center"/>
    </xf>
    <xf numFmtId="178" fontId="13" fillId="0" borderId="1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center" vertical="center" shrinkToFit="1"/>
    </xf>
    <xf numFmtId="178" fontId="13" fillId="0" borderId="2" xfId="4" applyNumberFormat="1" applyFont="1" applyBorder="1" applyAlignment="1">
      <alignment horizontal="center" vertical="center"/>
    </xf>
    <xf numFmtId="178" fontId="13" fillId="0" borderId="2" xfId="4" applyNumberFormat="1" applyFont="1" applyBorder="1" applyAlignment="1">
      <alignment horizontal="right" vertical="center"/>
    </xf>
    <xf numFmtId="178" fontId="13" fillId="0" borderId="2" xfId="3" applyNumberFormat="1" applyFont="1" applyBorder="1" applyAlignment="1">
      <alignment horizontal="center" vertical="center"/>
    </xf>
    <xf numFmtId="178" fontId="13" fillId="0" borderId="15" xfId="3" applyNumberFormat="1" applyFont="1" applyBorder="1" applyAlignment="1">
      <alignment horizontal="center" vertical="center" shrinkToFit="1"/>
    </xf>
    <xf numFmtId="178" fontId="13" fillId="0" borderId="15" xfId="3" applyNumberFormat="1" applyFont="1" applyBorder="1" applyAlignment="1">
      <alignment vertical="center"/>
    </xf>
    <xf numFmtId="178" fontId="13" fillId="0" borderId="2" xfId="3" applyNumberFormat="1" applyFont="1" applyFill="1" applyBorder="1" applyAlignment="1">
      <alignment horizontal="center" vertical="center" shrinkToFit="1"/>
    </xf>
    <xf numFmtId="178" fontId="15" fillId="0" borderId="0" xfId="3" applyNumberFormat="1" applyFont="1" applyFill="1" applyAlignment="1">
      <alignment horizontal="center" vertical="center"/>
    </xf>
    <xf numFmtId="178" fontId="35" fillId="0" borderId="0" xfId="3" applyNumberFormat="1" applyFont="1" applyFill="1" applyAlignment="1">
      <alignment vertical="center"/>
    </xf>
    <xf numFmtId="178" fontId="0" fillId="0" borderId="4" xfId="0" applyNumberFormat="1" applyFill="1" applyBorder="1">
      <alignment vertical="center"/>
    </xf>
    <xf numFmtId="178" fontId="13" fillId="0" borderId="17"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22" fillId="0" borderId="0" xfId="3" applyNumberFormat="1" applyFont="1" applyBorder="1" applyAlignment="1">
      <alignment horizontal="left" vertical="top" wrapText="1"/>
    </xf>
    <xf numFmtId="178" fontId="22" fillId="0" borderId="15" xfId="3" applyNumberFormat="1" applyFont="1" applyBorder="1" applyAlignment="1">
      <alignment horizontal="left" vertical="top" wrapText="1"/>
    </xf>
    <xf numFmtId="178" fontId="13" fillId="0" borderId="14" xfId="3" applyNumberFormat="1" applyFont="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1" xfId="3" applyNumberFormat="1" applyFont="1" applyBorder="1" applyAlignment="1">
      <alignment horizontal="center" vertical="center"/>
    </xf>
    <xf numFmtId="178" fontId="13" fillId="0" borderId="2" xfId="3" applyNumberFormat="1" applyFont="1" applyBorder="1" applyAlignment="1">
      <alignment horizontal="center" vertical="center"/>
    </xf>
    <xf numFmtId="178" fontId="13" fillId="0" borderId="5" xfId="3" applyNumberFormat="1" applyFont="1" applyBorder="1" applyAlignment="1">
      <alignment horizontal="center" vertical="center"/>
    </xf>
    <xf numFmtId="178" fontId="13" fillId="2" borderId="14" xfId="3" applyNumberFormat="1" applyFont="1" applyFill="1" applyBorder="1" applyAlignment="1">
      <alignment horizontal="center" vertical="center" shrinkToFit="1"/>
    </xf>
    <xf numFmtId="178" fontId="13" fillId="2" borderId="1"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178" fontId="13" fillId="0" borderId="17" xfId="3" applyNumberFormat="1" applyFont="1" applyBorder="1" applyAlignment="1">
      <alignment vertical="center" shrinkToFit="1"/>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3" fillId="2" borderId="1" xfId="3" applyNumberFormat="1" applyFont="1" applyFill="1" applyBorder="1" applyAlignment="1">
      <alignment horizontal="center" vertical="center" wrapText="1"/>
    </xf>
    <xf numFmtId="178" fontId="13" fillId="2" borderId="5" xfId="3" applyNumberFormat="1" applyFont="1" applyFill="1" applyBorder="1" applyAlignment="1">
      <alignment horizontal="center" vertical="center"/>
    </xf>
    <xf numFmtId="178" fontId="13" fillId="0" borderId="17" xfId="3" applyNumberFormat="1" applyFont="1" applyBorder="1" applyAlignment="1">
      <alignment horizontal="left" vertical="center"/>
    </xf>
    <xf numFmtId="178" fontId="13" fillId="0" borderId="14" xfId="3" applyNumberFormat="1" applyFont="1" applyBorder="1" applyAlignment="1">
      <alignment vertical="center"/>
    </xf>
    <xf numFmtId="178" fontId="13" fillId="0" borderId="1" xfId="3" applyNumberFormat="1" applyFont="1" applyFill="1" applyBorder="1" applyAlignment="1">
      <alignment horizontal="center" vertical="center" shrinkToFit="1"/>
    </xf>
    <xf numFmtId="178" fontId="13" fillId="0" borderId="5" xfId="3" applyNumberFormat="1" applyFont="1" applyFill="1" applyBorder="1" applyAlignment="1">
      <alignment horizontal="center" vertical="center" shrinkToFit="1"/>
    </xf>
    <xf numFmtId="178" fontId="17" fillId="2" borderId="1" xfId="3" applyNumberFormat="1" applyFont="1" applyFill="1" applyBorder="1" applyAlignment="1">
      <alignment vertical="center" shrinkToFit="1"/>
    </xf>
    <xf numFmtId="178" fontId="17" fillId="2" borderId="2" xfId="3" applyNumberFormat="1" applyFont="1" applyFill="1" applyBorder="1" applyAlignment="1">
      <alignment vertical="center" shrinkToFit="1"/>
    </xf>
    <xf numFmtId="178" fontId="17" fillId="2" borderId="5" xfId="3" applyNumberFormat="1" applyFont="1" applyFill="1" applyBorder="1" applyAlignment="1">
      <alignment vertical="center" shrinkToFit="1"/>
    </xf>
    <xf numFmtId="178" fontId="13" fillId="2" borderId="2" xfId="3" applyNumberFormat="1" applyFont="1" applyFill="1" applyBorder="1" applyAlignment="1">
      <alignment horizontal="center" vertical="center" shrinkToFit="1"/>
    </xf>
    <xf numFmtId="178" fontId="13" fillId="0" borderId="14" xfId="3" applyNumberFormat="1" applyFont="1" applyFill="1" applyBorder="1" applyAlignment="1">
      <alignment horizontal="center" vertical="center" shrinkToFit="1"/>
    </xf>
    <xf numFmtId="178" fontId="13" fillId="0" borderId="14" xfId="3" applyNumberFormat="1" applyFont="1" applyBorder="1" applyAlignment="1">
      <alignment horizontal="center" vertical="center" shrinkToFi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0" xfId="3" applyNumberFormat="1" applyFont="1" applyBorder="1" applyAlignment="1">
      <alignment horizontal="center" vertical="center" shrinkToFit="1"/>
    </xf>
    <xf numFmtId="178" fontId="13" fillId="0" borderId="15" xfId="3" applyNumberFormat="1" applyFont="1" applyBorder="1" applyAlignment="1">
      <alignment horizontal="center" vertical="center" shrinkToFit="1"/>
    </xf>
    <xf numFmtId="178" fontId="13" fillId="2" borderId="15" xfId="3" applyNumberFormat="1" applyFont="1" applyFill="1" applyBorder="1" applyAlignment="1">
      <alignment horizontal="center" vertical="center" shrinkToFit="1"/>
    </xf>
    <xf numFmtId="178" fontId="13" fillId="0" borderId="3" xfId="3" applyNumberFormat="1" applyFont="1" applyBorder="1" applyAlignment="1">
      <alignment horizontal="center" vertical="center" shrinkToFit="1"/>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shrinkToFit="1"/>
    </xf>
    <xf numFmtId="178" fontId="13" fillId="2" borderId="2" xfId="3" applyNumberFormat="1" applyFont="1" applyFill="1" applyBorder="1" applyAlignment="1">
      <alignment vertical="center" shrinkToFit="1"/>
    </xf>
    <xf numFmtId="178" fontId="13" fillId="2" borderId="5" xfId="3" applyNumberFormat="1" applyFont="1" applyFill="1" applyBorder="1" applyAlignment="1">
      <alignment vertical="center" shrinkToFit="1"/>
    </xf>
    <xf numFmtId="178" fontId="13" fillId="2" borderId="1" xfId="3" applyNumberFormat="1" applyFont="1" applyFill="1" applyBorder="1" applyAlignment="1">
      <alignment horizontal="left" vertical="center" shrinkToFit="1"/>
    </xf>
    <xf numFmtId="178" fontId="13" fillId="2" borderId="2" xfId="3" applyNumberFormat="1" applyFont="1" applyFill="1" applyBorder="1" applyAlignment="1">
      <alignment horizontal="left" vertical="center" shrinkToFit="1"/>
    </xf>
    <xf numFmtId="178" fontId="17" fillId="2" borderId="2" xfId="3" applyNumberFormat="1" applyFont="1" applyFill="1" applyBorder="1" applyAlignment="1">
      <alignment horizontal="center" vertical="center" shrinkToFit="1"/>
    </xf>
    <xf numFmtId="178" fontId="17" fillId="2" borderId="5" xfId="3" applyNumberFormat="1" applyFont="1" applyFill="1" applyBorder="1" applyAlignment="1">
      <alignment horizontal="center" vertical="center" shrinkToFit="1"/>
    </xf>
    <xf numFmtId="178" fontId="13" fillId="2" borderId="14" xfId="3" applyNumberFormat="1" applyFont="1" applyFill="1" applyBorder="1" applyAlignment="1">
      <alignment vertical="center" shrinkToFit="1"/>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6" fillId="0" borderId="0" xfId="3" applyNumberFormat="1" applyFont="1" applyBorder="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shrinkToFit="1"/>
    </xf>
    <xf numFmtId="178" fontId="13" fillId="2" borderId="15" xfId="3" applyNumberFormat="1" applyFont="1" applyFill="1" applyBorder="1" applyAlignment="1">
      <alignment horizontal="right" vertical="center" shrinkToFit="1"/>
    </xf>
    <xf numFmtId="178" fontId="13" fillId="2" borderId="3" xfId="3" applyNumberFormat="1" applyFont="1" applyFill="1" applyBorder="1" applyAlignment="1">
      <alignment horizontal="right" vertical="center" shrinkToFit="1"/>
    </xf>
    <xf numFmtId="178" fontId="13" fillId="2" borderId="16" xfId="3" applyNumberFormat="1" applyFont="1" applyFill="1" applyBorder="1" applyAlignment="1">
      <alignment horizontal="right" vertical="center" shrinkToFit="1"/>
    </xf>
    <xf numFmtId="178" fontId="13" fillId="2" borderId="17" xfId="3" applyNumberFormat="1" applyFont="1" applyFill="1" applyBorder="1" applyAlignment="1">
      <alignment horizontal="right" vertical="center" shrinkToFit="1"/>
    </xf>
    <xf numFmtId="178" fontId="13" fillId="2" borderId="6" xfId="3" applyNumberFormat="1" applyFont="1" applyFill="1" applyBorder="1" applyAlignment="1">
      <alignment horizontal="right" vertical="center" shrinkToFit="1"/>
    </xf>
    <xf numFmtId="178" fontId="13" fillId="2" borderId="14" xfId="3" applyNumberFormat="1" applyFont="1" applyFill="1" applyBorder="1" applyAlignment="1">
      <alignment horizontal="center" vertical="center"/>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0" xfId="3" applyFont="1" applyFill="1" applyBorder="1" applyAlignment="1" applyProtection="1">
      <alignment horizontal="center"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Font="1" applyFill="1" applyBorder="1" applyAlignment="1" applyProtection="1">
      <alignment horizontal="center"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shrinkToFit="1"/>
      <protection locked="0"/>
    </xf>
    <xf numFmtId="0" fontId="30" fillId="0" borderId="1" xfId="3" applyFont="1" applyFill="1" applyBorder="1" applyAlignment="1" applyProtection="1">
      <alignment horizontal="left" vertical="center" shrinkToFit="1"/>
      <protection hidden="1"/>
    </xf>
    <xf numFmtId="0" fontId="30" fillId="0" borderId="2" xfId="3" applyFont="1" applyFill="1" applyBorder="1" applyAlignment="1" applyProtection="1">
      <alignment horizontal="left" vertical="center" shrinkToFit="1"/>
      <protection hidden="1"/>
    </xf>
    <xf numFmtId="0" fontId="30" fillId="0" borderId="28" xfId="3" applyFont="1" applyFill="1" applyBorder="1" applyAlignment="1" applyProtection="1">
      <alignment horizontal="left" vertical="center" shrinkToFit="1"/>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58" fontId="30" fillId="0" borderId="10" xfId="3" applyNumberFormat="1" applyFont="1" applyFill="1" applyBorder="1" applyAlignment="1" applyProtection="1">
      <alignment horizontal="center" shrinkToFit="1"/>
      <protection hidden="1"/>
    </xf>
    <xf numFmtId="58" fontId="30" fillId="0" borderId="15" xfId="3" applyNumberFormat="1" applyFont="1" applyFill="1" applyBorder="1" applyAlignment="1" applyProtection="1">
      <alignment horizontal="center" shrinkToFit="1"/>
      <protection hidden="1"/>
    </xf>
    <xf numFmtId="58"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178" fontId="13" fillId="0" borderId="14" xfId="3" applyNumberFormat="1" applyFont="1" applyBorder="1" applyAlignment="1">
      <alignment horizontal="left" vertical="center" wrapText="1"/>
    </xf>
    <xf numFmtId="178" fontId="13" fillId="0" borderId="17" xfId="3" applyNumberFormat="1" applyFont="1" applyBorder="1" applyAlignment="1">
      <alignment vertical="center"/>
    </xf>
    <xf numFmtId="178" fontId="16" fillId="0" borderId="0" xfId="3" applyNumberFormat="1" applyFont="1" applyAlignment="1">
      <alignment horizontal="left" vertical="center"/>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70" zoomScaleNormal="100" zoomScaleSheetLayoutView="70" workbookViewId="0">
      <selection activeCell="J13" sqref="J13"/>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0" t="s">
        <v>1</v>
      </c>
      <c r="C2" s="140"/>
      <c r="D2" s="140"/>
      <c r="E2" s="140"/>
      <c r="F2" s="140"/>
      <c r="G2" s="140"/>
      <c r="H2" s="140"/>
      <c r="I2" s="140"/>
      <c r="J2" s="140"/>
      <c r="K2" s="140"/>
      <c r="L2" s="140"/>
      <c r="M2" s="140"/>
      <c r="N2" s="140"/>
    </row>
    <row r="3" spans="2:14" ht="24" customHeight="1" x14ac:dyDescent="0.15">
      <c r="B3" s="2" t="s">
        <v>2</v>
      </c>
      <c r="C3" s="2"/>
      <c r="D3" s="2"/>
      <c r="E3" s="2"/>
      <c r="F3" s="3"/>
      <c r="G3" s="3"/>
      <c r="H3" s="2"/>
      <c r="I3" s="2"/>
      <c r="J3" s="2"/>
      <c r="K3" s="2"/>
      <c r="L3" s="141" t="s">
        <v>29</v>
      </c>
      <c r="M3" s="141"/>
      <c r="N3" s="141"/>
    </row>
    <row r="4" spans="2:14" ht="7.5" customHeight="1" x14ac:dyDescent="0.15">
      <c r="B4" s="2"/>
      <c r="C4" s="2"/>
      <c r="D4" s="2"/>
      <c r="E4" s="2"/>
      <c r="F4" s="2"/>
      <c r="G4" s="2"/>
      <c r="H4" s="2"/>
      <c r="I4" s="2"/>
      <c r="J4" s="2"/>
      <c r="K4" s="2"/>
      <c r="L4" s="2"/>
      <c r="M4" s="2"/>
      <c r="N4" s="2"/>
    </row>
    <row r="5" spans="2:14" ht="24" customHeight="1" x14ac:dyDescent="0.15">
      <c r="B5" s="142" t="s">
        <v>3</v>
      </c>
      <c r="C5" s="143"/>
      <c r="D5" s="142" t="s">
        <v>4</v>
      </c>
      <c r="E5" s="144"/>
      <c r="F5" s="144"/>
      <c r="G5" s="144"/>
      <c r="H5" s="144"/>
      <c r="I5" s="144"/>
      <c r="J5" s="144"/>
      <c r="K5" s="144"/>
      <c r="L5" s="144"/>
      <c r="M5" s="143"/>
      <c r="N5" s="4"/>
    </row>
    <row r="6" spans="2:14" ht="24" customHeight="1" x14ac:dyDescent="0.15">
      <c r="B6" s="5"/>
      <c r="C6" s="6"/>
      <c r="D6" s="142" t="s">
        <v>19</v>
      </c>
      <c r="E6" s="144"/>
      <c r="F6" s="143"/>
      <c r="G6" s="142" t="s">
        <v>20</v>
      </c>
      <c r="H6" s="144"/>
      <c r="I6" s="144"/>
      <c r="J6" s="144"/>
      <c r="K6" s="144"/>
      <c r="L6" s="144"/>
      <c r="M6" s="143"/>
      <c r="N6" s="6"/>
    </row>
    <row r="7" spans="2:14" ht="24" customHeight="1" x14ac:dyDescent="0.15">
      <c r="B7" s="7" t="s">
        <v>5</v>
      </c>
      <c r="C7" s="8" t="s">
        <v>21</v>
      </c>
      <c r="D7" s="9"/>
      <c r="E7" s="9"/>
      <c r="F7" s="8"/>
      <c r="G7" s="9"/>
      <c r="H7" s="138" t="s">
        <v>0</v>
      </c>
      <c r="I7" s="139"/>
      <c r="J7" s="138" t="s">
        <v>6</v>
      </c>
      <c r="K7" s="139"/>
      <c r="L7" s="138" t="s">
        <v>7</v>
      </c>
      <c r="M7" s="139"/>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zoomScale="90" zoomScaleNormal="100" zoomScaleSheetLayoutView="90" workbookViewId="0">
      <selection activeCell="AG32" sqref="AG32"/>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8" customHeight="1" thickBot="1" x14ac:dyDescent="0.2">
      <c r="B1" s="34" t="s">
        <v>55</v>
      </c>
    </row>
    <row r="2" spans="2:27" ht="18" customHeight="1" thickBot="1" x14ac:dyDescent="0.2">
      <c r="B2" s="194" t="s">
        <v>87</v>
      </c>
      <c r="C2" s="195"/>
      <c r="D2" s="195"/>
      <c r="E2" s="195"/>
      <c r="F2" s="195"/>
      <c r="G2" s="195"/>
      <c r="H2" s="195"/>
      <c r="I2" s="195"/>
      <c r="J2" s="195"/>
      <c r="K2" s="195"/>
      <c r="L2" s="195"/>
      <c r="M2" s="195"/>
      <c r="N2" s="195"/>
      <c r="O2" s="195"/>
      <c r="P2" s="195"/>
      <c r="Q2" s="195"/>
      <c r="R2" s="195"/>
      <c r="S2" s="195"/>
      <c r="T2" s="195"/>
      <c r="U2" s="195"/>
      <c r="V2" s="195"/>
      <c r="W2" s="195"/>
      <c r="X2" s="195"/>
      <c r="Y2" s="195"/>
      <c r="Z2" s="195"/>
      <c r="AA2" s="196"/>
    </row>
    <row r="3" spans="2:27" ht="18" customHeight="1" x14ac:dyDescent="0.15"/>
    <row r="4" spans="2:27" ht="18" customHeight="1" x14ac:dyDescent="0.15">
      <c r="B4" s="35" t="s">
        <v>56</v>
      </c>
    </row>
    <row r="5" spans="2:27" ht="18" customHeight="1" x14ac:dyDescent="0.15">
      <c r="B5" s="185" t="s">
        <v>57</v>
      </c>
      <c r="C5" s="185"/>
      <c r="D5" s="185"/>
      <c r="E5" s="185"/>
      <c r="F5" s="185"/>
      <c r="G5" s="185"/>
      <c r="H5" s="185"/>
      <c r="I5" s="197" t="s">
        <v>58</v>
      </c>
      <c r="J5" s="198"/>
      <c r="K5" s="199"/>
      <c r="L5" s="199"/>
      <c r="M5" s="198" t="s">
        <v>59</v>
      </c>
      <c r="N5" s="198"/>
      <c r="O5" s="199"/>
      <c r="P5" s="199"/>
      <c r="Q5" s="198" t="s">
        <v>60</v>
      </c>
      <c r="R5" s="198"/>
      <c r="S5" s="199"/>
      <c r="T5" s="199"/>
      <c r="U5" s="198" t="s">
        <v>61</v>
      </c>
      <c r="V5" s="200"/>
      <c r="W5" s="95"/>
      <c r="X5" s="95"/>
      <c r="Y5" s="95"/>
      <c r="Z5" s="95"/>
      <c r="AA5" s="95"/>
    </row>
    <row r="6" spans="2:27" ht="18" customHeight="1" x14ac:dyDescent="0.15">
      <c r="B6" s="185" t="s">
        <v>62</v>
      </c>
      <c r="C6" s="185"/>
      <c r="D6" s="185"/>
      <c r="E6" s="185"/>
      <c r="F6" s="185"/>
      <c r="G6" s="185"/>
      <c r="H6" s="185"/>
      <c r="I6" s="192" t="s">
        <v>63</v>
      </c>
      <c r="J6" s="192"/>
      <c r="K6" s="191"/>
      <c r="L6" s="191"/>
      <c r="M6" s="191"/>
      <c r="N6" s="191"/>
      <c r="O6" s="191"/>
      <c r="P6" s="191"/>
      <c r="Q6" s="191"/>
      <c r="R6" s="191"/>
      <c r="S6" s="191"/>
      <c r="T6" s="191"/>
      <c r="U6" s="192" t="s">
        <v>64</v>
      </c>
      <c r="V6" s="192"/>
      <c r="W6" s="191"/>
      <c r="X6" s="191"/>
      <c r="Y6" s="191"/>
      <c r="Z6" s="191"/>
      <c r="AA6" s="175"/>
    </row>
    <row r="7" spans="2:27" ht="18" customHeight="1" x14ac:dyDescent="0.15">
      <c r="B7" s="185" t="s">
        <v>65</v>
      </c>
      <c r="C7" s="185"/>
      <c r="D7" s="185"/>
      <c r="E7" s="185"/>
      <c r="F7" s="185"/>
      <c r="G7" s="185"/>
      <c r="H7" s="185"/>
      <c r="I7" s="174"/>
      <c r="J7" s="191"/>
      <c r="K7" s="191"/>
      <c r="L7" s="191"/>
      <c r="M7" s="191"/>
      <c r="N7" s="191"/>
      <c r="O7" s="191"/>
      <c r="P7" s="191"/>
      <c r="Q7" s="191"/>
      <c r="R7" s="191"/>
      <c r="S7" s="191"/>
      <c r="T7" s="191"/>
      <c r="U7" s="191"/>
      <c r="V7" s="191"/>
      <c r="W7" s="191"/>
      <c r="X7" s="191"/>
      <c r="Y7" s="191"/>
      <c r="Z7" s="191"/>
      <c r="AA7" s="175"/>
    </row>
    <row r="8" spans="2:27" ht="18" customHeight="1" x14ac:dyDescent="0.15">
      <c r="B8" s="185" t="s">
        <v>66</v>
      </c>
      <c r="C8" s="185"/>
      <c r="D8" s="185"/>
      <c r="E8" s="185"/>
      <c r="F8" s="185"/>
      <c r="G8" s="185"/>
      <c r="H8" s="185"/>
      <c r="I8" s="207" t="s">
        <v>67</v>
      </c>
      <c r="J8" s="208"/>
      <c r="K8" s="208"/>
      <c r="L8" s="189"/>
      <c r="M8" s="189"/>
      <c r="N8" s="189"/>
      <c r="O8" s="189"/>
      <c r="P8" s="189"/>
      <c r="Q8" s="189"/>
      <c r="R8" s="189"/>
      <c r="S8" s="189"/>
      <c r="T8" s="189"/>
      <c r="U8" s="189"/>
      <c r="V8" s="189"/>
      <c r="W8" s="189"/>
      <c r="X8" s="189"/>
      <c r="Y8" s="189"/>
      <c r="Z8" s="189"/>
      <c r="AA8" s="190"/>
    </row>
    <row r="9" spans="2:27" ht="18" customHeight="1" x14ac:dyDescent="0.15">
      <c r="B9" s="185" t="s">
        <v>68</v>
      </c>
      <c r="C9" s="185"/>
      <c r="D9" s="185"/>
      <c r="E9" s="185"/>
      <c r="F9" s="185"/>
      <c r="G9" s="185"/>
      <c r="H9" s="185"/>
      <c r="I9" s="211"/>
      <c r="J9" s="211"/>
      <c r="K9" s="211"/>
      <c r="L9" s="211"/>
      <c r="M9" s="211"/>
      <c r="N9" s="211"/>
      <c r="O9" s="211"/>
      <c r="P9" s="211"/>
      <c r="Q9" s="211"/>
      <c r="R9" s="211"/>
      <c r="S9" s="211"/>
      <c r="T9" s="211"/>
      <c r="U9" s="211"/>
      <c r="V9" s="211"/>
      <c r="W9" s="211"/>
      <c r="X9" s="211"/>
      <c r="Y9" s="211"/>
      <c r="Z9" s="211"/>
      <c r="AA9" s="211"/>
    </row>
    <row r="10" spans="2:27" ht="18" customHeight="1" x14ac:dyDescent="0.15">
      <c r="B10" s="185" t="s">
        <v>69</v>
      </c>
      <c r="C10" s="185"/>
      <c r="D10" s="185"/>
      <c r="E10" s="185"/>
      <c r="F10" s="185"/>
      <c r="G10" s="185"/>
      <c r="H10" s="185"/>
      <c r="I10" s="186" t="s">
        <v>70</v>
      </c>
      <c r="J10" s="187"/>
      <c r="K10" s="188"/>
      <c r="L10" s="189"/>
      <c r="M10" s="189"/>
      <c r="N10" s="189"/>
      <c r="O10" s="189"/>
      <c r="P10" s="189"/>
      <c r="Q10" s="189"/>
      <c r="R10" s="189"/>
      <c r="S10" s="189"/>
      <c r="T10" s="190"/>
      <c r="U10" s="186" t="s">
        <v>71</v>
      </c>
      <c r="V10" s="187"/>
      <c r="W10" s="174"/>
      <c r="X10" s="191"/>
      <c r="Y10" s="191"/>
      <c r="Z10" s="191"/>
      <c r="AA10" s="175"/>
    </row>
    <row r="11" spans="2:27" ht="18" customHeight="1" x14ac:dyDescent="0.15">
      <c r="B11" s="201" t="s">
        <v>72</v>
      </c>
      <c r="C11" s="202"/>
      <c r="D11" s="202"/>
      <c r="E11" s="202"/>
      <c r="F11" s="202"/>
      <c r="G11" s="202"/>
      <c r="H11" s="203"/>
      <c r="I11" s="204"/>
      <c r="J11" s="205"/>
      <c r="K11" s="205"/>
      <c r="L11" s="205"/>
      <c r="M11" s="205"/>
      <c r="N11" s="205"/>
      <c r="O11" s="205"/>
      <c r="P11" s="205"/>
      <c r="Q11" s="205"/>
      <c r="R11" s="205"/>
      <c r="S11" s="205"/>
      <c r="T11" s="205"/>
      <c r="U11" s="205"/>
      <c r="V11" s="205"/>
      <c r="W11" s="205"/>
      <c r="X11" s="205"/>
      <c r="Y11" s="205"/>
      <c r="Z11" s="205"/>
      <c r="AA11" s="206"/>
    </row>
    <row r="12" spans="2:27" ht="18" customHeight="1" x14ac:dyDescent="0.15"/>
    <row r="13" spans="2:27" ht="18" customHeight="1" x14ac:dyDescent="0.15">
      <c r="B13" s="35" t="s">
        <v>73</v>
      </c>
    </row>
    <row r="14" spans="2:27" ht="18" customHeight="1" x14ac:dyDescent="0.15">
      <c r="B14" s="170" t="s">
        <v>74</v>
      </c>
      <c r="C14" s="171"/>
      <c r="D14" s="171"/>
      <c r="E14" s="172"/>
      <c r="F14" s="174"/>
      <c r="G14" s="191"/>
      <c r="H14" s="191"/>
      <c r="I14" s="191"/>
      <c r="J14" s="191"/>
      <c r="K14" s="191"/>
      <c r="L14" s="191"/>
      <c r="M14" s="191"/>
      <c r="N14" s="175"/>
      <c r="O14" s="193" t="s">
        <v>75</v>
      </c>
      <c r="P14" s="193"/>
      <c r="Q14" s="193"/>
      <c r="R14" s="193"/>
      <c r="S14" s="174"/>
      <c r="T14" s="191"/>
      <c r="U14" s="191"/>
      <c r="V14" s="191"/>
      <c r="W14" s="191"/>
      <c r="X14" s="191"/>
      <c r="Y14" s="191"/>
      <c r="Z14" s="191"/>
      <c r="AA14" s="175"/>
    </row>
    <row r="15" spans="2:27" ht="18" customHeight="1" x14ac:dyDescent="0.15">
      <c r="B15" s="161" t="s">
        <v>76</v>
      </c>
      <c r="C15" s="161"/>
      <c r="D15" s="161"/>
      <c r="E15" s="161"/>
      <c r="F15" s="174"/>
      <c r="G15" s="191"/>
      <c r="H15" s="191"/>
      <c r="I15" s="191"/>
      <c r="J15" s="191"/>
      <c r="K15" s="191"/>
      <c r="L15" s="191"/>
      <c r="M15" s="191"/>
      <c r="N15" s="175"/>
      <c r="O15" s="193" t="s">
        <v>77</v>
      </c>
      <c r="P15" s="193"/>
      <c r="Q15" s="193"/>
      <c r="R15" s="193"/>
      <c r="S15" s="174"/>
      <c r="T15" s="191"/>
      <c r="U15" s="191"/>
      <c r="V15" s="191"/>
      <c r="W15" s="191"/>
      <c r="X15" s="191"/>
      <c r="Y15" s="191"/>
      <c r="Z15" s="191"/>
      <c r="AA15" s="175"/>
    </row>
    <row r="16" spans="2:27" ht="18" customHeight="1" x14ac:dyDescent="0.15">
      <c r="B16" s="161" t="s">
        <v>78</v>
      </c>
      <c r="C16" s="161"/>
      <c r="D16" s="161"/>
      <c r="E16" s="161"/>
      <c r="F16" s="174"/>
      <c r="G16" s="191"/>
      <c r="H16" s="191"/>
      <c r="I16" s="191"/>
      <c r="J16" s="191"/>
      <c r="K16" s="191"/>
      <c r="L16" s="191"/>
      <c r="M16" s="191"/>
      <c r="N16" s="175"/>
      <c r="O16" s="193" t="s">
        <v>79</v>
      </c>
      <c r="P16" s="193"/>
      <c r="Q16" s="193"/>
      <c r="R16" s="193"/>
      <c r="S16" s="174"/>
      <c r="T16" s="191"/>
      <c r="U16" s="191"/>
      <c r="V16" s="191"/>
      <c r="W16" s="191"/>
      <c r="X16" s="191"/>
      <c r="Y16" s="191"/>
      <c r="Z16" s="191"/>
      <c r="AA16" s="175"/>
    </row>
    <row r="17" spans="1:30" ht="18" customHeight="1" x14ac:dyDescent="0.15">
      <c r="B17" s="161" t="s">
        <v>80</v>
      </c>
      <c r="C17" s="161"/>
      <c r="D17" s="161"/>
      <c r="E17" s="161"/>
      <c r="F17" s="174"/>
      <c r="G17" s="191"/>
      <c r="H17" s="191"/>
      <c r="I17" s="191"/>
      <c r="J17" s="191"/>
      <c r="K17" s="191"/>
      <c r="L17" s="191"/>
      <c r="M17" s="191"/>
      <c r="N17" s="175"/>
      <c r="O17" s="193" t="s">
        <v>81</v>
      </c>
      <c r="P17" s="193"/>
      <c r="Q17" s="193"/>
      <c r="R17" s="193"/>
      <c r="S17" s="174"/>
      <c r="T17" s="191"/>
      <c r="U17" s="191"/>
      <c r="V17" s="191"/>
      <c r="W17" s="191"/>
      <c r="X17" s="191"/>
      <c r="Y17" s="191"/>
      <c r="Z17" s="191"/>
      <c r="AA17" s="175"/>
    </row>
    <row r="18" spans="1:30" s="37" customFormat="1" ht="18"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15">
      <c r="B20" s="179" t="s">
        <v>149</v>
      </c>
      <c r="C20" s="180"/>
      <c r="D20" s="180"/>
      <c r="E20" s="180"/>
      <c r="F20" s="180"/>
      <c r="G20" s="180"/>
      <c r="H20" s="180"/>
      <c r="I20" s="180"/>
      <c r="J20" s="180"/>
      <c r="K20" s="180"/>
      <c r="L20" s="180"/>
      <c r="M20" s="180"/>
      <c r="N20" s="180"/>
      <c r="O20" s="180"/>
      <c r="P20" s="180"/>
      <c r="Q20" s="180"/>
      <c r="R20" s="180"/>
      <c r="S20" s="180"/>
      <c r="T20" s="180"/>
      <c r="U20" s="180"/>
      <c r="V20" s="181"/>
      <c r="W20" s="182"/>
      <c r="X20" s="183"/>
      <c r="Y20" s="36"/>
      <c r="Z20" s="36"/>
      <c r="AA20" s="36"/>
    </row>
    <row r="21" spans="1:30" s="37" customFormat="1" ht="62.45" customHeight="1" x14ac:dyDescent="0.15">
      <c r="B21" s="295" t="s">
        <v>145</v>
      </c>
      <c r="C21" s="295"/>
      <c r="D21" s="295"/>
      <c r="E21" s="295"/>
      <c r="F21" s="295"/>
      <c r="G21" s="295"/>
      <c r="H21" s="295"/>
      <c r="I21" s="295"/>
      <c r="J21" s="295"/>
      <c r="K21" s="295"/>
      <c r="L21" s="295"/>
      <c r="M21" s="295"/>
      <c r="N21" s="295"/>
      <c r="O21" s="295"/>
      <c r="P21" s="295"/>
      <c r="Q21" s="295"/>
      <c r="R21" s="295"/>
      <c r="S21" s="295"/>
      <c r="T21" s="295"/>
      <c r="U21" s="295"/>
      <c r="V21" s="295"/>
      <c r="W21" s="182"/>
      <c r="X21" s="183"/>
      <c r="Y21" s="120"/>
      <c r="Z21" s="120"/>
      <c r="AA21" s="120"/>
      <c r="AD21" s="133" t="s">
        <v>142</v>
      </c>
    </row>
    <row r="22" spans="1:30" ht="18" customHeight="1" x14ac:dyDescent="0.15">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15">
      <c r="A23" s="112"/>
      <c r="B23" s="296" t="s">
        <v>141</v>
      </c>
      <c r="C23" s="296"/>
      <c r="D23" s="296"/>
      <c r="E23" s="296"/>
      <c r="F23" s="296"/>
      <c r="G23" s="296"/>
      <c r="H23" s="296"/>
      <c r="I23" s="296"/>
      <c r="J23" s="296"/>
      <c r="K23" s="296"/>
      <c r="L23" s="296"/>
      <c r="M23" s="296"/>
      <c r="N23" s="296"/>
      <c r="O23" s="296"/>
      <c r="P23" s="296"/>
      <c r="Q23" s="296"/>
      <c r="R23" s="296"/>
      <c r="S23" s="38"/>
      <c r="T23" s="103"/>
      <c r="U23" s="104"/>
      <c r="V23" s="104"/>
      <c r="W23" s="104"/>
      <c r="X23" s="104"/>
      <c r="Y23" s="114"/>
      <c r="Z23" s="114"/>
      <c r="AA23" s="114"/>
      <c r="AB23" s="112"/>
    </row>
    <row r="24" spans="1:30" ht="18" customHeight="1" x14ac:dyDescent="0.15">
      <c r="B24" s="170" t="s">
        <v>89</v>
      </c>
      <c r="C24" s="171"/>
      <c r="D24" s="171"/>
      <c r="E24" s="171"/>
      <c r="F24" s="171"/>
      <c r="G24" s="171"/>
      <c r="H24" s="171"/>
      <c r="I24" s="171"/>
      <c r="J24" s="171"/>
      <c r="K24" s="172"/>
      <c r="L24" s="167" t="s">
        <v>94</v>
      </c>
      <c r="M24" s="168"/>
      <c r="N24" s="168"/>
      <c r="O24" s="168"/>
      <c r="P24" s="168"/>
      <c r="Q24" s="168"/>
      <c r="R24" s="169"/>
      <c r="S24" s="161" t="s">
        <v>90</v>
      </c>
      <c r="T24" s="161"/>
      <c r="U24" s="161"/>
      <c r="V24" s="161"/>
      <c r="W24" s="161"/>
      <c r="X24" s="161"/>
      <c r="Y24" s="170" t="s">
        <v>95</v>
      </c>
      <c r="Z24" s="171"/>
      <c r="AA24" s="172"/>
    </row>
    <row r="25" spans="1:30" ht="18" customHeight="1" x14ac:dyDescent="0.15">
      <c r="B25" s="167" t="s">
        <v>91</v>
      </c>
      <c r="C25" s="168"/>
      <c r="D25" s="168"/>
      <c r="E25" s="168"/>
      <c r="F25" s="168"/>
      <c r="G25" s="168"/>
      <c r="H25" s="169"/>
      <c r="I25" s="173"/>
      <c r="J25" s="173"/>
      <c r="K25" s="124" t="s">
        <v>84</v>
      </c>
      <c r="L25" s="165">
        <f>IFERROR(IF(Y25&gt;=0.25,I25*15000000,0),0)</f>
        <v>0</v>
      </c>
      <c r="M25" s="166"/>
      <c r="N25" s="166"/>
      <c r="O25" s="166"/>
      <c r="P25" s="166"/>
      <c r="Q25" s="177" t="s">
        <v>83</v>
      </c>
      <c r="R25" s="178"/>
      <c r="S25" s="243"/>
      <c r="T25" s="243"/>
      <c r="U25" s="243"/>
      <c r="V25" s="243"/>
      <c r="W25" s="161" t="s">
        <v>84</v>
      </c>
      <c r="X25" s="161"/>
      <c r="Y25" s="162" t="e">
        <f>ROUND(S25/I25,3)</f>
        <v>#DIV/0!</v>
      </c>
      <c r="Z25" s="163"/>
      <c r="AA25" s="164"/>
    </row>
    <row r="26" spans="1:30" ht="18" customHeight="1" x14ac:dyDescent="0.15">
      <c r="B26" s="167" t="s">
        <v>92</v>
      </c>
      <c r="C26" s="168"/>
      <c r="D26" s="168"/>
      <c r="E26" s="168"/>
      <c r="F26" s="168"/>
      <c r="G26" s="168"/>
      <c r="H26" s="169"/>
      <c r="I26" s="173"/>
      <c r="J26" s="173"/>
      <c r="K26" s="124" t="s">
        <v>84</v>
      </c>
      <c r="L26" s="165">
        <f>IFERROR(IF(Y26&gt;=0.25,I26*4500000,0),0)</f>
        <v>0</v>
      </c>
      <c r="M26" s="166"/>
      <c r="N26" s="166"/>
      <c r="O26" s="166"/>
      <c r="P26" s="166"/>
      <c r="Q26" s="177" t="s">
        <v>83</v>
      </c>
      <c r="R26" s="178"/>
      <c r="S26" s="243"/>
      <c r="T26" s="243"/>
      <c r="U26" s="243"/>
      <c r="V26" s="243"/>
      <c r="W26" s="161" t="s">
        <v>84</v>
      </c>
      <c r="X26" s="161"/>
      <c r="Y26" s="162" t="e">
        <f>ROUND(S26/I26,3)</f>
        <v>#DIV/0!</v>
      </c>
      <c r="Z26" s="163"/>
      <c r="AA26" s="164"/>
    </row>
    <row r="27" spans="1:30" ht="18" customHeight="1" x14ac:dyDescent="0.15">
      <c r="B27" s="167" t="s">
        <v>93</v>
      </c>
      <c r="C27" s="168"/>
      <c r="D27" s="168"/>
      <c r="E27" s="168"/>
      <c r="F27" s="168"/>
      <c r="G27" s="168"/>
      <c r="H27" s="169"/>
      <c r="I27" s="173"/>
      <c r="J27" s="173"/>
      <c r="K27" s="124" t="s">
        <v>84</v>
      </c>
      <c r="L27" s="165">
        <f>IFERROR(IF(Y27&gt;=0.25,I27*4500000,0),0)</f>
        <v>0</v>
      </c>
      <c r="M27" s="166"/>
      <c r="N27" s="166"/>
      <c r="O27" s="166"/>
      <c r="P27" s="166"/>
      <c r="Q27" s="177" t="s">
        <v>83</v>
      </c>
      <c r="R27" s="178"/>
      <c r="S27" s="243"/>
      <c r="T27" s="243"/>
      <c r="U27" s="243"/>
      <c r="V27" s="243"/>
      <c r="W27" s="161" t="s">
        <v>84</v>
      </c>
      <c r="X27" s="161"/>
      <c r="Y27" s="162" t="e">
        <f>ROUND(S27/I27,3)</f>
        <v>#DIV/0!</v>
      </c>
      <c r="Z27" s="163"/>
      <c r="AA27" s="164"/>
    </row>
    <row r="28" spans="1:30" ht="13.9" customHeight="1" x14ac:dyDescent="0.15">
      <c r="A28" s="112"/>
      <c r="B28" s="129"/>
      <c r="C28" s="129"/>
      <c r="D28" s="129"/>
      <c r="E28" s="129"/>
      <c r="F28" s="129"/>
      <c r="G28" s="129"/>
      <c r="H28" s="129"/>
      <c r="I28" s="111"/>
      <c r="J28" s="111"/>
      <c r="K28" s="110"/>
      <c r="L28" s="116"/>
      <c r="M28" s="116"/>
      <c r="N28" s="116"/>
      <c r="O28" s="116"/>
      <c r="P28" s="116"/>
      <c r="Q28" s="117"/>
      <c r="R28" s="117"/>
      <c r="S28" s="103"/>
      <c r="T28" s="159" t="s">
        <v>96</v>
      </c>
      <c r="U28" s="159"/>
      <c r="V28" s="159"/>
      <c r="W28" s="159"/>
      <c r="X28" s="159"/>
      <c r="Y28" s="159"/>
      <c r="Z28" s="159"/>
      <c r="AA28" s="159"/>
    </row>
    <row r="29" spans="1:30" ht="18" customHeight="1" x14ac:dyDescent="0.15">
      <c r="A29" s="112"/>
      <c r="B29" s="176" t="s">
        <v>151</v>
      </c>
      <c r="C29" s="176"/>
      <c r="D29" s="176"/>
      <c r="E29" s="176"/>
      <c r="F29" s="176"/>
      <c r="G29" s="176"/>
      <c r="H29" s="176"/>
      <c r="I29" s="176"/>
      <c r="J29" s="176"/>
      <c r="K29" s="176"/>
      <c r="L29" s="176"/>
      <c r="M29" s="176"/>
      <c r="N29" s="176"/>
      <c r="O29" s="176"/>
      <c r="P29" s="176"/>
      <c r="Q29" s="176"/>
      <c r="R29" s="176"/>
      <c r="S29" s="103"/>
    </row>
    <row r="30" spans="1:30" ht="18" customHeight="1" x14ac:dyDescent="0.15">
      <c r="B30" s="170" t="s">
        <v>89</v>
      </c>
      <c r="C30" s="171"/>
      <c r="D30" s="171"/>
      <c r="E30" s="171"/>
      <c r="F30" s="171"/>
      <c r="G30" s="171"/>
      <c r="H30" s="171"/>
      <c r="I30" s="171"/>
      <c r="J30" s="171"/>
      <c r="K30" s="172"/>
      <c r="L30" s="167" t="s">
        <v>94</v>
      </c>
      <c r="M30" s="168"/>
      <c r="N30" s="168"/>
      <c r="O30" s="168"/>
      <c r="P30" s="168"/>
      <c r="Q30" s="168"/>
      <c r="R30" s="169"/>
      <c r="S30" s="38"/>
    </row>
    <row r="31" spans="1:30" ht="18" customHeight="1" x14ac:dyDescent="0.15">
      <c r="B31" s="167" t="s">
        <v>91</v>
      </c>
      <c r="C31" s="168"/>
      <c r="D31" s="168"/>
      <c r="E31" s="168"/>
      <c r="F31" s="168"/>
      <c r="G31" s="168"/>
      <c r="H31" s="169"/>
      <c r="I31" s="173"/>
      <c r="J31" s="173"/>
      <c r="K31" s="124" t="s">
        <v>84</v>
      </c>
      <c r="L31" s="165">
        <f>IF(W21=AD21,I31*19500000,I31*18000000)</f>
        <v>0</v>
      </c>
      <c r="M31" s="166"/>
      <c r="N31" s="166"/>
      <c r="O31" s="166"/>
      <c r="P31" s="166"/>
      <c r="Q31" s="177" t="s">
        <v>83</v>
      </c>
      <c r="R31" s="178"/>
      <c r="S31" s="38"/>
      <c r="T31" s="108"/>
      <c r="U31" s="108"/>
      <c r="V31" s="108"/>
      <c r="W31" s="104"/>
      <c r="X31" s="104"/>
      <c r="Y31" s="105"/>
      <c r="Z31" s="105"/>
      <c r="AA31" s="105"/>
    </row>
    <row r="32" spans="1:30" ht="18" customHeight="1" x14ac:dyDescent="0.15">
      <c r="B32" s="167" t="s">
        <v>92</v>
      </c>
      <c r="C32" s="168"/>
      <c r="D32" s="168"/>
      <c r="E32" s="168"/>
      <c r="F32" s="168"/>
      <c r="G32" s="168"/>
      <c r="H32" s="169"/>
      <c r="I32" s="173"/>
      <c r="J32" s="173"/>
      <c r="K32" s="124" t="s">
        <v>84</v>
      </c>
      <c r="L32" s="165">
        <f>IF(W21=AD21,I32*9000000,I32*7500000)</f>
        <v>0</v>
      </c>
      <c r="M32" s="166"/>
      <c r="N32" s="166"/>
      <c r="O32" s="166"/>
      <c r="P32" s="166"/>
      <c r="Q32" s="177" t="s">
        <v>83</v>
      </c>
      <c r="R32" s="178"/>
      <c r="S32" s="38"/>
      <c r="T32" s="119"/>
      <c r="U32" s="119"/>
      <c r="V32" s="119"/>
      <c r="W32" s="104"/>
      <c r="X32" s="104"/>
      <c r="Y32" s="105"/>
      <c r="Z32" s="105"/>
      <c r="AA32" s="105"/>
    </row>
    <row r="33" spans="1:27" ht="18" customHeight="1" x14ac:dyDescent="0.15">
      <c r="B33" s="167" t="s">
        <v>140</v>
      </c>
      <c r="C33" s="168"/>
      <c r="D33" s="168"/>
      <c r="E33" s="168"/>
      <c r="F33" s="168"/>
      <c r="G33" s="168"/>
      <c r="H33" s="169"/>
      <c r="I33" s="173"/>
      <c r="J33" s="173"/>
      <c r="K33" s="124" t="s">
        <v>84</v>
      </c>
      <c r="L33" s="165">
        <f>I33*4500000</f>
        <v>0</v>
      </c>
      <c r="M33" s="166"/>
      <c r="N33" s="166"/>
      <c r="O33" s="166"/>
      <c r="P33" s="166"/>
      <c r="Q33" s="177" t="s">
        <v>83</v>
      </c>
      <c r="R33" s="178"/>
      <c r="S33" s="38"/>
      <c r="T33" s="108"/>
      <c r="U33" s="108"/>
      <c r="V33" s="108"/>
      <c r="W33" s="104"/>
      <c r="X33" s="104"/>
      <c r="Y33" s="105"/>
      <c r="Z33" s="105"/>
      <c r="AA33" s="105"/>
    </row>
    <row r="34" spans="1:27" ht="13.9" customHeight="1" x14ac:dyDescent="0.15">
      <c r="A34" s="112"/>
      <c r="B34" s="125"/>
      <c r="C34" s="125"/>
      <c r="D34" s="125"/>
      <c r="E34" s="125"/>
      <c r="F34" s="125"/>
      <c r="G34" s="125"/>
      <c r="H34" s="125"/>
      <c r="I34" s="131"/>
      <c r="J34" s="131"/>
      <c r="K34" s="128"/>
      <c r="L34" s="127"/>
      <c r="M34" s="127"/>
      <c r="N34" s="127"/>
      <c r="O34" s="127"/>
      <c r="P34" s="127"/>
      <c r="Q34" s="126"/>
      <c r="R34" s="126"/>
      <c r="S34" s="103"/>
      <c r="T34" s="118"/>
      <c r="U34" s="118"/>
      <c r="V34" s="118"/>
      <c r="W34" s="104"/>
      <c r="X34" s="104"/>
      <c r="Y34" s="105"/>
      <c r="Z34" s="105"/>
      <c r="AA34" s="105"/>
    </row>
    <row r="35" spans="1:27" ht="18" customHeight="1" x14ac:dyDescent="0.15">
      <c r="B35" s="170" t="s">
        <v>143</v>
      </c>
      <c r="C35" s="171"/>
      <c r="D35" s="171"/>
      <c r="E35" s="171"/>
      <c r="F35" s="171"/>
      <c r="G35" s="171"/>
      <c r="H35" s="171"/>
      <c r="I35" s="171"/>
      <c r="J35" s="171"/>
      <c r="K35" s="172"/>
      <c r="L35" s="165">
        <f>SUM(L25:P27,L31:P33)</f>
        <v>0</v>
      </c>
      <c r="M35" s="166"/>
      <c r="N35" s="166"/>
      <c r="O35" s="166"/>
      <c r="P35" s="166"/>
      <c r="Q35" s="177" t="s">
        <v>51</v>
      </c>
      <c r="R35" s="178"/>
      <c r="S35" s="38"/>
      <c r="T35" s="159"/>
      <c r="U35" s="159"/>
      <c r="V35" s="159"/>
      <c r="W35" s="159"/>
      <c r="X35" s="159"/>
      <c r="Y35" s="159"/>
      <c r="Z35" s="159"/>
      <c r="AA35" s="159"/>
    </row>
    <row r="36" spans="1:27" ht="18" customHeight="1" x14ac:dyDescent="0.15">
      <c r="B36" s="38"/>
      <c r="C36" s="38"/>
      <c r="D36" s="38"/>
      <c r="E36" s="38"/>
      <c r="F36" s="38"/>
      <c r="G36" s="38"/>
      <c r="H36" s="38"/>
      <c r="I36" s="38"/>
      <c r="J36" s="38"/>
      <c r="K36" s="38"/>
      <c r="L36" s="38"/>
      <c r="M36" s="38"/>
      <c r="N36" s="38"/>
      <c r="O36" s="38"/>
      <c r="P36" s="38"/>
      <c r="Q36" s="38"/>
      <c r="R36" s="38"/>
      <c r="AA36" s="40"/>
    </row>
    <row r="37" spans="1:27" ht="18" customHeight="1" x14ac:dyDescent="0.15">
      <c r="B37" s="297" t="s">
        <v>102</v>
      </c>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row>
    <row r="38" spans="1:27" s="41" customFormat="1" ht="18" customHeight="1" x14ac:dyDescent="0.15">
      <c r="B38" s="229" t="s">
        <v>98</v>
      </c>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27" ht="18" customHeight="1" x14ac:dyDescent="0.15">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row>
    <row r="40" spans="1:27" ht="18" customHeight="1" x14ac:dyDescent="0.15">
      <c r="B40" s="170" t="s">
        <v>100</v>
      </c>
      <c r="C40" s="171"/>
      <c r="D40" s="171"/>
      <c r="E40" s="171"/>
      <c r="F40" s="171"/>
      <c r="G40" s="171"/>
      <c r="H40" s="171"/>
      <c r="I40" s="171"/>
      <c r="J40" s="171"/>
      <c r="K40" s="171"/>
      <c r="L40" s="171"/>
      <c r="M40" s="171"/>
      <c r="N40" s="171"/>
      <c r="O40" s="171"/>
      <c r="P40" s="171"/>
      <c r="Q40" s="171"/>
      <c r="R40" s="171"/>
      <c r="S40" s="171"/>
      <c r="T40" s="171"/>
      <c r="U40" s="171"/>
      <c r="V40" s="171"/>
      <c r="W40" s="172"/>
      <c r="X40" s="161" t="s">
        <v>82</v>
      </c>
      <c r="Y40" s="161"/>
      <c r="Z40" s="161"/>
      <c r="AA40" s="161"/>
    </row>
    <row r="41" spans="1:27" ht="18" customHeight="1" x14ac:dyDescent="0.15">
      <c r="B41" s="231" t="s">
        <v>99</v>
      </c>
      <c r="C41" s="232"/>
      <c r="D41" s="232"/>
      <c r="E41" s="232"/>
      <c r="F41" s="232"/>
      <c r="G41" s="232"/>
      <c r="H41" s="232"/>
      <c r="I41" s="232"/>
      <c r="J41" s="232"/>
      <c r="K41" s="232"/>
      <c r="L41" s="232"/>
      <c r="M41" s="232"/>
      <c r="N41" s="232"/>
      <c r="O41" s="232"/>
      <c r="P41" s="232"/>
      <c r="Q41" s="232"/>
      <c r="R41" s="232"/>
      <c r="S41" s="232"/>
      <c r="T41" s="232"/>
      <c r="U41" s="232"/>
      <c r="V41" s="232"/>
      <c r="W41" s="233"/>
      <c r="X41" s="237"/>
      <c r="Y41" s="238"/>
      <c r="Z41" s="238"/>
      <c r="AA41" s="239"/>
    </row>
    <row r="42" spans="1:27" ht="33" customHeight="1" x14ac:dyDescent="0.15">
      <c r="B42" s="234" t="s">
        <v>147</v>
      </c>
      <c r="C42" s="235"/>
      <c r="D42" s="235"/>
      <c r="E42" s="235"/>
      <c r="F42" s="235"/>
      <c r="G42" s="235"/>
      <c r="H42" s="235"/>
      <c r="I42" s="235"/>
      <c r="J42" s="235"/>
      <c r="K42" s="235"/>
      <c r="L42" s="235"/>
      <c r="M42" s="235"/>
      <c r="N42" s="235"/>
      <c r="O42" s="235"/>
      <c r="P42" s="235"/>
      <c r="Q42" s="235"/>
      <c r="R42" s="235"/>
      <c r="S42" s="235"/>
      <c r="T42" s="235"/>
      <c r="U42" s="235"/>
      <c r="V42" s="235"/>
      <c r="W42" s="236"/>
      <c r="X42" s="240"/>
      <c r="Y42" s="241"/>
      <c r="Z42" s="241"/>
      <c r="AA42" s="242"/>
    </row>
    <row r="43" spans="1:27" ht="18" customHeight="1" x14ac:dyDescent="0.15">
      <c r="B43" s="231" t="s">
        <v>101</v>
      </c>
      <c r="C43" s="232"/>
      <c r="D43" s="232"/>
      <c r="E43" s="232"/>
      <c r="F43" s="232"/>
      <c r="G43" s="232"/>
      <c r="H43" s="232"/>
      <c r="I43" s="232"/>
      <c r="J43" s="232"/>
      <c r="K43" s="232"/>
      <c r="L43" s="232"/>
      <c r="M43" s="232"/>
      <c r="N43" s="232"/>
      <c r="O43" s="232"/>
      <c r="P43" s="232"/>
      <c r="Q43" s="232"/>
      <c r="R43" s="232"/>
      <c r="S43" s="232"/>
      <c r="T43" s="232"/>
      <c r="U43" s="232"/>
      <c r="V43" s="232"/>
      <c r="W43" s="233"/>
      <c r="X43" s="237"/>
      <c r="Y43" s="238"/>
      <c r="Z43" s="238"/>
      <c r="AA43" s="239"/>
    </row>
    <row r="44" spans="1:27" ht="21" customHeight="1" x14ac:dyDescent="0.15">
      <c r="B44" s="234" t="s">
        <v>104</v>
      </c>
      <c r="C44" s="235"/>
      <c r="D44" s="235"/>
      <c r="E44" s="235"/>
      <c r="F44" s="235"/>
      <c r="G44" s="235"/>
      <c r="H44" s="235"/>
      <c r="I44" s="235"/>
      <c r="J44" s="235"/>
      <c r="K44" s="235"/>
      <c r="L44" s="235"/>
      <c r="M44" s="235"/>
      <c r="N44" s="235"/>
      <c r="O44" s="235"/>
      <c r="P44" s="235"/>
      <c r="Q44" s="235"/>
      <c r="R44" s="235"/>
      <c r="S44" s="235"/>
      <c r="T44" s="235"/>
      <c r="U44" s="235"/>
      <c r="V44" s="235"/>
      <c r="W44" s="236"/>
      <c r="X44" s="240"/>
      <c r="Y44" s="241"/>
      <c r="Z44" s="241"/>
      <c r="AA44" s="242"/>
    </row>
    <row r="45" spans="1:27" ht="18" customHeight="1" x14ac:dyDescent="0.15">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15">
      <c r="B46" s="219" t="s">
        <v>123</v>
      </c>
      <c r="C46" s="220"/>
      <c r="D46" s="220"/>
      <c r="E46" s="220"/>
      <c r="F46" s="220"/>
      <c r="G46" s="220"/>
      <c r="H46" s="220"/>
      <c r="I46" s="220"/>
      <c r="J46" s="220"/>
      <c r="K46" s="220"/>
      <c r="L46" s="220"/>
      <c r="M46" s="220"/>
      <c r="N46" s="220"/>
      <c r="O46" s="220"/>
      <c r="P46" s="220"/>
      <c r="Q46" s="220"/>
      <c r="R46" s="220"/>
      <c r="S46" s="220"/>
      <c r="T46" s="220"/>
      <c r="U46" s="220"/>
      <c r="V46" s="220"/>
      <c r="W46" s="221"/>
      <c r="X46" s="222">
        <f>X41+MIN(X43,L35/3)</f>
        <v>0</v>
      </c>
      <c r="Y46" s="223"/>
      <c r="Z46" s="223"/>
      <c r="AA46" s="224"/>
    </row>
    <row r="47" spans="1:27" ht="18" customHeight="1" x14ac:dyDescent="0.15">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15">
      <c r="B48" s="219" t="s">
        <v>108</v>
      </c>
      <c r="C48" s="220"/>
      <c r="D48" s="220"/>
      <c r="E48" s="220"/>
      <c r="F48" s="220"/>
      <c r="G48" s="220"/>
      <c r="H48" s="220"/>
      <c r="I48" s="220"/>
      <c r="J48" s="220"/>
      <c r="K48" s="220"/>
      <c r="L48" s="220"/>
      <c r="M48" s="220"/>
      <c r="N48" s="220"/>
      <c r="O48" s="220"/>
      <c r="P48" s="220"/>
      <c r="Q48" s="220"/>
      <c r="R48" s="220"/>
      <c r="S48" s="220"/>
      <c r="T48" s="220"/>
      <c r="U48" s="220"/>
      <c r="V48" s="220"/>
      <c r="W48" s="221"/>
      <c r="X48" s="222">
        <f>MIN(L35,X46)</f>
        <v>0</v>
      </c>
      <c r="Y48" s="223"/>
      <c r="Z48" s="223"/>
      <c r="AA48" s="224"/>
    </row>
    <row r="49" spans="2:27" ht="18" customHeight="1" x14ac:dyDescent="0.15">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15">
      <c r="B50" s="218" t="s">
        <v>103</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row>
    <row r="51" spans="2:27" ht="18" customHeight="1" x14ac:dyDescent="0.15">
      <c r="B51" s="225" t="s">
        <v>107</v>
      </c>
      <c r="C51" s="226"/>
      <c r="D51" s="226"/>
      <c r="E51" s="226"/>
      <c r="F51" s="226"/>
      <c r="G51" s="226"/>
      <c r="H51" s="226"/>
      <c r="I51" s="226"/>
      <c r="J51" s="226"/>
      <c r="K51" s="226"/>
      <c r="L51" s="226"/>
      <c r="M51" s="226"/>
      <c r="N51" s="226"/>
      <c r="O51" s="226"/>
      <c r="P51" s="226"/>
      <c r="Q51" s="226"/>
      <c r="R51" s="226"/>
      <c r="S51" s="226"/>
      <c r="T51" s="226"/>
      <c r="U51" s="226"/>
      <c r="V51" s="226"/>
      <c r="W51" s="227"/>
      <c r="X51" s="211"/>
      <c r="Y51" s="211"/>
      <c r="Z51" s="211"/>
      <c r="AA51" s="211"/>
    </row>
    <row r="52" spans="2:27" ht="18" customHeight="1" x14ac:dyDescent="0.15">
      <c r="B52" s="225" t="s">
        <v>146</v>
      </c>
      <c r="C52" s="226"/>
      <c r="D52" s="226"/>
      <c r="E52" s="226"/>
      <c r="F52" s="226"/>
      <c r="G52" s="226"/>
      <c r="H52" s="226"/>
      <c r="I52" s="226"/>
      <c r="J52" s="226"/>
      <c r="K52" s="226"/>
      <c r="L52" s="226"/>
      <c r="M52" s="226"/>
      <c r="N52" s="226"/>
      <c r="O52" s="226"/>
      <c r="P52" s="226"/>
      <c r="Q52" s="226"/>
      <c r="R52" s="226"/>
      <c r="S52" s="226"/>
      <c r="T52" s="226"/>
      <c r="U52" s="226"/>
      <c r="V52" s="226"/>
      <c r="W52" s="227"/>
      <c r="X52" s="211"/>
      <c r="Y52" s="211"/>
      <c r="Z52" s="211"/>
      <c r="AA52" s="211"/>
    </row>
    <row r="53" spans="2:27" ht="31.9" customHeight="1" x14ac:dyDescent="0.15">
      <c r="B53" s="292" t="s">
        <v>106</v>
      </c>
      <c r="C53" s="293"/>
      <c r="D53" s="293"/>
      <c r="E53" s="293"/>
      <c r="F53" s="293"/>
      <c r="G53" s="293"/>
      <c r="H53" s="293"/>
      <c r="I53" s="293"/>
      <c r="J53" s="293"/>
      <c r="K53" s="293"/>
      <c r="L53" s="293"/>
      <c r="M53" s="293"/>
      <c r="N53" s="293"/>
      <c r="O53" s="293"/>
      <c r="P53" s="293"/>
      <c r="Q53" s="293"/>
      <c r="R53" s="293"/>
      <c r="S53" s="293"/>
      <c r="T53" s="293"/>
      <c r="U53" s="293"/>
      <c r="V53" s="293"/>
      <c r="W53" s="294"/>
      <c r="X53" s="211"/>
      <c r="Y53" s="211"/>
      <c r="Z53" s="211"/>
      <c r="AA53" s="211"/>
    </row>
    <row r="54" spans="2:27" ht="18"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
      <c r="B55" s="212" t="s">
        <v>105</v>
      </c>
      <c r="C55" s="213"/>
      <c r="D55" s="213"/>
      <c r="E55" s="213"/>
      <c r="F55" s="213"/>
      <c r="G55" s="213"/>
      <c r="H55" s="213"/>
      <c r="I55" s="213"/>
      <c r="J55" s="213"/>
      <c r="K55" s="213"/>
      <c r="L55" s="213"/>
      <c r="M55" s="213"/>
      <c r="N55" s="213"/>
      <c r="O55" s="213"/>
      <c r="P55" s="213"/>
      <c r="Q55" s="213"/>
      <c r="R55" s="214">
        <f>(ROUNDDOWN(X48,-3))</f>
        <v>0</v>
      </c>
      <c r="S55" s="215"/>
      <c r="T55" s="215"/>
      <c r="U55" s="215"/>
      <c r="V55" s="216" t="s">
        <v>51</v>
      </c>
      <c r="W55" s="217"/>
      <c r="X55" s="38"/>
      <c r="Y55" s="38"/>
      <c r="Z55" s="38"/>
      <c r="AA55" s="40"/>
    </row>
    <row r="56" spans="2:27" ht="18" customHeight="1" x14ac:dyDescent="0.15"/>
    <row r="57" spans="2:27" ht="18" customHeight="1" x14ac:dyDescent="0.15"/>
    <row r="58" spans="2:27" ht="18" customHeight="1" x14ac:dyDescent="0.15"/>
  </sheetData>
  <mergeCells count="118">
    <mergeCell ref="Y24:AA24"/>
    <mergeCell ref="B29:R29"/>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 ref="I32:J32"/>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0"/>
    <mergeCell ref="W20:X20"/>
    <mergeCell ref="B21:V21"/>
    <mergeCell ref="W21:X21"/>
    <mergeCell ref="B23:R23"/>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32:H32"/>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B55:Q55"/>
    <mergeCell ref="R55:U55"/>
    <mergeCell ref="V55:W55"/>
    <mergeCell ref="B50:AA50"/>
    <mergeCell ref="B51:W51"/>
    <mergeCell ref="X51:AA51"/>
    <mergeCell ref="B52:W52"/>
    <mergeCell ref="X52:AA52"/>
    <mergeCell ref="B53:W53"/>
    <mergeCell ref="X53:AA53"/>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3" zoomScaleNormal="100" zoomScaleSheetLayoutView="100" workbookViewId="0">
      <selection activeCell="Q21" sqref="Q21"/>
    </sheetView>
  </sheetViews>
  <sheetFormatPr defaultColWidth="9" defaultRowHeight="13.5" x14ac:dyDescent="0.15"/>
  <cols>
    <col min="1" max="1" width="7.875" style="71" customWidth="1"/>
    <col min="2" max="2" width="10.3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x14ac:dyDescent="0.15">
      <c r="A3" s="249" t="s">
        <v>109</v>
      </c>
      <c r="B3" s="249"/>
      <c r="C3" s="249"/>
      <c r="D3" s="249"/>
      <c r="E3" s="249"/>
      <c r="F3" s="249"/>
      <c r="G3" s="249"/>
      <c r="H3" s="249"/>
      <c r="I3" s="249"/>
      <c r="J3" s="249"/>
      <c r="K3" s="249"/>
      <c r="L3" s="249"/>
      <c r="M3" s="53"/>
    </row>
    <row r="4" spans="1:13" ht="15" x14ac:dyDescent="0.15">
      <c r="A4" s="249"/>
      <c r="B4" s="249"/>
      <c r="C4" s="249"/>
      <c r="D4" s="249"/>
      <c r="E4" s="249"/>
      <c r="F4" s="249"/>
      <c r="G4" s="249"/>
      <c r="H4" s="249"/>
      <c r="I4" s="249"/>
      <c r="J4" s="249"/>
      <c r="K4" s="249"/>
      <c r="L4" s="249"/>
      <c r="M4" s="53"/>
    </row>
    <row r="5" spans="1:13" ht="15" x14ac:dyDescent="0.15">
      <c r="A5" s="249"/>
      <c r="B5" s="249"/>
      <c r="C5" s="249"/>
      <c r="D5" s="249"/>
      <c r="E5" s="249"/>
      <c r="F5" s="249"/>
      <c r="G5" s="249"/>
      <c r="H5" s="249"/>
      <c r="I5" s="249"/>
      <c r="J5" s="249"/>
      <c r="K5" s="249"/>
      <c r="L5" s="249"/>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50" t="s">
        <v>50</v>
      </c>
      <c r="E8" s="251">
        <f>'（記載例）第3号様式'!E19</f>
        <v>0</v>
      </c>
      <c r="F8" s="251"/>
      <c r="G8" s="251"/>
      <c r="H8" s="251"/>
      <c r="I8" s="250" t="s">
        <v>51</v>
      </c>
      <c r="J8" s="57"/>
      <c r="K8" s="57"/>
      <c r="L8" s="56"/>
      <c r="M8" s="53"/>
    </row>
    <row r="9" spans="1:13" ht="21" x14ac:dyDescent="0.15">
      <c r="A9" s="56"/>
      <c r="B9" s="56"/>
      <c r="C9" s="56"/>
      <c r="D9" s="250"/>
      <c r="E9" s="251"/>
      <c r="F9" s="251"/>
      <c r="G9" s="251"/>
      <c r="H9" s="251"/>
      <c r="I9" s="250"/>
      <c r="J9" s="57"/>
      <c r="K9" s="57"/>
      <c r="L9" s="56"/>
      <c r="M9" s="53"/>
    </row>
    <row r="10" spans="1:13" ht="21" x14ac:dyDescent="0.15">
      <c r="A10" s="56"/>
      <c r="B10" s="56"/>
      <c r="C10" s="56"/>
      <c r="D10" s="250"/>
      <c r="E10" s="251"/>
      <c r="F10" s="251"/>
      <c r="G10" s="251"/>
      <c r="H10" s="251"/>
      <c r="I10" s="250"/>
      <c r="J10" s="57"/>
      <c r="K10" s="57"/>
      <c r="L10" s="56"/>
      <c r="M10" s="53"/>
    </row>
    <row r="11" spans="1:13" ht="21" x14ac:dyDescent="0.15">
      <c r="A11" s="57"/>
      <c r="B11" s="57"/>
      <c r="C11" s="57"/>
      <c r="D11" s="57"/>
      <c r="E11" s="57"/>
      <c r="F11" s="57"/>
      <c r="G11" s="57"/>
      <c r="H11" s="57"/>
      <c r="I11" s="57"/>
      <c r="J11" s="57"/>
      <c r="K11" s="57"/>
      <c r="L11" s="57"/>
      <c r="M11" s="53"/>
    </row>
    <row r="12" spans="1:13" ht="33.75" customHeight="1" x14ac:dyDescent="0.15">
      <c r="A12" s="252" t="s">
        <v>138</v>
      </c>
      <c r="B12" s="253"/>
      <c r="C12" s="253"/>
      <c r="D12" s="253"/>
      <c r="E12" s="253"/>
      <c r="F12" s="253"/>
      <c r="G12" s="253"/>
      <c r="H12" s="253"/>
      <c r="I12" s="253"/>
      <c r="J12" s="253"/>
      <c r="K12" s="253"/>
      <c r="L12" s="253"/>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44" t="s">
        <v>111</v>
      </c>
      <c r="B16" s="245"/>
      <c r="C16" s="246">
        <f>'（記載例）第3号様式別紙'!F14</f>
        <v>0</v>
      </c>
      <c r="D16" s="246"/>
      <c r="E16" s="246"/>
      <c r="F16" s="246"/>
      <c r="G16" s="247" t="s">
        <v>120</v>
      </c>
      <c r="H16" s="247"/>
      <c r="I16" s="246">
        <f>'（記載例）第3号様式別紙'!S14</f>
        <v>0</v>
      </c>
      <c r="J16" s="246"/>
      <c r="K16" s="246"/>
      <c r="L16" s="248"/>
      <c r="M16" s="53"/>
    </row>
    <row r="17" spans="1:13" ht="18.75" x14ac:dyDescent="0.15">
      <c r="A17" s="254" t="s">
        <v>112</v>
      </c>
      <c r="B17" s="255"/>
      <c r="C17" s="256">
        <f>'（記載例）第3号様式別紙'!F17</f>
        <v>0</v>
      </c>
      <c r="D17" s="256"/>
      <c r="E17" s="256"/>
      <c r="F17" s="256"/>
      <c r="G17" s="257" t="s">
        <v>113</v>
      </c>
      <c r="H17" s="257"/>
      <c r="I17" s="258">
        <f>'（記載例）第3号様式別紙'!S17</f>
        <v>0</v>
      </c>
      <c r="J17" s="258"/>
      <c r="K17" s="258"/>
      <c r="L17" s="259"/>
      <c r="M17" s="53"/>
    </row>
    <row r="18" spans="1:13" ht="18.75" x14ac:dyDescent="0.15">
      <c r="A18" s="260" t="s">
        <v>121</v>
      </c>
      <c r="B18" s="261"/>
      <c r="C18" s="264">
        <f>'（記載例）第3号様式別紙'!S16</f>
        <v>0</v>
      </c>
      <c r="D18" s="265"/>
      <c r="E18" s="265"/>
      <c r="F18" s="265"/>
      <c r="G18" s="265"/>
      <c r="H18" s="265"/>
      <c r="I18" s="265"/>
      <c r="J18" s="265"/>
      <c r="K18" s="265"/>
      <c r="L18" s="266"/>
      <c r="M18" s="53"/>
    </row>
    <row r="19" spans="1:13" ht="18.75" x14ac:dyDescent="0.15">
      <c r="A19" s="262"/>
      <c r="B19" s="263"/>
      <c r="C19" s="267">
        <f>'（記載例）第3号様式別紙'!F16</f>
        <v>0</v>
      </c>
      <c r="D19" s="268"/>
      <c r="E19" s="268"/>
      <c r="F19" s="268"/>
      <c r="G19" s="268"/>
      <c r="H19" s="268"/>
      <c r="I19" s="268"/>
      <c r="J19" s="268"/>
      <c r="K19" s="268"/>
      <c r="L19" s="269"/>
      <c r="M19" s="53"/>
    </row>
    <row r="20" spans="1:13" ht="18.75" x14ac:dyDescent="0.15">
      <c r="A20" s="260" t="s">
        <v>114</v>
      </c>
      <c r="B20" s="261"/>
      <c r="C20" s="272" t="str">
        <f>'（記載例）第3号様式別紙'!I8</f>
        <v>〒</v>
      </c>
      <c r="D20" s="273"/>
      <c r="E20" s="273"/>
      <c r="F20" s="273"/>
      <c r="G20" s="273"/>
      <c r="H20" s="273"/>
      <c r="I20" s="273"/>
      <c r="J20" s="273"/>
      <c r="K20" s="273"/>
      <c r="L20" s="274"/>
      <c r="M20" s="53"/>
    </row>
    <row r="21" spans="1:13" ht="19.5" thickBot="1" x14ac:dyDescent="0.2">
      <c r="A21" s="262"/>
      <c r="B21" s="263"/>
      <c r="C21" s="264">
        <f>'（記載例）第3号様式別紙'!L8</f>
        <v>0</v>
      </c>
      <c r="D21" s="265"/>
      <c r="E21" s="265"/>
      <c r="F21" s="265"/>
      <c r="G21" s="265"/>
      <c r="H21" s="265"/>
      <c r="I21" s="265"/>
      <c r="J21" s="265"/>
      <c r="K21" s="265"/>
      <c r="L21" s="266"/>
      <c r="M21" s="53"/>
    </row>
    <row r="22" spans="1:13" ht="18.75" x14ac:dyDescent="0.3">
      <c r="A22" s="260" t="s">
        <v>115</v>
      </c>
      <c r="B22" s="275"/>
      <c r="C22" s="278" t="str">
        <f>'（記載例）第3号様式'!F3</f>
        <v>令和　　年　　月　　日</v>
      </c>
      <c r="D22" s="279"/>
      <c r="E22" s="279"/>
      <c r="F22" s="280"/>
      <c r="G22" s="61"/>
      <c r="H22" s="62"/>
      <c r="I22" s="62"/>
      <c r="J22" s="62"/>
      <c r="K22" s="62"/>
      <c r="L22" s="62"/>
      <c r="M22" s="53"/>
    </row>
    <row r="23" spans="1:13" ht="19.5" thickBot="1" x14ac:dyDescent="0.2">
      <c r="A23" s="276"/>
      <c r="B23" s="277"/>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81" t="s">
        <v>116</v>
      </c>
      <c r="F26" s="281"/>
      <c r="G26" s="271"/>
      <c r="H26" s="271"/>
      <c r="I26" s="271"/>
      <c r="J26" s="271"/>
      <c r="K26" s="271"/>
      <c r="L26" s="69"/>
      <c r="M26" s="53"/>
    </row>
    <row r="27" spans="1:13" ht="15.75" x14ac:dyDescent="0.15">
      <c r="A27" s="53"/>
      <c r="B27" s="53"/>
      <c r="C27" s="53"/>
      <c r="D27" s="53"/>
      <c r="E27" s="270" t="s">
        <v>122</v>
      </c>
      <c r="F27" s="270"/>
      <c r="G27" s="271"/>
      <c r="H27" s="271"/>
      <c r="I27" s="271"/>
      <c r="J27" s="271"/>
      <c r="K27" s="271"/>
      <c r="L27" s="69" t="s">
        <v>117</v>
      </c>
      <c r="M27" s="53"/>
    </row>
    <row r="28" spans="1:13" ht="15" x14ac:dyDescent="0.15">
      <c r="A28" s="53"/>
      <c r="B28" s="53"/>
      <c r="C28" s="53"/>
      <c r="D28" s="53"/>
      <c r="E28" s="53"/>
      <c r="F28" s="53"/>
      <c r="G28" s="53"/>
      <c r="H28" s="53"/>
      <c r="I28" s="53"/>
      <c r="J28" s="53"/>
      <c r="K28" s="53"/>
      <c r="L28" s="53"/>
      <c r="M28" s="53"/>
    </row>
    <row r="29" spans="1:13" ht="15.75"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opLeftCell="A7"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3" t="s">
        <v>124</v>
      </c>
      <c r="C2" s="283"/>
      <c r="D2" s="283"/>
      <c r="E2" s="283"/>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4" t="s">
        <v>125</v>
      </c>
      <c r="C7" s="285"/>
      <c r="D7" s="286" t="s">
        <v>126</v>
      </c>
      <c r="E7" s="287"/>
    </row>
    <row r="8" spans="2:6" ht="19.5" customHeight="1" x14ac:dyDescent="0.15">
      <c r="B8" s="74" t="s">
        <v>127</v>
      </c>
      <c r="C8" s="89">
        <f>'（記載例）第3号様式別紙'!R55</f>
        <v>0</v>
      </c>
      <c r="D8" s="93" t="s">
        <v>128</v>
      </c>
      <c r="E8" s="91">
        <f>'（記載例）第3号様式別紙'!X41</f>
        <v>0</v>
      </c>
    </row>
    <row r="9" spans="2:6" ht="19.5" customHeight="1" x14ac:dyDescent="0.15">
      <c r="B9" s="76" t="s">
        <v>129</v>
      </c>
      <c r="C9" s="89">
        <f>E12-+C8-+C10</f>
        <v>0</v>
      </c>
      <c r="D9" s="94" t="s">
        <v>130</v>
      </c>
      <c r="E9" s="134">
        <f>'（記載例）第3号様式別紙'!X43</f>
        <v>0</v>
      </c>
    </row>
    <row r="10" spans="2:6" ht="19.5" customHeight="1" x14ac:dyDescent="0.15">
      <c r="B10" s="76" t="s">
        <v>131</v>
      </c>
      <c r="C10" s="90">
        <v>0</v>
      </c>
      <c r="D10" s="94"/>
      <c r="E10" s="92"/>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8"/>
      <c r="E20" s="288"/>
    </row>
    <row r="21" spans="2:5" x14ac:dyDescent="0.15">
      <c r="C21" s="83"/>
      <c r="D21" s="288"/>
      <c r="E21" s="288"/>
    </row>
    <row r="22" spans="2:5" x14ac:dyDescent="0.15">
      <c r="C22" s="83"/>
      <c r="D22" s="96" t="s">
        <v>136</v>
      </c>
      <c r="E22" s="96"/>
    </row>
    <row r="23" spans="2:5" x14ac:dyDescent="0.15">
      <c r="C23" s="84"/>
      <c r="D23" s="288"/>
      <c r="E23" s="288"/>
    </row>
    <row r="24" spans="2:5" x14ac:dyDescent="0.15">
      <c r="D24" s="288"/>
      <c r="E24" s="288"/>
    </row>
    <row r="25" spans="2:5" x14ac:dyDescent="0.15">
      <c r="D25" s="97"/>
      <c r="E25" s="98"/>
    </row>
    <row r="26" spans="2:5" x14ac:dyDescent="0.15">
      <c r="D26" s="99" t="s">
        <v>137</v>
      </c>
      <c r="E26" s="100"/>
    </row>
    <row r="27" spans="2:5" x14ac:dyDescent="0.15">
      <c r="C27" s="85"/>
      <c r="D27" s="298"/>
      <c r="E27" s="298"/>
    </row>
    <row r="28" spans="2:5" x14ac:dyDescent="0.15">
      <c r="C28" s="85"/>
      <c r="D28" s="298"/>
      <c r="E28" s="298"/>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Normal="100" zoomScaleSheetLayoutView="100" workbookViewId="0">
      <selection activeCell="G37" sqref="G37"/>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45"/>
      <c r="I2" s="145"/>
    </row>
    <row r="3" spans="1:9" ht="18" customHeight="1" x14ac:dyDescent="0.15">
      <c r="A3" s="31"/>
      <c r="B3" s="31"/>
      <c r="C3" s="31"/>
      <c r="D3" s="31"/>
      <c r="E3" s="31"/>
      <c r="F3" s="31"/>
      <c r="G3" s="146" t="s">
        <v>31</v>
      </c>
      <c r="H3" s="146"/>
      <c r="I3" s="146"/>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47" t="s">
        <v>33</v>
      </c>
      <c r="G8" s="147"/>
      <c r="H8" s="147"/>
      <c r="I8" s="31"/>
    </row>
    <row r="9" spans="1:9" ht="18" customHeight="1" x14ac:dyDescent="0.15">
      <c r="A9" s="31"/>
      <c r="B9" s="31"/>
      <c r="C9" s="31"/>
      <c r="D9" s="31"/>
      <c r="E9" s="31"/>
      <c r="F9" s="148" t="s">
        <v>34</v>
      </c>
      <c r="G9" s="148"/>
      <c r="H9" s="148"/>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49" t="s">
        <v>85</v>
      </c>
      <c r="B15" s="149"/>
      <c r="C15" s="149"/>
      <c r="D15" s="149"/>
      <c r="E15" s="149"/>
      <c r="F15" s="149"/>
      <c r="G15" s="149"/>
      <c r="H15" s="149"/>
      <c r="I15" s="149"/>
    </row>
    <row r="16" spans="1:9" ht="18" customHeight="1" x14ac:dyDescent="0.15">
      <c r="A16" s="149"/>
      <c r="B16" s="149"/>
      <c r="C16" s="149"/>
      <c r="D16" s="149"/>
      <c r="E16" s="149"/>
      <c r="F16" s="149"/>
      <c r="G16" s="149"/>
      <c r="H16" s="149"/>
      <c r="I16" s="149"/>
    </row>
    <row r="17" spans="1:9" ht="18" customHeight="1" x14ac:dyDescent="0.15">
      <c r="A17" s="149"/>
      <c r="B17" s="149"/>
      <c r="C17" s="149"/>
      <c r="D17" s="149"/>
      <c r="E17" s="149"/>
      <c r="F17" s="149"/>
      <c r="G17" s="149"/>
      <c r="H17" s="149"/>
      <c r="I17" s="149"/>
    </row>
    <row r="18" spans="1:9" ht="18" customHeight="1" x14ac:dyDescent="0.15">
      <c r="A18" s="149"/>
      <c r="B18" s="149"/>
      <c r="C18" s="149"/>
      <c r="D18" s="149"/>
      <c r="E18" s="149"/>
      <c r="F18" s="149"/>
      <c r="G18" s="149"/>
      <c r="H18" s="149"/>
      <c r="I18" s="149"/>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Normal="100" zoomScaleSheetLayoutView="100" workbookViewId="0">
      <selection activeCell="C9" sqref="C9"/>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51"/>
      <c r="G2" s="151"/>
    </row>
    <row r="3" spans="1:7" ht="18.75" customHeight="1" x14ac:dyDescent="0.15">
      <c r="A3" s="22"/>
      <c r="B3" s="22"/>
      <c r="C3" s="22"/>
      <c r="D3" s="22"/>
      <c r="E3" s="22"/>
      <c r="F3" s="152" t="s">
        <v>46</v>
      </c>
      <c r="G3" s="152"/>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53"/>
      <c r="E6" s="153"/>
      <c r="F6" s="153"/>
      <c r="G6" s="153"/>
    </row>
    <row r="7" spans="1:7" ht="18.75" customHeight="1" x14ac:dyDescent="0.15">
      <c r="A7" s="22"/>
      <c r="B7" s="22"/>
      <c r="C7" s="22"/>
      <c r="D7" s="153"/>
      <c r="E7" s="153"/>
      <c r="F7" s="153"/>
      <c r="G7" s="153"/>
    </row>
    <row r="8" spans="1:7" ht="18.75" customHeight="1" x14ac:dyDescent="0.15">
      <c r="A8" s="22"/>
      <c r="B8" s="22"/>
      <c r="C8" s="22"/>
      <c r="D8" s="44"/>
      <c r="E8" s="155" t="s">
        <v>33</v>
      </c>
      <c r="F8" s="155"/>
      <c r="G8" s="155"/>
    </row>
    <row r="9" spans="1:7" ht="18.75" customHeight="1" x14ac:dyDescent="0.15">
      <c r="A9" s="22"/>
      <c r="B9" s="22"/>
      <c r="C9" s="22"/>
      <c r="D9" s="44"/>
      <c r="E9" s="155" t="s">
        <v>34</v>
      </c>
      <c r="F9" s="155"/>
      <c r="G9" s="155"/>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54" t="s">
        <v>86</v>
      </c>
      <c r="B12" s="154"/>
      <c r="C12" s="154"/>
      <c r="D12" s="154"/>
      <c r="E12" s="154"/>
      <c r="F12" s="154"/>
      <c r="G12" s="154"/>
    </row>
    <row r="13" spans="1:7" ht="18.75" customHeight="1" x14ac:dyDescent="0.15">
      <c r="A13" s="154"/>
      <c r="B13" s="154"/>
      <c r="C13" s="154"/>
      <c r="D13" s="154"/>
      <c r="E13" s="154"/>
      <c r="F13" s="154"/>
      <c r="G13" s="154"/>
    </row>
    <row r="14" spans="1:7" ht="18.75" customHeight="1" x14ac:dyDescent="0.15">
      <c r="A14" s="22"/>
      <c r="B14" s="22"/>
      <c r="C14" s="22"/>
      <c r="D14" s="22"/>
      <c r="E14" s="22"/>
      <c r="F14" s="22"/>
      <c r="G14" s="22"/>
    </row>
    <row r="15" spans="1:7" ht="18.75" customHeight="1" x14ac:dyDescent="0.15">
      <c r="A15" s="150" t="s">
        <v>48</v>
      </c>
      <c r="B15" s="150"/>
      <c r="C15" s="150"/>
      <c r="D15" s="150"/>
      <c r="E15" s="150"/>
      <c r="F15" s="150"/>
      <c r="G15" s="150"/>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'!R55</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97</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view="pageBreakPreview" topLeftCell="A31" zoomScale="85" zoomScaleNormal="80" zoomScaleSheetLayoutView="85" workbookViewId="0">
      <selection activeCell="W33" sqref="W33:X33"/>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194" t="s">
        <v>87</v>
      </c>
      <c r="C2" s="195"/>
      <c r="D2" s="195"/>
      <c r="E2" s="195"/>
      <c r="F2" s="195"/>
      <c r="G2" s="195"/>
      <c r="H2" s="195"/>
      <c r="I2" s="195"/>
      <c r="J2" s="195"/>
      <c r="K2" s="195"/>
      <c r="L2" s="195"/>
      <c r="M2" s="195"/>
      <c r="N2" s="195"/>
      <c r="O2" s="195"/>
      <c r="P2" s="195"/>
      <c r="Q2" s="195"/>
      <c r="R2" s="195"/>
      <c r="S2" s="195"/>
      <c r="T2" s="195"/>
      <c r="U2" s="195"/>
      <c r="V2" s="195"/>
      <c r="W2" s="195"/>
      <c r="X2" s="195"/>
      <c r="Y2" s="195"/>
      <c r="Z2" s="195"/>
      <c r="AA2" s="196"/>
    </row>
    <row r="3" spans="2:27" ht="6.6" customHeight="1" x14ac:dyDescent="0.15"/>
    <row r="4" spans="2:27" ht="24" customHeight="1" x14ac:dyDescent="0.15">
      <c r="B4" s="35" t="s">
        <v>56</v>
      </c>
    </row>
    <row r="5" spans="2:27" ht="24" customHeight="1" x14ac:dyDescent="0.15">
      <c r="B5" s="185" t="s">
        <v>57</v>
      </c>
      <c r="C5" s="185"/>
      <c r="D5" s="185"/>
      <c r="E5" s="185"/>
      <c r="F5" s="185"/>
      <c r="G5" s="185"/>
      <c r="H5" s="185"/>
      <c r="I5" s="197" t="s">
        <v>58</v>
      </c>
      <c r="J5" s="198"/>
      <c r="K5" s="199"/>
      <c r="L5" s="199"/>
      <c r="M5" s="198" t="s">
        <v>59</v>
      </c>
      <c r="N5" s="198"/>
      <c r="O5" s="199"/>
      <c r="P5" s="199"/>
      <c r="Q5" s="198" t="s">
        <v>60</v>
      </c>
      <c r="R5" s="198"/>
      <c r="S5" s="199"/>
      <c r="T5" s="199"/>
      <c r="U5" s="198" t="s">
        <v>61</v>
      </c>
      <c r="V5" s="200"/>
      <c r="W5" s="95"/>
      <c r="X5" s="95"/>
      <c r="Y5" s="95"/>
      <c r="Z5" s="95"/>
      <c r="AA5" s="95"/>
    </row>
    <row r="6" spans="2:27" ht="24" customHeight="1" x14ac:dyDescent="0.15">
      <c r="B6" s="185" t="s">
        <v>62</v>
      </c>
      <c r="C6" s="185"/>
      <c r="D6" s="185"/>
      <c r="E6" s="185"/>
      <c r="F6" s="185"/>
      <c r="G6" s="185"/>
      <c r="H6" s="185"/>
      <c r="I6" s="192" t="s">
        <v>63</v>
      </c>
      <c r="J6" s="192"/>
      <c r="K6" s="191"/>
      <c r="L6" s="191"/>
      <c r="M6" s="191"/>
      <c r="N6" s="191"/>
      <c r="O6" s="191"/>
      <c r="P6" s="191"/>
      <c r="Q6" s="191"/>
      <c r="R6" s="191"/>
      <c r="S6" s="191"/>
      <c r="T6" s="191"/>
      <c r="U6" s="192" t="s">
        <v>64</v>
      </c>
      <c r="V6" s="192"/>
      <c r="W6" s="191"/>
      <c r="X6" s="191"/>
      <c r="Y6" s="191"/>
      <c r="Z6" s="191"/>
      <c r="AA6" s="175"/>
    </row>
    <row r="7" spans="2:27" ht="24" customHeight="1" x14ac:dyDescent="0.15">
      <c r="B7" s="185" t="s">
        <v>65</v>
      </c>
      <c r="C7" s="185"/>
      <c r="D7" s="185"/>
      <c r="E7" s="185"/>
      <c r="F7" s="185"/>
      <c r="G7" s="185"/>
      <c r="H7" s="185"/>
      <c r="I7" s="174"/>
      <c r="J7" s="191"/>
      <c r="K7" s="191"/>
      <c r="L7" s="191"/>
      <c r="M7" s="191"/>
      <c r="N7" s="191"/>
      <c r="O7" s="191"/>
      <c r="P7" s="191"/>
      <c r="Q7" s="191"/>
      <c r="R7" s="191"/>
      <c r="S7" s="191"/>
      <c r="T7" s="191"/>
      <c r="U7" s="191"/>
      <c r="V7" s="191"/>
      <c r="W7" s="191"/>
      <c r="X7" s="191"/>
      <c r="Y7" s="191"/>
      <c r="Z7" s="191"/>
      <c r="AA7" s="175"/>
    </row>
    <row r="8" spans="2:27" ht="30" customHeight="1" x14ac:dyDescent="0.15">
      <c r="B8" s="185" t="s">
        <v>66</v>
      </c>
      <c r="C8" s="185"/>
      <c r="D8" s="185"/>
      <c r="E8" s="185"/>
      <c r="F8" s="185"/>
      <c r="G8" s="185"/>
      <c r="H8" s="185"/>
      <c r="I8" s="207" t="s">
        <v>67</v>
      </c>
      <c r="J8" s="208"/>
      <c r="K8" s="208"/>
      <c r="L8" s="209"/>
      <c r="M8" s="209"/>
      <c r="N8" s="209"/>
      <c r="O8" s="209"/>
      <c r="P8" s="209"/>
      <c r="Q8" s="209"/>
      <c r="R8" s="209"/>
      <c r="S8" s="209"/>
      <c r="T8" s="209"/>
      <c r="U8" s="209"/>
      <c r="V8" s="209"/>
      <c r="W8" s="209"/>
      <c r="X8" s="209"/>
      <c r="Y8" s="209"/>
      <c r="Z8" s="209"/>
      <c r="AA8" s="210"/>
    </row>
    <row r="9" spans="2:27" ht="24" customHeight="1" x14ac:dyDescent="0.15">
      <c r="B9" s="185" t="s">
        <v>68</v>
      </c>
      <c r="C9" s="185"/>
      <c r="D9" s="185"/>
      <c r="E9" s="185"/>
      <c r="F9" s="185"/>
      <c r="G9" s="185"/>
      <c r="H9" s="185"/>
      <c r="I9" s="211"/>
      <c r="J9" s="211"/>
      <c r="K9" s="211"/>
      <c r="L9" s="211"/>
      <c r="M9" s="211"/>
      <c r="N9" s="211"/>
      <c r="O9" s="211"/>
      <c r="P9" s="211"/>
      <c r="Q9" s="211"/>
      <c r="R9" s="211"/>
      <c r="S9" s="211"/>
      <c r="T9" s="211"/>
      <c r="U9" s="211"/>
      <c r="V9" s="211"/>
      <c r="W9" s="211"/>
      <c r="X9" s="211"/>
      <c r="Y9" s="211"/>
      <c r="Z9" s="211"/>
      <c r="AA9" s="211"/>
    </row>
    <row r="10" spans="2:27" ht="30" customHeight="1" x14ac:dyDescent="0.15">
      <c r="B10" s="185" t="s">
        <v>69</v>
      </c>
      <c r="C10" s="185"/>
      <c r="D10" s="185"/>
      <c r="E10" s="185"/>
      <c r="F10" s="185"/>
      <c r="G10" s="185"/>
      <c r="H10" s="185"/>
      <c r="I10" s="186" t="s">
        <v>70</v>
      </c>
      <c r="J10" s="187"/>
      <c r="K10" s="188"/>
      <c r="L10" s="189"/>
      <c r="M10" s="189"/>
      <c r="N10" s="189"/>
      <c r="O10" s="189"/>
      <c r="P10" s="189"/>
      <c r="Q10" s="189"/>
      <c r="R10" s="189"/>
      <c r="S10" s="189"/>
      <c r="T10" s="190"/>
      <c r="U10" s="186" t="s">
        <v>71</v>
      </c>
      <c r="V10" s="187"/>
      <c r="W10" s="174"/>
      <c r="X10" s="191"/>
      <c r="Y10" s="191"/>
      <c r="Z10" s="191"/>
      <c r="AA10" s="175"/>
    </row>
    <row r="11" spans="2:27" ht="24" customHeight="1" x14ac:dyDescent="0.15">
      <c r="B11" s="201" t="s">
        <v>72</v>
      </c>
      <c r="C11" s="202"/>
      <c r="D11" s="202"/>
      <c r="E11" s="202"/>
      <c r="F11" s="202"/>
      <c r="G11" s="202"/>
      <c r="H11" s="203"/>
      <c r="I11" s="204"/>
      <c r="J11" s="205"/>
      <c r="K11" s="205"/>
      <c r="L11" s="205"/>
      <c r="M11" s="205"/>
      <c r="N11" s="205"/>
      <c r="O11" s="205"/>
      <c r="P11" s="205"/>
      <c r="Q11" s="205"/>
      <c r="R11" s="205"/>
      <c r="S11" s="205"/>
      <c r="T11" s="205"/>
      <c r="U11" s="205"/>
      <c r="V11" s="205"/>
      <c r="W11" s="205"/>
      <c r="X11" s="205"/>
      <c r="Y11" s="205"/>
      <c r="Z11" s="205"/>
      <c r="AA11" s="206"/>
    </row>
    <row r="12" spans="2:27" ht="6.6" customHeight="1" x14ac:dyDescent="0.15"/>
    <row r="13" spans="2:27" ht="24" customHeight="1" x14ac:dyDescent="0.15">
      <c r="B13" s="35" t="s">
        <v>73</v>
      </c>
    </row>
    <row r="14" spans="2:27" ht="24" customHeight="1" x14ac:dyDescent="0.15">
      <c r="B14" s="170" t="s">
        <v>74</v>
      </c>
      <c r="C14" s="171"/>
      <c r="D14" s="171"/>
      <c r="E14" s="172"/>
      <c r="F14" s="174"/>
      <c r="G14" s="191"/>
      <c r="H14" s="191"/>
      <c r="I14" s="191"/>
      <c r="J14" s="191"/>
      <c r="K14" s="191"/>
      <c r="L14" s="191"/>
      <c r="M14" s="191"/>
      <c r="N14" s="175"/>
      <c r="O14" s="193" t="s">
        <v>75</v>
      </c>
      <c r="P14" s="193"/>
      <c r="Q14" s="193"/>
      <c r="R14" s="193"/>
      <c r="S14" s="174"/>
      <c r="T14" s="191"/>
      <c r="U14" s="191"/>
      <c r="V14" s="191"/>
      <c r="W14" s="191"/>
      <c r="X14" s="191"/>
      <c r="Y14" s="191"/>
      <c r="Z14" s="191"/>
      <c r="AA14" s="175"/>
    </row>
    <row r="15" spans="2:27" ht="24" customHeight="1" x14ac:dyDescent="0.15">
      <c r="B15" s="161" t="s">
        <v>76</v>
      </c>
      <c r="C15" s="161"/>
      <c r="D15" s="161"/>
      <c r="E15" s="161"/>
      <c r="F15" s="174"/>
      <c r="G15" s="191"/>
      <c r="H15" s="191"/>
      <c r="I15" s="191"/>
      <c r="J15" s="191"/>
      <c r="K15" s="191"/>
      <c r="L15" s="191"/>
      <c r="M15" s="191"/>
      <c r="N15" s="175"/>
      <c r="O15" s="193" t="s">
        <v>77</v>
      </c>
      <c r="P15" s="193"/>
      <c r="Q15" s="193"/>
      <c r="R15" s="193"/>
      <c r="S15" s="174"/>
      <c r="T15" s="191"/>
      <c r="U15" s="191"/>
      <c r="V15" s="191"/>
      <c r="W15" s="191"/>
      <c r="X15" s="191"/>
      <c r="Y15" s="191"/>
      <c r="Z15" s="191"/>
      <c r="AA15" s="175"/>
    </row>
    <row r="16" spans="2:27" ht="24" customHeight="1" x14ac:dyDescent="0.15">
      <c r="B16" s="161" t="s">
        <v>78</v>
      </c>
      <c r="C16" s="161"/>
      <c r="D16" s="161"/>
      <c r="E16" s="161"/>
      <c r="F16" s="174"/>
      <c r="G16" s="191"/>
      <c r="H16" s="191"/>
      <c r="I16" s="191"/>
      <c r="J16" s="191"/>
      <c r="K16" s="191"/>
      <c r="L16" s="191"/>
      <c r="M16" s="191"/>
      <c r="N16" s="175"/>
      <c r="O16" s="193" t="s">
        <v>79</v>
      </c>
      <c r="P16" s="193"/>
      <c r="Q16" s="193"/>
      <c r="R16" s="193"/>
      <c r="S16" s="174"/>
      <c r="T16" s="191"/>
      <c r="U16" s="191"/>
      <c r="V16" s="191"/>
      <c r="W16" s="191"/>
      <c r="X16" s="191"/>
      <c r="Y16" s="191"/>
      <c r="Z16" s="191"/>
      <c r="AA16" s="175"/>
    </row>
    <row r="17" spans="1:36" ht="24" customHeight="1" x14ac:dyDescent="0.15">
      <c r="B17" s="161" t="s">
        <v>80</v>
      </c>
      <c r="C17" s="161"/>
      <c r="D17" s="161"/>
      <c r="E17" s="161"/>
      <c r="F17" s="174"/>
      <c r="G17" s="191"/>
      <c r="H17" s="191"/>
      <c r="I17" s="191"/>
      <c r="J17" s="191"/>
      <c r="K17" s="191"/>
      <c r="L17" s="191"/>
      <c r="M17" s="191"/>
      <c r="N17" s="175"/>
      <c r="O17" s="193" t="s">
        <v>81</v>
      </c>
      <c r="P17" s="193"/>
      <c r="Q17" s="193"/>
      <c r="R17" s="193"/>
      <c r="S17" s="174"/>
      <c r="T17" s="191"/>
      <c r="U17" s="191"/>
      <c r="V17" s="191"/>
      <c r="W17" s="191"/>
      <c r="X17" s="191"/>
      <c r="Y17" s="191"/>
      <c r="Z17" s="191"/>
      <c r="AA17" s="175"/>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15">
      <c r="B20" s="179" t="s">
        <v>149</v>
      </c>
      <c r="C20" s="180"/>
      <c r="D20" s="180"/>
      <c r="E20" s="180"/>
      <c r="F20" s="180"/>
      <c r="G20" s="180"/>
      <c r="H20" s="180"/>
      <c r="I20" s="180"/>
      <c r="J20" s="180"/>
      <c r="K20" s="180"/>
      <c r="L20" s="180"/>
      <c r="M20" s="180"/>
      <c r="N20" s="180"/>
      <c r="O20" s="180"/>
      <c r="P20" s="180"/>
      <c r="Q20" s="180"/>
      <c r="R20" s="180"/>
      <c r="S20" s="180"/>
      <c r="T20" s="180"/>
      <c r="U20" s="180"/>
      <c r="V20" s="181"/>
      <c r="W20" s="182"/>
      <c r="X20" s="183"/>
      <c r="Y20" s="36"/>
      <c r="Z20" s="36"/>
      <c r="AA20" s="36"/>
    </row>
    <row r="21" spans="1:36" s="37" customFormat="1" ht="64.900000000000006" customHeight="1" x14ac:dyDescent="0.15">
      <c r="B21" s="179" t="s">
        <v>145</v>
      </c>
      <c r="C21" s="180"/>
      <c r="D21" s="180"/>
      <c r="E21" s="180"/>
      <c r="F21" s="180"/>
      <c r="G21" s="180"/>
      <c r="H21" s="180"/>
      <c r="I21" s="180"/>
      <c r="J21" s="180"/>
      <c r="K21" s="180"/>
      <c r="L21" s="180"/>
      <c r="M21" s="180"/>
      <c r="N21" s="180"/>
      <c r="O21" s="180"/>
      <c r="P21" s="180"/>
      <c r="Q21" s="180"/>
      <c r="R21" s="180"/>
      <c r="S21" s="180"/>
      <c r="T21" s="180"/>
      <c r="U21" s="180"/>
      <c r="V21" s="181"/>
      <c r="W21" s="182"/>
      <c r="X21" s="183"/>
      <c r="Y21" s="120"/>
      <c r="Z21" s="120"/>
      <c r="AA21" s="120"/>
      <c r="AD21" s="132" t="s">
        <v>144</v>
      </c>
    </row>
    <row r="22" spans="1:36" ht="3.6" customHeight="1" x14ac:dyDescent="0.15">
      <c r="B22" s="130"/>
      <c r="C22" s="130"/>
      <c r="D22" s="130"/>
      <c r="E22" s="130"/>
      <c r="F22" s="130"/>
      <c r="G22" s="130"/>
      <c r="H22" s="130"/>
      <c r="I22" s="130"/>
      <c r="J22" s="130"/>
      <c r="K22" s="130"/>
      <c r="L22" s="130"/>
      <c r="M22" s="130"/>
      <c r="N22" s="130"/>
      <c r="O22" s="130"/>
      <c r="P22" s="130"/>
      <c r="Q22" s="130"/>
      <c r="R22" s="130"/>
      <c r="S22" s="38"/>
      <c r="T22" s="130"/>
      <c r="U22" s="103"/>
      <c r="V22" s="103"/>
      <c r="W22" s="112"/>
      <c r="X22" s="112"/>
      <c r="Y22" s="112"/>
      <c r="Z22" s="112"/>
      <c r="AA22" s="112"/>
    </row>
    <row r="23" spans="1:36" ht="24" customHeight="1" x14ac:dyDescent="0.15">
      <c r="A23" s="112"/>
      <c r="B23" s="184" t="s">
        <v>139</v>
      </c>
      <c r="C23" s="184"/>
      <c r="D23" s="184"/>
      <c r="E23" s="184"/>
      <c r="F23" s="184"/>
      <c r="G23" s="184"/>
      <c r="H23" s="184"/>
      <c r="I23" s="184"/>
      <c r="J23" s="184"/>
      <c r="K23" s="184"/>
      <c r="L23" s="115"/>
      <c r="M23" s="115"/>
      <c r="N23" s="115"/>
      <c r="O23" s="115"/>
      <c r="P23" s="115"/>
      <c r="Q23" s="115"/>
      <c r="R23" s="115"/>
      <c r="S23" s="103"/>
      <c r="T23" s="103"/>
      <c r="U23" s="104"/>
      <c r="V23" s="104"/>
      <c r="W23" s="104"/>
      <c r="X23" s="104"/>
      <c r="Y23" s="114"/>
      <c r="Z23" s="114"/>
      <c r="AA23" s="114"/>
    </row>
    <row r="24" spans="1:36" ht="24" customHeight="1" x14ac:dyDescent="0.15">
      <c r="B24" s="170" t="s">
        <v>89</v>
      </c>
      <c r="C24" s="171"/>
      <c r="D24" s="171"/>
      <c r="E24" s="171"/>
      <c r="F24" s="171"/>
      <c r="G24" s="171"/>
      <c r="H24" s="171"/>
      <c r="I24" s="171"/>
      <c r="J24" s="171"/>
      <c r="K24" s="172"/>
      <c r="L24" s="167" t="s">
        <v>94</v>
      </c>
      <c r="M24" s="168"/>
      <c r="N24" s="168"/>
      <c r="O24" s="168"/>
      <c r="P24" s="168"/>
      <c r="Q24" s="168"/>
      <c r="R24" s="169"/>
      <c r="S24" s="161" t="s">
        <v>90</v>
      </c>
      <c r="T24" s="161"/>
      <c r="U24" s="161"/>
      <c r="V24" s="161"/>
      <c r="W24" s="161"/>
      <c r="X24" s="161"/>
      <c r="Y24" s="170" t="s">
        <v>95</v>
      </c>
      <c r="Z24" s="171"/>
      <c r="AA24" s="172"/>
    </row>
    <row r="25" spans="1:36" ht="24" customHeight="1" x14ac:dyDescent="0.15">
      <c r="B25" s="167" t="s">
        <v>91</v>
      </c>
      <c r="C25" s="168"/>
      <c r="D25" s="168"/>
      <c r="E25" s="168"/>
      <c r="F25" s="168"/>
      <c r="G25" s="168"/>
      <c r="H25" s="169"/>
      <c r="I25" s="173"/>
      <c r="J25" s="173"/>
      <c r="K25" s="39" t="s">
        <v>84</v>
      </c>
      <c r="L25" s="165">
        <f>IFERROR(IF(Y25&gt;=0.25,I25*15000000,0),0)</f>
        <v>0</v>
      </c>
      <c r="M25" s="166"/>
      <c r="N25" s="166"/>
      <c r="O25" s="166"/>
      <c r="P25" s="166"/>
      <c r="Q25" s="177" t="s">
        <v>83</v>
      </c>
      <c r="R25" s="178"/>
      <c r="S25" s="173"/>
      <c r="T25" s="173"/>
      <c r="U25" s="173"/>
      <c r="V25" s="173"/>
      <c r="W25" s="161" t="s">
        <v>84</v>
      </c>
      <c r="X25" s="161"/>
      <c r="Y25" s="162" t="e">
        <f>ROUND(S25/I25,3)</f>
        <v>#DIV/0!</v>
      </c>
      <c r="Z25" s="163"/>
      <c r="AA25" s="164"/>
    </row>
    <row r="26" spans="1:36" ht="24" customHeight="1" x14ac:dyDescent="0.15">
      <c r="B26" s="167" t="s">
        <v>92</v>
      </c>
      <c r="C26" s="168"/>
      <c r="D26" s="168"/>
      <c r="E26" s="168"/>
      <c r="F26" s="168"/>
      <c r="G26" s="168"/>
      <c r="H26" s="169"/>
      <c r="I26" s="173"/>
      <c r="J26" s="173"/>
      <c r="K26" s="39" t="s">
        <v>84</v>
      </c>
      <c r="L26" s="165">
        <f>IFERROR(IF(Y26&gt;=0.25,I26*4500000,0),0)</f>
        <v>0</v>
      </c>
      <c r="M26" s="166"/>
      <c r="N26" s="166"/>
      <c r="O26" s="166"/>
      <c r="P26" s="166"/>
      <c r="Q26" s="177" t="s">
        <v>83</v>
      </c>
      <c r="R26" s="178"/>
      <c r="S26" s="173"/>
      <c r="T26" s="173"/>
      <c r="U26" s="173"/>
      <c r="V26" s="173"/>
      <c r="W26" s="161" t="s">
        <v>84</v>
      </c>
      <c r="X26" s="161"/>
      <c r="Y26" s="162" t="e">
        <f>ROUND(S26/I26,3)</f>
        <v>#DIV/0!</v>
      </c>
      <c r="Z26" s="163"/>
      <c r="AA26" s="164"/>
    </row>
    <row r="27" spans="1:36" ht="24" customHeight="1" x14ac:dyDescent="0.15">
      <c r="B27" s="167" t="s">
        <v>93</v>
      </c>
      <c r="C27" s="168"/>
      <c r="D27" s="168"/>
      <c r="E27" s="168"/>
      <c r="F27" s="168"/>
      <c r="G27" s="168"/>
      <c r="H27" s="169"/>
      <c r="I27" s="173"/>
      <c r="J27" s="173"/>
      <c r="K27" s="39" t="s">
        <v>84</v>
      </c>
      <c r="L27" s="165">
        <f>IFERROR(IF(Y27&gt;=0.25,I27*4500000,0),0)</f>
        <v>0</v>
      </c>
      <c r="M27" s="166"/>
      <c r="N27" s="166"/>
      <c r="O27" s="166"/>
      <c r="P27" s="166"/>
      <c r="Q27" s="177" t="s">
        <v>83</v>
      </c>
      <c r="R27" s="178"/>
      <c r="S27" s="243"/>
      <c r="T27" s="243"/>
      <c r="U27" s="243"/>
      <c r="V27" s="243"/>
      <c r="W27" s="161" t="s">
        <v>84</v>
      </c>
      <c r="X27" s="161"/>
      <c r="Y27" s="162" t="e">
        <f>ROUND(S27/I27,3)</f>
        <v>#DIV/0!</v>
      </c>
      <c r="Z27" s="163"/>
      <c r="AA27" s="164"/>
    </row>
    <row r="28" spans="1:36" ht="12.6" customHeight="1" x14ac:dyDescent="0.15">
      <c r="A28" s="112"/>
      <c r="B28" s="107"/>
      <c r="C28" s="107"/>
      <c r="D28" s="107"/>
      <c r="E28" s="107"/>
      <c r="F28" s="107"/>
      <c r="G28" s="107"/>
      <c r="H28" s="107"/>
      <c r="I28" s="111"/>
      <c r="J28" s="111"/>
      <c r="K28" s="110"/>
      <c r="L28" s="116"/>
      <c r="M28" s="116"/>
      <c r="N28" s="116"/>
      <c r="O28" s="116"/>
      <c r="P28" s="116"/>
      <c r="Q28" s="117"/>
      <c r="R28" s="117"/>
      <c r="S28" s="103"/>
      <c r="T28" s="159" t="s">
        <v>96</v>
      </c>
      <c r="U28" s="159"/>
      <c r="V28" s="159"/>
      <c r="W28" s="159"/>
      <c r="X28" s="159"/>
      <c r="Y28" s="160"/>
      <c r="Z28" s="160"/>
      <c r="AA28" s="160"/>
      <c r="AJ28" s="102"/>
    </row>
    <row r="29" spans="1:36" ht="18.600000000000001" customHeight="1" x14ac:dyDescent="0.15">
      <c r="A29" s="112"/>
      <c r="B29" s="176" t="s">
        <v>150</v>
      </c>
      <c r="C29" s="176"/>
      <c r="D29" s="176"/>
      <c r="E29" s="176"/>
      <c r="F29" s="176"/>
      <c r="G29" s="176"/>
      <c r="H29" s="176"/>
      <c r="I29" s="176"/>
      <c r="J29" s="176"/>
      <c r="K29" s="176"/>
      <c r="L29" s="176"/>
      <c r="M29" s="176"/>
      <c r="N29" s="176"/>
      <c r="O29" s="176"/>
      <c r="P29" s="176"/>
      <c r="Q29" s="176"/>
      <c r="R29" s="176"/>
      <c r="S29" s="38"/>
      <c r="T29" s="121"/>
      <c r="U29" s="121"/>
      <c r="V29" s="121"/>
      <c r="W29" s="104"/>
      <c r="X29" s="104"/>
      <c r="Y29" s="105"/>
      <c r="Z29" s="105"/>
      <c r="AA29" s="105"/>
    </row>
    <row r="30" spans="1:36" ht="24" customHeight="1" x14ac:dyDescent="0.15">
      <c r="B30" s="170" t="s">
        <v>89</v>
      </c>
      <c r="C30" s="171"/>
      <c r="D30" s="171"/>
      <c r="E30" s="171"/>
      <c r="F30" s="171"/>
      <c r="G30" s="171"/>
      <c r="H30" s="171"/>
      <c r="I30" s="171"/>
      <c r="J30" s="171"/>
      <c r="K30" s="172"/>
      <c r="L30" s="167" t="s">
        <v>94</v>
      </c>
      <c r="M30" s="168"/>
      <c r="N30" s="168"/>
      <c r="O30" s="168"/>
      <c r="P30" s="168"/>
      <c r="Q30" s="168"/>
      <c r="R30" s="169"/>
      <c r="S30" s="38"/>
      <c r="T30" s="121"/>
      <c r="U30" s="121"/>
      <c r="V30" s="121"/>
      <c r="W30" s="104"/>
      <c r="X30" s="104"/>
      <c r="Y30" s="105"/>
      <c r="Z30" s="105"/>
      <c r="AA30" s="105"/>
    </row>
    <row r="31" spans="1:36" ht="24" customHeight="1" x14ac:dyDescent="0.15">
      <c r="B31" s="167" t="s">
        <v>91</v>
      </c>
      <c r="C31" s="168"/>
      <c r="D31" s="168"/>
      <c r="E31" s="168"/>
      <c r="F31" s="168"/>
      <c r="G31" s="168"/>
      <c r="H31" s="169"/>
      <c r="I31" s="174"/>
      <c r="J31" s="175"/>
      <c r="K31" s="124" t="s">
        <v>84</v>
      </c>
      <c r="L31" s="165">
        <f>IF(W21=AD21,I31*19500000,I31*18000000)</f>
        <v>0</v>
      </c>
      <c r="M31" s="166"/>
      <c r="N31" s="166"/>
      <c r="O31" s="166"/>
      <c r="P31" s="166"/>
      <c r="Q31" s="177" t="s">
        <v>83</v>
      </c>
      <c r="R31" s="178"/>
      <c r="S31" s="106"/>
      <c r="T31" s="156"/>
      <c r="U31" s="156"/>
      <c r="V31" s="156"/>
      <c r="W31" s="157"/>
      <c r="X31" s="157"/>
      <c r="Y31" s="158"/>
      <c r="Z31" s="158"/>
      <c r="AA31" s="158"/>
    </row>
    <row r="32" spans="1:36" ht="24" customHeight="1" x14ac:dyDescent="0.15">
      <c r="B32" s="167" t="s">
        <v>92</v>
      </c>
      <c r="C32" s="168"/>
      <c r="D32" s="168"/>
      <c r="E32" s="168"/>
      <c r="F32" s="168"/>
      <c r="G32" s="168"/>
      <c r="H32" s="169"/>
      <c r="I32" s="173"/>
      <c r="J32" s="173"/>
      <c r="K32" s="124" t="s">
        <v>84</v>
      </c>
      <c r="L32" s="165">
        <f>IF(W21=AD21,I32*9000000,I32*7500000)</f>
        <v>0</v>
      </c>
      <c r="M32" s="166"/>
      <c r="N32" s="166"/>
      <c r="O32" s="166"/>
      <c r="P32" s="166"/>
      <c r="Q32" s="177" t="s">
        <v>83</v>
      </c>
      <c r="R32" s="178"/>
      <c r="S32" s="106"/>
      <c r="T32" s="156"/>
      <c r="U32" s="156"/>
      <c r="V32" s="156"/>
      <c r="W32" s="157"/>
      <c r="X32" s="157"/>
      <c r="Y32" s="158"/>
      <c r="Z32" s="158"/>
      <c r="AA32" s="158"/>
    </row>
    <row r="33" spans="1:30" ht="24" customHeight="1" x14ac:dyDescent="0.15">
      <c r="B33" s="167" t="s">
        <v>140</v>
      </c>
      <c r="C33" s="168"/>
      <c r="D33" s="168"/>
      <c r="E33" s="168"/>
      <c r="F33" s="168"/>
      <c r="G33" s="168"/>
      <c r="H33" s="169"/>
      <c r="I33" s="173"/>
      <c r="J33" s="173"/>
      <c r="K33" s="124" t="s">
        <v>84</v>
      </c>
      <c r="L33" s="165">
        <f>I33*4500000</f>
        <v>0</v>
      </c>
      <c r="M33" s="166"/>
      <c r="N33" s="166"/>
      <c r="O33" s="166"/>
      <c r="P33" s="166"/>
      <c r="Q33" s="177" t="s">
        <v>83</v>
      </c>
      <c r="R33" s="178"/>
      <c r="S33" s="106"/>
      <c r="T33" s="156"/>
      <c r="U33" s="156"/>
      <c r="V33" s="156"/>
      <c r="W33" s="157"/>
      <c r="X33" s="157"/>
      <c r="Y33" s="158"/>
      <c r="Z33" s="158"/>
      <c r="AA33" s="158"/>
    </row>
    <row r="34" spans="1:30" ht="15.6" customHeight="1" x14ac:dyDescent="0.15">
      <c r="A34" s="112"/>
      <c r="B34" s="125"/>
      <c r="C34" s="125"/>
      <c r="D34" s="125"/>
      <c r="E34" s="125"/>
      <c r="F34" s="125"/>
      <c r="G34" s="125"/>
      <c r="H34" s="125"/>
      <c r="I34" s="131"/>
      <c r="J34" s="131"/>
      <c r="K34" s="128"/>
      <c r="L34" s="127"/>
      <c r="M34" s="127"/>
      <c r="N34" s="127"/>
      <c r="O34" s="127"/>
      <c r="P34" s="127"/>
      <c r="Q34" s="126"/>
      <c r="R34" s="126"/>
      <c r="S34" s="103"/>
      <c r="T34" s="121"/>
      <c r="U34" s="121"/>
      <c r="V34" s="121"/>
      <c r="W34" s="122"/>
      <c r="X34" s="122"/>
      <c r="Y34" s="123"/>
      <c r="Z34" s="123"/>
      <c r="AA34" s="123"/>
    </row>
    <row r="35" spans="1:30" ht="24" customHeight="1" x14ac:dyDescent="0.15">
      <c r="B35" s="170" t="s">
        <v>143</v>
      </c>
      <c r="C35" s="171"/>
      <c r="D35" s="171"/>
      <c r="E35" s="171"/>
      <c r="F35" s="171"/>
      <c r="G35" s="171"/>
      <c r="H35" s="171"/>
      <c r="I35" s="171"/>
      <c r="J35" s="171"/>
      <c r="K35" s="172"/>
      <c r="L35" s="165">
        <f>SUM(L25:P27,L31:P33)</f>
        <v>0</v>
      </c>
      <c r="M35" s="166"/>
      <c r="N35" s="166"/>
      <c r="O35" s="166"/>
      <c r="P35" s="166"/>
      <c r="Q35" s="177" t="s">
        <v>51</v>
      </c>
      <c r="R35" s="178"/>
      <c r="S35" s="38"/>
      <c r="T35" s="159"/>
      <c r="U35" s="159"/>
      <c r="V35" s="159"/>
      <c r="W35" s="159"/>
      <c r="X35" s="159"/>
      <c r="Y35" s="159"/>
      <c r="Z35" s="159"/>
      <c r="AA35" s="159"/>
    </row>
    <row r="36" spans="1:30" ht="6.6" customHeight="1" x14ac:dyDescent="0.15">
      <c r="AA36" s="109"/>
    </row>
    <row r="37" spans="1:30" ht="24" customHeight="1" x14ac:dyDescent="0.15">
      <c r="B37" s="228" t="s">
        <v>102</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row>
    <row r="38" spans="1:30" s="41" customFormat="1" ht="24" customHeight="1" x14ac:dyDescent="0.15">
      <c r="B38" s="229" t="s">
        <v>98</v>
      </c>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30" ht="10.5" customHeight="1" x14ac:dyDescent="0.15">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row>
    <row r="40" spans="1:30" ht="24" customHeight="1" x14ac:dyDescent="0.15">
      <c r="B40" s="170" t="s">
        <v>100</v>
      </c>
      <c r="C40" s="171"/>
      <c r="D40" s="171"/>
      <c r="E40" s="171"/>
      <c r="F40" s="171"/>
      <c r="G40" s="171"/>
      <c r="H40" s="171"/>
      <c r="I40" s="171"/>
      <c r="J40" s="171"/>
      <c r="K40" s="171"/>
      <c r="L40" s="171"/>
      <c r="M40" s="171"/>
      <c r="N40" s="171"/>
      <c r="O40" s="171"/>
      <c r="P40" s="171"/>
      <c r="Q40" s="171"/>
      <c r="R40" s="171"/>
      <c r="S40" s="171"/>
      <c r="T40" s="171"/>
      <c r="U40" s="171"/>
      <c r="V40" s="171"/>
      <c r="W40" s="172"/>
      <c r="X40" s="161" t="s">
        <v>82</v>
      </c>
      <c r="Y40" s="161"/>
      <c r="Z40" s="161"/>
      <c r="AA40" s="161"/>
    </row>
    <row r="41" spans="1:30" ht="24" customHeight="1" x14ac:dyDescent="0.15">
      <c r="B41" s="231" t="s">
        <v>99</v>
      </c>
      <c r="C41" s="232"/>
      <c r="D41" s="232"/>
      <c r="E41" s="232"/>
      <c r="F41" s="232"/>
      <c r="G41" s="232"/>
      <c r="H41" s="232"/>
      <c r="I41" s="232"/>
      <c r="J41" s="232"/>
      <c r="K41" s="232"/>
      <c r="L41" s="232"/>
      <c r="M41" s="232"/>
      <c r="N41" s="232"/>
      <c r="O41" s="232"/>
      <c r="P41" s="232"/>
      <c r="Q41" s="232"/>
      <c r="R41" s="232"/>
      <c r="S41" s="232"/>
      <c r="T41" s="232"/>
      <c r="U41" s="232"/>
      <c r="V41" s="232"/>
      <c r="W41" s="233"/>
      <c r="X41" s="237"/>
      <c r="Y41" s="238"/>
      <c r="Z41" s="238"/>
      <c r="AA41" s="239"/>
    </row>
    <row r="42" spans="1:30" ht="30" customHeight="1" x14ac:dyDescent="0.15">
      <c r="B42" s="234" t="s">
        <v>148</v>
      </c>
      <c r="C42" s="235"/>
      <c r="D42" s="235"/>
      <c r="E42" s="235"/>
      <c r="F42" s="235"/>
      <c r="G42" s="235"/>
      <c r="H42" s="235"/>
      <c r="I42" s="235"/>
      <c r="J42" s="235"/>
      <c r="K42" s="235"/>
      <c r="L42" s="235"/>
      <c r="M42" s="235"/>
      <c r="N42" s="235"/>
      <c r="O42" s="235"/>
      <c r="P42" s="235"/>
      <c r="Q42" s="235"/>
      <c r="R42" s="235"/>
      <c r="S42" s="235"/>
      <c r="T42" s="235"/>
      <c r="U42" s="235"/>
      <c r="V42" s="235"/>
      <c r="W42" s="236"/>
      <c r="X42" s="240"/>
      <c r="Y42" s="241"/>
      <c r="Z42" s="241"/>
      <c r="AA42" s="242"/>
      <c r="AD42" s="34">
        <f>L35/3*2</f>
        <v>0</v>
      </c>
    </row>
    <row r="43" spans="1:30" ht="24" customHeight="1" x14ac:dyDescent="0.15">
      <c r="B43" s="231" t="s">
        <v>101</v>
      </c>
      <c r="C43" s="232"/>
      <c r="D43" s="232"/>
      <c r="E43" s="232"/>
      <c r="F43" s="232"/>
      <c r="G43" s="232"/>
      <c r="H43" s="232"/>
      <c r="I43" s="232"/>
      <c r="J43" s="232"/>
      <c r="K43" s="232"/>
      <c r="L43" s="232"/>
      <c r="M43" s="232"/>
      <c r="N43" s="232"/>
      <c r="O43" s="232"/>
      <c r="P43" s="232"/>
      <c r="Q43" s="232"/>
      <c r="R43" s="232"/>
      <c r="S43" s="232"/>
      <c r="T43" s="232"/>
      <c r="U43" s="232"/>
      <c r="V43" s="232"/>
      <c r="W43" s="233"/>
      <c r="X43" s="237"/>
      <c r="Y43" s="238"/>
      <c r="Z43" s="238"/>
      <c r="AA43" s="239"/>
    </row>
    <row r="44" spans="1:30" ht="16.149999999999999" customHeight="1" x14ac:dyDescent="0.15">
      <c r="B44" s="234" t="s">
        <v>104</v>
      </c>
      <c r="C44" s="235"/>
      <c r="D44" s="235"/>
      <c r="E44" s="235"/>
      <c r="F44" s="235"/>
      <c r="G44" s="235"/>
      <c r="H44" s="235"/>
      <c r="I44" s="235"/>
      <c r="J44" s="235"/>
      <c r="K44" s="235"/>
      <c r="L44" s="235"/>
      <c r="M44" s="235"/>
      <c r="N44" s="235"/>
      <c r="O44" s="235"/>
      <c r="P44" s="235"/>
      <c r="Q44" s="235"/>
      <c r="R44" s="235"/>
      <c r="S44" s="235"/>
      <c r="T44" s="235"/>
      <c r="U44" s="235"/>
      <c r="V44" s="235"/>
      <c r="W44" s="236"/>
      <c r="X44" s="240"/>
      <c r="Y44" s="241"/>
      <c r="Z44" s="241"/>
      <c r="AA44" s="242"/>
      <c r="AD44" s="34">
        <f>L35/3</f>
        <v>0</v>
      </c>
    </row>
    <row r="45" spans="1:30" ht="16.899999999999999" customHeight="1" x14ac:dyDescent="0.15">
      <c r="B45" s="136"/>
      <c r="C45" s="136"/>
      <c r="D45" s="136"/>
      <c r="E45" s="136"/>
      <c r="F45" s="136"/>
      <c r="G45" s="136"/>
      <c r="H45" s="136"/>
      <c r="I45" s="136"/>
      <c r="J45" s="136"/>
      <c r="K45" s="136"/>
      <c r="L45" s="136"/>
      <c r="M45" s="136"/>
      <c r="N45" s="136"/>
      <c r="O45" s="136"/>
      <c r="P45" s="136"/>
      <c r="Q45" s="136"/>
      <c r="R45" s="136"/>
      <c r="S45" s="136"/>
      <c r="T45" s="136"/>
      <c r="U45" s="136"/>
      <c r="V45" s="136"/>
      <c r="W45" s="136"/>
      <c r="X45" s="52"/>
      <c r="Y45" s="52"/>
      <c r="Z45" s="52"/>
      <c r="AA45" s="52"/>
    </row>
    <row r="46" spans="1:30" ht="27.6" customHeight="1" x14ac:dyDescent="0.15">
      <c r="B46" s="219" t="s">
        <v>123</v>
      </c>
      <c r="C46" s="220"/>
      <c r="D46" s="220"/>
      <c r="E46" s="220"/>
      <c r="F46" s="220"/>
      <c r="G46" s="220"/>
      <c r="H46" s="220"/>
      <c r="I46" s="220"/>
      <c r="J46" s="220"/>
      <c r="K46" s="220"/>
      <c r="L46" s="220"/>
      <c r="M46" s="220"/>
      <c r="N46" s="220"/>
      <c r="O46" s="220"/>
      <c r="P46" s="220"/>
      <c r="Q46" s="220"/>
      <c r="R46" s="220"/>
      <c r="S46" s="220"/>
      <c r="T46" s="220"/>
      <c r="U46" s="220"/>
      <c r="V46" s="220"/>
      <c r="W46" s="221"/>
      <c r="X46" s="222">
        <f>X41+MIN(X43,L35/3)</f>
        <v>0</v>
      </c>
      <c r="Y46" s="223"/>
      <c r="Z46" s="223"/>
      <c r="AA46" s="224"/>
    </row>
    <row r="47" spans="1:30" ht="17.45" customHeight="1" x14ac:dyDescent="0.15">
      <c r="B47" s="135"/>
      <c r="C47" s="135"/>
      <c r="D47" s="135"/>
      <c r="E47" s="135"/>
      <c r="F47" s="135"/>
      <c r="G47" s="135"/>
      <c r="H47" s="135"/>
      <c r="I47" s="135"/>
      <c r="J47" s="135"/>
      <c r="K47" s="135"/>
      <c r="L47" s="135"/>
      <c r="M47" s="135"/>
      <c r="N47" s="135"/>
      <c r="O47" s="135"/>
      <c r="P47" s="135"/>
      <c r="Q47" s="135"/>
      <c r="R47" s="135"/>
      <c r="S47" s="135"/>
      <c r="T47" s="135"/>
      <c r="U47" s="135"/>
      <c r="V47" s="135"/>
      <c r="W47" s="135"/>
      <c r="X47" s="43"/>
      <c r="Y47" s="43"/>
      <c r="Z47" s="43"/>
      <c r="AA47" s="43"/>
    </row>
    <row r="48" spans="1:30" ht="27.75" customHeight="1" x14ac:dyDescent="0.15">
      <c r="B48" s="219" t="s">
        <v>108</v>
      </c>
      <c r="C48" s="220"/>
      <c r="D48" s="220"/>
      <c r="E48" s="220"/>
      <c r="F48" s="220"/>
      <c r="G48" s="220"/>
      <c r="H48" s="220"/>
      <c r="I48" s="220"/>
      <c r="J48" s="220"/>
      <c r="K48" s="220"/>
      <c r="L48" s="220"/>
      <c r="M48" s="220"/>
      <c r="N48" s="220"/>
      <c r="O48" s="220"/>
      <c r="P48" s="220"/>
      <c r="Q48" s="220"/>
      <c r="R48" s="220"/>
      <c r="S48" s="220"/>
      <c r="T48" s="220"/>
      <c r="U48" s="220"/>
      <c r="V48" s="220"/>
      <c r="W48" s="221"/>
      <c r="X48" s="222">
        <f>MIN(L35,X46)</f>
        <v>0</v>
      </c>
      <c r="Y48" s="223"/>
      <c r="Z48" s="223"/>
      <c r="AA48" s="224"/>
    </row>
    <row r="49" spans="2:27" ht="17.45" customHeight="1" x14ac:dyDescent="0.15">
      <c r="B49" s="137"/>
      <c r="C49" s="137"/>
      <c r="D49" s="137"/>
      <c r="E49" s="137"/>
      <c r="F49" s="137"/>
      <c r="G49" s="137"/>
      <c r="H49" s="137"/>
      <c r="I49" s="137"/>
      <c r="J49" s="137"/>
      <c r="K49" s="137"/>
      <c r="L49" s="137"/>
      <c r="M49" s="137"/>
      <c r="N49" s="137"/>
      <c r="O49" s="137"/>
      <c r="P49" s="137"/>
      <c r="Q49" s="137"/>
      <c r="R49" s="137"/>
      <c r="S49" s="137"/>
      <c r="T49" s="137"/>
      <c r="U49" s="137"/>
      <c r="V49" s="137"/>
      <c r="W49" s="137"/>
      <c r="X49" s="46"/>
      <c r="Y49" s="46"/>
      <c r="Z49" s="46"/>
      <c r="AA49" s="46"/>
    </row>
    <row r="50" spans="2:27" ht="24" customHeight="1" x14ac:dyDescent="0.15">
      <c r="B50" s="218" t="s">
        <v>103</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row>
    <row r="51" spans="2:27" ht="24" customHeight="1" x14ac:dyDescent="0.15">
      <c r="B51" s="225" t="s">
        <v>107</v>
      </c>
      <c r="C51" s="226"/>
      <c r="D51" s="226"/>
      <c r="E51" s="226"/>
      <c r="F51" s="226"/>
      <c r="G51" s="226"/>
      <c r="H51" s="226"/>
      <c r="I51" s="226"/>
      <c r="J51" s="226"/>
      <c r="K51" s="226"/>
      <c r="L51" s="226"/>
      <c r="M51" s="226"/>
      <c r="N51" s="226"/>
      <c r="O51" s="226"/>
      <c r="P51" s="226"/>
      <c r="Q51" s="226"/>
      <c r="R51" s="226"/>
      <c r="S51" s="226"/>
      <c r="T51" s="226"/>
      <c r="U51" s="226"/>
      <c r="V51" s="226"/>
      <c r="W51" s="227"/>
      <c r="X51" s="211"/>
      <c r="Y51" s="211"/>
      <c r="Z51" s="211"/>
      <c r="AA51" s="211"/>
    </row>
    <row r="52" spans="2:27" ht="24" customHeight="1" x14ac:dyDescent="0.15">
      <c r="B52" s="225" t="s">
        <v>146</v>
      </c>
      <c r="C52" s="226"/>
      <c r="D52" s="226"/>
      <c r="E52" s="226"/>
      <c r="F52" s="226"/>
      <c r="G52" s="226"/>
      <c r="H52" s="226"/>
      <c r="I52" s="226"/>
      <c r="J52" s="226"/>
      <c r="K52" s="226"/>
      <c r="L52" s="226"/>
      <c r="M52" s="226"/>
      <c r="N52" s="226"/>
      <c r="O52" s="226"/>
      <c r="P52" s="226"/>
      <c r="Q52" s="226"/>
      <c r="R52" s="226"/>
      <c r="S52" s="226"/>
      <c r="T52" s="226"/>
      <c r="U52" s="226"/>
      <c r="V52" s="226"/>
      <c r="W52" s="227"/>
      <c r="X52" s="211"/>
      <c r="Y52" s="211"/>
      <c r="Z52" s="211"/>
      <c r="AA52" s="211"/>
    </row>
    <row r="53" spans="2:27" ht="31.9" customHeight="1" x14ac:dyDescent="0.15">
      <c r="B53" s="179" t="s">
        <v>106</v>
      </c>
      <c r="C53" s="180"/>
      <c r="D53" s="180"/>
      <c r="E53" s="180"/>
      <c r="F53" s="180"/>
      <c r="G53" s="180"/>
      <c r="H53" s="180"/>
      <c r="I53" s="180"/>
      <c r="J53" s="180"/>
      <c r="K53" s="180"/>
      <c r="L53" s="180"/>
      <c r="M53" s="180"/>
      <c r="N53" s="180"/>
      <c r="O53" s="180"/>
      <c r="P53" s="180"/>
      <c r="Q53" s="180"/>
      <c r="R53" s="180"/>
      <c r="S53" s="180"/>
      <c r="T53" s="180"/>
      <c r="U53" s="180"/>
      <c r="V53" s="180"/>
      <c r="W53" s="181"/>
      <c r="X53" s="211"/>
      <c r="Y53" s="211"/>
      <c r="Z53" s="211"/>
      <c r="AA53" s="211"/>
    </row>
    <row r="54" spans="2:27" ht="15"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
      <c r="B55" s="212" t="s">
        <v>105</v>
      </c>
      <c r="C55" s="213"/>
      <c r="D55" s="213"/>
      <c r="E55" s="213"/>
      <c r="F55" s="213"/>
      <c r="G55" s="213"/>
      <c r="H55" s="213"/>
      <c r="I55" s="213"/>
      <c r="J55" s="213"/>
      <c r="K55" s="213"/>
      <c r="L55" s="213"/>
      <c r="M55" s="213"/>
      <c r="N55" s="213"/>
      <c r="O55" s="213"/>
      <c r="P55" s="213"/>
      <c r="Q55" s="213"/>
      <c r="R55" s="214">
        <f>(ROUNDDOWN(X48,-3))</f>
        <v>0</v>
      </c>
      <c r="S55" s="215"/>
      <c r="T55" s="215"/>
      <c r="U55" s="215"/>
      <c r="V55" s="216" t="s">
        <v>51</v>
      </c>
      <c r="W55" s="217"/>
      <c r="X55" s="38"/>
      <c r="Y55" s="38"/>
      <c r="Z55" s="38"/>
      <c r="AA55" s="40"/>
    </row>
    <row r="56" spans="2:27" ht="10.5" customHeight="1" x14ac:dyDescent="0.15"/>
  </sheetData>
  <mergeCells count="127">
    <mergeCell ref="L32:P32"/>
    <mergeCell ref="Q32:R32"/>
    <mergeCell ref="T32:V32"/>
    <mergeCell ref="W32:X32"/>
    <mergeCell ref="Y32:AA32"/>
    <mergeCell ref="S24:X24"/>
    <mergeCell ref="S25:V25"/>
    <mergeCell ref="S26:V26"/>
    <mergeCell ref="S27:V27"/>
    <mergeCell ref="L26:P26"/>
    <mergeCell ref="L27:P27"/>
    <mergeCell ref="X40:AA40"/>
    <mergeCell ref="B53:W53"/>
    <mergeCell ref="X53:AA53"/>
    <mergeCell ref="B37:AA37"/>
    <mergeCell ref="B38:AA39"/>
    <mergeCell ref="B40:W40"/>
    <mergeCell ref="B43:W43"/>
    <mergeCell ref="B42:W42"/>
    <mergeCell ref="B44:W44"/>
    <mergeCell ref="B41:W41"/>
    <mergeCell ref="X43:AA44"/>
    <mergeCell ref="X41:AA42"/>
    <mergeCell ref="B55:Q55"/>
    <mergeCell ref="R55:U55"/>
    <mergeCell ref="V55:W55"/>
    <mergeCell ref="B50:AA50"/>
    <mergeCell ref="B46:W46"/>
    <mergeCell ref="X46:AA46"/>
    <mergeCell ref="B48:W48"/>
    <mergeCell ref="X48:AA48"/>
    <mergeCell ref="B51:W51"/>
    <mergeCell ref="X51:AA51"/>
    <mergeCell ref="B52:W52"/>
    <mergeCell ref="X52:AA52"/>
    <mergeCell ref="B14:E14"/>
    <mergeCell ref="F14:N14"/>
    <mergeCell ref="O14:R14"/>
    <mergeCell ref="S14:AA14"/>
    <mergeCell ref="B15:E15"/>
    <mergeCell ref="F15:N15"/>
    <mergeCell ref="O15:R15"/>
    <mergeCell ref="S15:AA15"/>
    <mergeCell ref="O16:R16"/>
    <mergeCell ref="S16:AA1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20:V20"/>
    <mergeCell ref="W20:X20"/>
    <mergeCell ref="W25:X25"/>
    <mergeCell ref="Y25:AA25"/>
    <mergeCell ref="L25:P25"/>
    <mergeCell ref="B23:K23"/>
    <mergeCell ref="Q25:R25"/>
    <mergeCell ref="B24:K24"/>
    <mergeCell ref="L24:R24"/>
    <mergeCell ref="Y24:AA24"/>
    <mergeCell ref="B21:V21"/>
    <mergeCell ref="W21:X21"/>
    <mergeCell ref="L35:P35"/>
    <mergeCell ref="B25:H25"/>
    <mergeCell ref="B26:H26"/>
    <mergeCell ref="B27:H27"/>
    <mergeCell ref="B35:K35"/>
    <mergeCell ref="I25:J25"/>
    <mergeCell ref="I26:J26"/>
    <mergeCell ref="I27:J27"/>
    <mergeCell ref="I31:J31"/>
    <mergeCell ref="I33:J33"/>
    <mergeCell ref="B31:H31"/>
    <mergeCell ref="B33:H33"/>
    <mergeCell ref="B29:R29"/>
    <mergeCell ref="L31:P31"/>
    <mergeCell ref="Q31:R31"/>
    <mergeCell ref="L33:P33"/>
    <mergeCell ref="Q33:R33"/>
    <mergeCell ref="B30:K30"/>
    <mergeCell ref="L30:R30"/>
    <mergeCell ref="Q26:R26"/>
    <mergeCell ref="Q27:R27"/>
    <mergeCell ref="Q35:R35"/>
    <mergeCell ref="B32:H32"/>
    <mergeCell ref="I32:J32"/>
    <mergeCell ref="T33:V33"/>
    <mergeCell ref="W33:X33"/>
    <mergeCell ref="Y33:AA33"/>
    <mergeCell ref="T28:AA28"/>
    <mergeCell ref="T35:AA35"/>
    <mergeCell ref="W26:X26"/>
    <mergeCell ref="Y26:AA26"/>
    <mergeCell ref="W27:X27"/>
    <mergeCell ref="Y27:AA27"/>
    <mergeCell ref="T31:V31"/>
    <mergeCell ref="W31:X31"/>
    <mergeCell ref="Y31:AA31"/>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7" zoomScale="90" zoomScaleNormal="100" zoomScaleSheetLayoutView="90" workbookViewId="0">
      <selection activeCell="I23" sqref="I23"/>
    </sheetView>
  </sheetViews>
  <sheetFormatPr defaultColWidth="9" defaultRowHeight="13.5" x14ac:dyDescent="0.15"/>
  <cols>
    <col min="1" max="1" width="7.875" style="71" customWidth="1"/>
    <col min="2" max="2" width="9.8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customHeight="1" x14ac:dyDescent="0.15">
      <c r="A3" s="249" t="s">
        <v>109</v>
      </c>
      <c r="B3" s="249"/>
      <c r="C3" s="249"/>
      <c r="D3" s="249"/>
      <c r="E3" s="249"/>
      <c r="F3" s="249"/>
      <c r="G3" s="249"/>
      <c r="H3" s="249"/>
      <c r="I3" s="249"/>
      <c r="J3" s="249"/>
      <c r="K3" s="249"/>
      <c r="L3" s="249"/>
      <c r="M3" s="53"/>
    </row>
    <row r="4" spans="1:13" ht="15" customHeight="1" x14ac:dyDescent="0.15">
      <c r="A4" s="249"/>
      <c r="B4" s="249"/>
      <c r="C4" s="249"/>
      <c r="D4" s="249"/>
      <c r="E4" s="249"/>
      <c r="F4" s="249"/>
      <c r="G4" s="249"/>
      <c r="H4" s="249"/>
      <c r="I4" s="249"/>
      <c r="J4" s="249"/>
      <c r="K4" s="249"/>
      <c r="L4" s="249"/>
      <c r="M4" s="53"/>
    </row>
    <row r="5" spans="1:13" ht="15" customHeight="1" x14ac:dyDescent="0.15">
      <c r="A5" s="249"/>
      <c r="B5" s="249"/>
      <c r="C5" s="249"/>
      <c r="D5" s="249"/>
      <c r="E5" s="249"/>
      <c r="F5" s="249"/>
      <c r="G5" s="249"/>
      <c r="H5" s="249"/>
      <c r="I5" s="249"/>
      <c r="J5" s="249"/>
      <c r="K5" s="249"/>
      <c r="L5" s="249"/>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50" t="s">
        <v>50</v>
      </c>
      <c r="E8" s="251">
        <f>第３号様式!E17</f>
        <v>0</v>
      </c>
      <c r="F8" s="251"/>
      <c r="G8" s="251"/>
      <c r="H8" s="251"/>
      <c r="I8" s="250" t="s">
        <v>51</v>
      </c>
      <c r="J8" s="57"/>
      <c r="K8" s="57"/>
      <c r="L8" s="56"/>
      <c r="M8" s="53"/>
    </row>
    <row r="9" spans="1:13" ht="21" x14ac:dyDescent="0.15">
      <c r="A9" s="56"/>
      <c r="B9" s="56"/>
      <c r="C9" s="56"/>
      <c r="D9" s="250"/>
      <c r="E9" s="251"/>
      <c r="F9" s="251"/>
      <c r="G9" s="251"/>
      <c r="H9" s="251"/>
      <c r="I9" s="250"/>
      <c r="J9" s="57"/>
      <c r="K9" s="57"/>
      <c r="L9" s="56"/>
      <c r="M9" s="53"/>
    </row>
    <row r="10" spans="1:13" ht="21" x14ac:dyDescent="0.15">
      <c r="A10" s="56"/>
      <c r="B10" s="56"/>
      <c r="C10" s="56"/>
      <c r="D10" s="250"/>
      <c r="E10" s="251"/>
      <c r="F10" s="251"/>
      <c r="G10" s="251"/>
      <c r="H10" s="251"/>
      <c r="I10" s="250"/>
      <c r="J10" s="57"/>
      <c r="K10" s="57"/>
      <c r="L10" s="56"/>
      <c r="M10" s="53"/>
    </row>
    <row r="11" spans="1:13" ht="21" x14ac:dyDescent="0.15">
      <c r="A11" s="57"/>
      <c r="B11" s="57"/>
      <c r="C11" s="57"/>
      <c r="D11" s="57"/>
      <c r="E11" s="57"/>
      <c r="F11" s="57"/>
      <c r="G11" s="57"/>
      <c r="H11" s="57"/>
      <c r="I11" s="57"/>
      <c r="J11" s="57"/>
      <c r="K11" s="57"/>
      <c r="L11" s="57"/>
      <c r="M11" s="53"/>
    </row>
    <row r="12" spans="1:13" ht="36.75" customHeight="1" x14ac:dyDescent="0.15">
      <c r="A12" s="252" t="s">
        <v>138</v>
      </c>
      <c r="B12" s="253"/>
      <c r="C12" s="253"/>
      <c r="D12" s="253"/>
      <c r="E12" s="253"/>
      <c r="F12" s="253"/>
      <c r="G12" s="253"/>
      <c r="H12" s="253"/>
      <c r="I12" s="253"/>
      <c r="J12" s="253"/>
      <c r="K12" s="253"/>
      <c r="L12" s="253"/>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44" t="s">
        <v>111</v>
      </c>
      <c r="B16" s="245"/>
      <c r="C16" s="246">
        <f>'第3号様式別紙 '!F14</f>
        <v>0</v>
      </c>
      <c r="D16" s="246"/>
      <c r="E16" s="246"/>
      <c r="F16" s="246"/>
      <c r="G16" s="247" t="s">
        <v>120</v>
      </c>
      <c r="H16" s="247"/>
      <c r="I16" s="246">
        <f>'第3号様式別紙 '!S14</f>
        <v>0</v>
      </c>
      <c r="J16" s="246"/>
      <c r="K16" s="246"/>
      <c r="L16" s="248"/>
      <c r="M16" s="53"/>
    </row>
    <row r="17" spans="1:13" ht="18.75" x14ac:dyDescent="0.15">
      <c r="A17" s="254" t="s">
        <v>112</v>
      </c>
      <c r="B17" s="255"/>
      <c r="C17" s="256">
        <f>'第3号様式別紙 '!F17</f>
        <v>0</v>
      </c>
      <c r="D17" s="256"/>
      <c r="E17" s="256"/>
      <c r="F17" s="256"/>
      <c r="G17" s="257" t="s">
        <v>113</v>
      </c>
      <c r="H17" s="257"/>
      <c r="I17" s="258">
        <f>'第3号様式別紙 '!S17</f>
        <v>0</v>
      </c>
      <c r="J17" s="258"/>
      <c r="K17" s="258"/>
      <c r="L17" s="259"/>
      <c r="M17" s="53"/>
    </row>
    <row r="18" spans="1:13" ht="18.75" x14ac:dyDescent="0.15">
      <c r="A18" s="260" t="s">
        <v>121</v>
      </c>
      <c r="B18" s="261"/>
      <c r="C18" s="264">
        <f>'第3号様式別紙 '!S16</f>
        <v>0</v>
      </c>
      <c r="D18" s="265"/>
      <c r="E18" s="265"/>
      <c r="F18" s="265"/>
      <c r="G18" s="265"/>
      <c r="H18" s="265"/>
      <c r="I18" s="265"/>
      <c r="J18" s="265"/>
      <c r="K18" s="265"/>
      <c r="L18" s="266"/>
      <c r="M18" s="53"/>
    </row>
    <row r="19" spans="1:13" ht="18.75" x14ac:dyDescent="0.15">
      <c r="A19" s="262"/>
      <c r="B19" s="263"/>
      <c r="C19" s="267">
        <f>'第3号様式別紙 '!F16</f>
        <v>0</v>
      </c>
      <c r="D19" s="268"/>
      <c r="E19" s="268"/>
      <c r="F19" s="268"/>
      <c r="G19" s="268"/>
      <c r="H19" s="268"/>
      <c r="I19" s="268"/>
      <c r="J19" s="268"/>
      <c r="K19" s="268"/>
      <c r="L19" s="269"/>
      <c r="M19" s="53"/>
    </row>
    <row r="20" spans="1:13" ht="18.75" x14ac:dyDescent="0.15">
      <c r="A20" s="260" t="s">
        <v>114</v>
      </c>
      <c r="B20" s="261"/>
      <c r="C20" s="272" t="str">
        <f>'第3号様式別紙 '!I8</f>
        <v>〒</v>
      </c>
      <c r="D20" s="273"/>
      <c r="E20" s="273"/>
      <c r="F20" s="273"/>
      <c r="G20" s="273"/>
      <c r="H20" s="273"/>
      <c r="I20" s="273"/>
      <c r="J20" s="273"/>
      <c r="K20" s="273"/>
      <c r="L20" s="274"/>
      <c r="M20" s="53"/>
    </row>
    <row r="21" spans="1:13" ht="19.5" thickBot="1" x14ac:dyDescent="0.2">
      <c r="A21" s="262"/>
      <c r="B21" s="263"/>
      <c r="C21" s="264">
        <f>'第3号様式別紙 '!L8</f>
        <v>0</v>
      </c>
      <c r="D21" s="265"/>
      <c r="E21" s="265"/>
      <c r="F21" s="265"/>
      <c r="G21" s="265"/>
      <c r="H21" s="265"/>
      <c r="I21" s="265"/>
      <c r="J21" s="265"/>
      <c r="K21" s="265"/>
      <c r="L21" s="266"/>
      <c r="M21" s="53"/>
    </row>
    <row r="22" spans="1:13" ht="18.75" x14ac:dyDescent="0.3">
      <c r="A22" s="260" t="s">
        <v>115</v>
      </c>
      <c r="B22" s="275"/>
      <c r="C22" s="278" t="str">
        <f>第３号様式!F3</f>
        <v>令和　　年　　月　　日</v>
      </c>
      <c r="D22" s="279"/>
      <c r="E22" s="279"/>
      <c r="F22" s="280"/>
      <c r="G22" s="61"/>
      <c r="H22" s="62"/>
      <c r="I22" s="62"/>
      <c r="J22" s="62"/>
      <c r="K22" s="62"/>
      <c r="L22" s="62"/>
      <c r="M22" s="53"/>
    </row>
    <row r="23" spans="1:13" ht="19.5" thickBot="1" x14ac:dyDescent="0.2">
      <c r="A23" s="276"/>
      <c r="B23" s="277"/>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81" t="s">
        <v>116</v>
      </c>
      <c r="F26" s="281"/>
      <c r="G26" s="271"/>
      <c r="H26" s="271"/>
      <c r="I26" s="271"/>
      <c r="J26" s="271"/>
      <c r="K26" s="271"/>
      <c r="L26" s="69"/>
      <c r="M26" s="53"/>
    </row>
    <row r="27" spans="1:13" ht="15.75" x14ac:dyDescent="0.15">
      <c r="A27" s="53"/>
      <c r="B27" s="53"/>
      <c r="C27" s="53"/>
      <c r="D27" s="53"/>
      <c r="E27" s="270" t="s">
        <v>122</v>
      </c>
      <c r="F27" s="270"/>
      <c r="G27" s="271"/>
      <c r="H27" s="271"/>
      <c r="I27" s="271"/>
      <c r="J27" s="271"/>
      <c r="K27" s="271"/>
      <c r="L27" s="69" t="s">
        <v>117</v>
      </c>
      <c r="M27" s="53"/>
    </row>
    <row r="28" spans="1:13" ht="15" x14ac:dyDescent="0.15">
      <c r="A28" s="53"/>
      <c r="B28" s="53"/>
      <c r="C28" s="53"/>
      <c r="D28" s="53"/>
      <c r="E28" s="53"/>
      <c r="F28" s="53"/>
      <c r="G28" s="53"/>
      <c r="H28" s="53"/>
      <c r="I28" s="53"/>
      <c r="J28" s="53"/>
      <c r="K28" s="53"/>
      <c r="L28" s="53"/>
      <c r="M28" s="53"/>
    </row>
    <row r="29" spans="1:13" ht="15.75" customHeight="1"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85" zoomScaleNormal="100" zoomScaleSheetLayoutView="85" workbookViewId="0">
      <selection activeCell="E17" sqref="E17"/>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3" t="s">
        <v>124</v>
      </c>
      <c r="C2" s="283"/>
      <c r="D2" s="283"/>
      <c r="E2" s="283"/>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4" t="s">
        <v>125</v>
      </c>
      <c r="C7" s="285"/>
      <c r="D7" s="286" t="s">
        <v>126</v>
      </c>
      <c r="E7" s="287"/>
    </row>
    <row r="8" spans="2:6" ht="19.5" customHeight="1" x14ac:dyDescent="0.15">
      <c r="B8" s="74" t="s">
        <v>127</v>
      </c>
      <c r="C8" s="89">
        <f>'第3号様式別紙 '!R55</f>
        <v>0</v>
      </c>
      <c r="D8" s="75" t="s">
        <v>128</v>
      </c>
      <c r="E8" s="91">
        <f>'第3号様式別紙 '!X41</f>
        <v>0</v>
      </c>
    </row>
    <row r="9" spans="2:6" ht="19.5" customHeight="1" x14ac:dyDescent="0.15">
      <c r="B9" s="76" t="s">
        <v>129</v>
      </c>
      <c r="C9" s="89">
        <f>E8+E9-C8-C10</f>
        <v>0</v>
      </c>
      <c r="D9" s="77" t="s">
        <v>130</v>
      </c>
      <c r="E9" s="134">
        <f>'第3号様式別紙 '!X43</f>
        <v>0</v>
      </c>
    </row>
    <row r="10" spans="2:6" ht="19.5" customHeight="1" x14ac:dyDescent="0.15">
      <c r="B10" s="76" t="s">
        <v>131</v>
      </c>
      <c r="C10" s="90">
        <v>0</v>
      </c>
      <c r="D10" s="77"/>
      <c r="E10" s="78"/>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8"/>
      <c r="E20" s="288"/>
    </row>
    <row r="21" spans="2:5" x14ac:dyDescent="0.15">
      <c r="C21" s="83"/>
      <c r="D21" s="288"/>
      <c r="E21" s="288"/>
    </row>
    <row r="22" spans="2:5" x14ac:dyDescent="0.15">
      <c r="C22" s="83"/>
      <c r="D22" s="96" t="s">
        <v>136</v>
      </c>
      <c r="E22" s="96"/>
    </row>
    <row r="23" spans="2:5" x14ac:dyDescent="0.15">
      <c r="C23" s="84"/>
      <c r="D23" s="288"/>
      <c r="E23" s="288"/>
    </row>
    <row r="24" spans="2:5" x14ac:dyDescent="0.15">
      <c r="D24" s="288"/>
      <c r="E24" s="288"/>
    </row>
    <row r="25" spans="2:5" x14ac:dyDescent="0.15">
      <c r="D25" s="97"/>
      <c r="E25" s="98"/>
    </row>
    <row r="26" spans="2:5" x14ac:dyDescent="0.15">
      <c r="D26" s="99" t="s">
        <v>137</v>
      </c>
      <c r="E26" s="100"/>
    </row>
    <row r="27" spans="2:5" x14ac:dyDescent="0.15">
      <c r="C27" s="85"/>
      <c r="D27" s="282"/>
      <c r="E27" s="282"/>
    </row>
    <row r="28" spans="2:5" x14ac:dyDescent="0.15">
      <c r="C28" s="85"/>
      <c r="D28" s="282"/>
      <c r="E28" s="282"/>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topLeftCell="A7" zoomScale="85" zoomScaleNormal="100" zoomScaleSheetLayoutView="85" workbookViewId="0">
      <selection activeCell="H33" sqref="H33"/>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0" t="s">
        <v>1</v>
      </c>
      <c r="C2" s="140"/>
      <c r="D2" s="140"/>
      <c r="E2" s="140"/>
      <c r="F2" s="140"/>
      <c r="G2" s="140"/>
      <c r="H2" s="140"/>
      <c r="I2" s="140"/>
      <c r="J2" s="140"/>
      <c r="K2" s="140"/>
      <c r="L2" s="140"/>
      <c r="M2" s="140"/>
      <c r="N2" s="140"/>
    </row>
    <row r="3" spans="2:14" ht="14.25" x14ac:dyDescent="0.15">
      <c r="B3" s="2" t="s">
        <v>2</v>
      </c>
      <c r="C3" s="2"/>
      <c r="D3" s="2"/>
      <c r="E3" s="2"/>
      <c r="F3" s="3"/>
      <c r="G3" s="3"/>
      <c r="H3" s="2"/>
      <c r="I3" s="2"/>
      <c r="J3" s="2"/>
      <c r="K3" s="2"/>
      <c r="L3" s="141" t="s">
        <v>29</v>
      </c>
      <c r="M3" s="141"/>
      <c r="N3" s="141"/>
    </row>
    <row r="4" spans="2:14" ht="14.25" x14ac:dyDescent="0.15">
      <c r="B4" s="2"/>
      <c r="C4" s="2"/>
      <c r="D4" s="2"/>
      <c r="E4" s="2"/>
      <c r="F4" s="2"/>
      <c r="G4" s="2"/>
      <c r="H4" s="2"/>
      <c r="I4" s="2"/>
      <c r="J4" s="2"/>
      <c r="K4" s="2"/>
      <c r="L4" s="2"/>
      <c r="M4" s="2"/>
      <c r="N4" s="2"/>
    </row>
    <row r="5" spans="2:14" ht="14.25" x14ac:dyDescent="0.15">
      <c r="B5" s="142" t="s">
        <v>3</v>
      </c>
      <c r="C5" s="143"/>
      <c r="D5" s="142" t="s">
        <v>4</v>
      </c>
      <c r="E5" s="144"/>
      <c r="F5" s="144"/>
      <c r="G5" s="144"/>
      <c r="H5" s="144"/>
      <c r="I5" s="144"/>
      <c r="J5" s="144"/>
      <c r="K5" s="144"/>
      <c r="L5" s="144"/>
      <c r="M5" s="143"/>
      <c r="N5" s="4"/>
    </row>
    <row r="6" spans="2:14" ht="14.25" x14ac:dyDescent="0.15">
      <c r="B6" s="5"/>
      <c r="C6" s="6"/>
      <c r="D6" s="142" t="s">
        <v>19</v>
      </c>
      <c r="E6" s="144"/>
      <c r="F6" s="143"/>
      <c r="G6" s="142" t="s">
        <v>20</v>
      </c>
      <c r="H6" s="144"/>
      <c r="I6" s="144"/>
      <c r="J6" s="144"/>
      <c r="K6" s="144"/>
      <c r="L6" s="144"/>
      <c r="M6" s="143"/>
      <c r="N6" s="6"/>
    </row>
    <row r="7" spans="2:14" ht="14.25" x14ac:dyDescent="0.15">
      <c r="B7" s="7" t="s">
        <v>5</v>
      </c>
      <c r="C7" s="8" t="s">
        <v>21</v>
      </c>
      <c r="D7" s="9"/>
      <c r="E7" s="9"/>
      <c r="F7" s="8"/>
      <c r="G7" s="9"/>
      <c r="H7" s="138" t="s">
        <v>0</v>
      </c>
      <c r="I7" s="139"/>
      <c r="J7" s="138" t="s">
        <v>6</v>
      </c>
      <c r="K7" s="139"/>
      <c r="L7" s="138" t="s">
        <v>7</v>
      </c>
      <c r="M7" s="139"/>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4" zoomScaleNormal="100" zoomScaleSheetLayoutView="100" workbookViewId="0">
      <selection activeCell="F9" sqref="F9:H9"/>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45"/>
      <c r="I2" s="145"/>
    </row>
    <row r="3" spans="1:9" ht="14.25" x14ac:dyDescent="0.15">
      <c r="A3" s="47"/>
      <c r="B3" s="47"/>
      <c r="C3" s="47"/>
      <c r="D3" s="47"/>
      <c r="E3" s="47"/>
      <c r="F3" s="47"/>
      <c r="G3" s="146" t="s">
        <v>31</v>
      </c>
      <c r="H3" s="146"/>
      <c r="I3" s="146"/>
    </row>
    <row r="4" spans="1:9" ht="14.25" x14ac:dyDescent="0.15">
      <c r="A4" s="47"/>
      <c r="B4" s="47"/>
      <c r="C4" s="47"/>
      <c r="D4" s="47"/>
      <c r="E4" s="47"/>
      <c r="F4" s="47"/>
      <c r="G4" s="47"/>
      <c r="H4" s="47"/>
      <c r="I4" s="47"/>
    </row>
    <row r="5" spans="1:9" ht="14.25" x14ac:dyDescent="0.15">
      <c r="A5" s="47" t="s">
        <v>32</v>
      </c>
      <c r="B5" s="47"/>
      <c r="C5" s="47"/>
      <c r="D5" s="47"/>
      <c r="E5" s="47"/>
      <c r="F5" s="47"/>
      <c r="G5" s="47"/>
      <c r="H5" s="47"/>
      <c r="I5" s="47"/>
    </row>
    <row r="6" spans="1:9" ht="14.25" x14ac:dyDescent="0.15">
      <c r="A6" s="47"/>
      <c r="B6" s="47"/>
      <c r="C6" s="47"/>
      <c r="D6" s="47"/>
      <c r="E6" s="47"/>
      <c r="F6" s="47"/>
      <c r="G6" s="47"/>
      <c r="H6" s="47"/>
      <c r="I6" s="47"/>
    </row>
    <row r="7" spans="1:9" ht="14.25" x14ac:dyDescent="0.15">
      <c r="A7" s="47"/>
      <c r="B7" s="47"/>
      <c r="C7" s="47"/>
      <c r="D7" s="47"/>
      <c r="E7" s="47"/>
      <c r="F7" s="47"/>
      <c r="G7" s="47"/>
      <c r="H7" s="47"/>
      <c r="I7" s="47"/>
    </row>
    <row r="8" spans="1:9" ht="14.25" x14ac:dyDescent="0.15">
      <c r="A8" s="47"/>
      <c r="B8" s="47"/>
      <c r="C8" s="47"/>
      <c r="D8" s="47"/>
      <c r="E8" s="47"/>
      <c r="F8" s="289" t="s">
        <v>33</v>
      </c>
      <c r="G8" s="289"/>
      <c r="H8" s="289"/>
      <c r="I8" s="47"/>
    </row>
    <row r="9" spans="1:9" ht="14.25" x14ac:dyDescent="0.15">
      <c r="A9" s="47"/>
      <c r="B9" s="47"/>
      <c r="C9" s="47"/>
      <c r="D9" s="47"/>
      <c r="E9" s="47"/>
      <c r="F9" s="290" t="s">
        <v>34</v>
      </c>
      <c r="G9" s="290"/>
      <c r="H9" s="290"/>
      <c r="I9" s="32"/>
    </row>
    <row r="10" spans="1:9" ht="14.25" x14ac:dyDescent="0.15">
      <c r="A10" s="47"/>
      <c r="B10" s="47"/>
      <c r="C10" s="47"/>
      <c r="D10" s="47"/>
      <c r="E10" s="47"/>
      <c r="F10" s="47"/>
      <c r="G10" s="47"/>
      <c r="H10" s="47"/>
      <c r="I10" s="33"/>
    </row>
    <row r="11" spans="1:9" ht="14.25" x14ac:dyDescent="0.15">
      <c r="A11" s="47"/>
      <c r="B11" s="47"/>
      <c r="C11" s="47"/>
      <c r="D11" s="47"/>
      <c r="E11" s="47"/>
      <c r="F11" s="47"/>
      <c r="G11" s="47"/>
      <c r="H11" s="47"/>
      <c r="I11" s="47"/>
    </row>
    <row r="12" spans="1:9" ht="14.25" x14ac:dyDescent="0.15">
      <c r="A12" s="23" t="s">
        <v>35</v>
      </c>
      <c r="B12" s="23"/>
      <c r="C12" s="23"/>
      <c r="D12" s="23"/>
      <c r="E12" s="23"/>
      <c r="F12" s="23"/>
      <c r="G12" s="23"/>
      <c r="H12" s="23"/>
      <c r="I12" s="23"/>
    </row>
    <row r="13" spans="1:9" ht="14.25" x14ac:dyDescent="0.15">
      <c r="A13" s="47"/>
      <c r="B13" s="47"/>
      <c r="C13" s="47"/>
      <c r="D13" s="47"/>
      <c r="E13" s="47"/>
      <c r="F13" s="47"/>
      <c r="G13" s="47"/>
      <c r="H13" s="47"/>
      <c r="I13" s="47"/>
    </row>
    <row r="14" spans="1:9" ht="14.25" x14ac:dyDescent="0.15">
      <c r="A14" s="47"/>
      <c r="B14" s="47"/>
      <c r="C14" s="47"/>
      <c r="D14" s="47"/>
      <c r="E14" s="47"/>
      <c r="F14" s="47"/>
      <c r="G14" s="47"/>
      <c r="H14" s="47"/>
      <c r="I14" s="47"/>
    </row>
    <row r="15" spans="1:9" x14ac:dyDescent="0.15">
      <c r="A15" s="149" t="s">
        <v>85</v>
      </c>
      <c r="B15" s="149"/>
      <c r="C15" s="149"/>
      <c r="D15" s="149"/>
      <c r="E15" s="149"/>
      <c r="F15" s="149"/>
      <c r="G15" s="149"/>
      <c r="H15" s="149"/>
      <c r="I15" s="149"/>
    </row>
    <row r="16" spans="1:9" x14ac:dyDescent="0.15">
      <c r="A16" s="149"/>
      <c r="B16" s="149"/>
      <c r="C16" s="149"/>
      <c r="D16" s="149"/>
      <c r="E16" s="149"/>
      <c r="F16" s="149"/>
      <c r="G16" s="149"/>
      <c r="H16" s="149"/>
      <c r="I16" s="149"/>
    </row>
    <row r="17" spans="1:9" x14ac:dyDescent="0.15">
      <c r="A17" s="149"/>
      <c r="B17" s="149"/>
      <c r="C17" s="149"/>
      <c r="D17" s="149"/>
      <c r="E17" s="149"/>
      <c r="F17" s="149"/>
      <c r="G17" s="149"/>
      <c r="H17" s="149"/>
      <c r="I17" s="149"/>
    </row>
    <row r="18" spans="1:9" x14ac:dyDescent="0.15">
      <c r="A18" s="149"/>
      <c r="B18" s="149"/>
      <c r="C18" s="149"/>
      <c r="D18" s="149"/>
      <c r="E18" s="149"/>
      <c r="F18" s="149"/>
      <c r="G18" s="149"/>
      <c r="H18" s="149"/>
      <c r="I18" s="149"/>
    </row>
    <row r="19" spans="1:9" ht="14.25" x14ac:dyDescent="0.15">
      <c r="A19" s="47"/>
      <c r="B19" s="47"/>
      <c r="C19" s="47"/>
      <c r="D19" s="47"/>
      <c r="E19" s="47"/>
      <c r="F19" s="47"/>
      <c r="G19" s="47"/>
      <c r="H19" s="47"/>
      <c r="I19" s="47"/>
    </row>
    <row r="20" spans="1:9" ht="14.25" x14ac:dyDescent="0.15">
      <c r="A20" s="24" t="s">
        <v>36</v>
      </c>
      <c r="B20" s="47"/>
      <c r="C20" s="47"/>
      <c r="D20" s="47"/>
      <c r="E20" s="47"/>
      <c r="F20" s="47"/>
      <c r="G20" s="47"/>
      <c r="H20" s="47"/>
      <c r="I20" s="47"/>
    </row>
    <row r="21" spans="1:9" ht="14.25" x14ac:dyDescent="0.15">
      <c r="A21" s="24" t="s">
        <v>37</v>
      </c>
      <c r="B21" s="47"/>
      <c r="C21" s="47"/>
      <c r="D21" s="47"/>
      <c r="E21" s="47"/>
      <c r="F21" s="47"/>
      <c r="G21" s="47"/>
      <c r="H21" s="47"/>
      <c r="I21" s="47"/>
    </row>
    <row r="22" spans="1:9" ht="14.25" x14ac:dyDescent="0.15">
      <c r="A22" s="47"/>
      <c r="B22" s="47"/>
      <c r="C22" s="47"/>
      <c r="D22" s="47"/>
      <c r="E22" s="47"/>
      <c r="F22" s="47"/>
      <c r="G22" s="47" t="s">
        <v>38</v>
      </c>
      <c r="H22" s="47"/>
      <c r="I22" s="47" t="s">
        <v>39</v>
      </c>
    </row>
    <row r="23" spans="1:9" ht="14.25" x14ac:dyDescent="0.15">
      <c r="A23" s="47"/>
      <c r="B23" s="47"/>
      <c r="C23" s="47"/>
      <c r="D23" s="47"/>
      <c r="E23" s="47"/>
      <c r="F23" s="47"/>
      <c r="G23" s="47"/>
      <c r="H23" s="47"/>
      <c r="I23" s="47"/>
    </row>
    <row r="24" spans="1:9" ht="14.25" x14ac:dyDescent="0.15">
      <c r="A24" s="24" t="s">
        <v>40</v>
      </c>
      <c r="B24" s="47"/>
      <c r="C24" s="47"/>
      <c r="D24" s="47"/>
      <c r="E24" s="47"/>
      <c r="F24" s="47"/>
      <c r="G24" s="47"/>
      <c r="H24" s="47"/>
      <c r="I24" s="47"/>
    </row>
    <row r="25" spans="1:9" ht="14.25" x14ac:dyDescent="0.15">
      <c r="A25" s="24" t="s">
        <v>41</v>
      </c>
      <c r="B25" s="47"/>
      <c r="C25" s="47"/>
      <c r="D25" s="47"/>
      <c r="E25" s="47"/>
      <c r="F25" s="47"/>
      <c r="G25" s="47"/>
      <c r="H25" s="47"/>
      <c r="I25" s="47"/>
    </row>
    <row r="26" spans="1:9" ht="14.25" x14ac:dyDescent="0.15">
      <c r="A26" s="47"/>
      <c r="B26" s="47"/>
      <c r="C26" s="47"/>
      <c r="D26" s="47"/>
      <c r="E26" s="47"/>
      <c r="F26" s="47"/>
      <c r="G26" s="47" t="s">
        <v>38</v>
      </c>
      <c r="H26" s="47"/>
      <c r="I26" s="47" t="s">
        <v>39</v>
      </c>
    </row>
    <row r="27" spans="1:9" ht="14.25" x14ac:dyDescent="0.15">
      <c r="A27" s="47"/>
      <c r="B27" s="47"/>
      <c r="C27" s="47"/>
      <c r="D27" s="47"/>
      <c r="E27" s="47"/>
      <c r="F27" s="47"/>
      <c r="G27" s="47"/>
      <c r="H27" s="47"/>
      <c r="I27" s="47"/>
    </row>
    <row r="28" spans="1:9" ht="14.25" x14ac:dyDescent="0.15">
      <c r="A28" s="24" t="s">
        <v>42</v>
      </c>
      <c r="B28" s="25"/>
      <c r="C28" s="25"/>
      <c r="D28" s="25"/>
      <c r="E28" s="25"/>
      <c r="F28" s="25"/>
      <c r="G28" s="25"/>
      <c r="H28" s="25"/>
      <c r="I28" s="25"/>
    </row>
    <row r="29" spans="1:9" ht="14.25" x14ac:dyDescent="0.15">
      <c r="A29" s="24" t="s">
        <v>43</v>
      </c>
      <c r="B29" s="47"/>
      <c r="C29" s="47"/>
      <c r="D29" s="47"/>
      <c r="E29" s="47"/>
      <c r="F29" s="47"/>
      <c r="G29" s="47"/>
      <c r="H29" s="47"/>
      <c r="I29" s="47"/>
    </row>
    <row r="30" spans="1:9" ht="14.25" x14ac:dyDescent="0.15">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topLeftCell="A7" zoomScale="115" zoomScaleNormal="100" zoomScaleSheetLayoutView="115" workbookViewId="0">
      <selection activeCell="F3" sqref="F3:G3"/>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51"/>
      <c r="G2" s="151"/>
    </row>
    <row r="3" spans="1:7" ht="14.25" x14ac:dyDescent="0.15">
      <c r="A3" s="22"/>
      <c r="B3" s="22"/>
      <c r="C3" s="22"/>
      <c r="D3" s="22"/>
      <c r="E3" s="22"/>
      <c r="F3" s="291" t="s">
        <v>46</v>
      </c>
      <c r="G3" s="291"/>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291"/>
      <c r="F8" s="291"/>
      <c r="G8" s="291"/>
    </row>
    <row r="9" spans="1:7" ht="14.25" x14ac:dyDescent="0.15">
      <c r="A9" s="22"/>
      <c r="B9" s="22"/>
      <c r="C9" s="22"/>
      <c r="D9" s="47" t="s">
        <v>33</v>
      </c>
      <c r="E9" s="291"/>
      <c r="F9" s="291"/>
      <c r="G9" s="291"/>
    </row>
    <row r="10" spans="1:7" ht="14.25" x14ac:dyDescent="0.15">
      <c r="A10" s="22"/>
      <c r="B10" s="22"/>
      <c r="C10" s="22"/>
      <c r="D10" s="47"/>
      <c r="E10" s="291"/>
      <c r="F10" s="291"/>
      <c r="G10" s="291"/>
    </row>
    <row r="11" spans="1:7" ht="14.25" x14ac:dyDescent="0.15">
      <c r="A11" s="22"/>
      <c r="B11" s="22"/>
      <c r="C11" s="22"/>
      <c r="D11" s="48" t="s">
        <v>34</v>
      </c>
      <c r="E11" s="291"/>
      <c r="F11" s="291"/>
      <c r="G11" s="291"/>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54" t="s">
        <v>86</v>
      </c>
      <c r="B14" s="154"/>
      <c r="C14" s="154"/>
      <c r="D14" s="154"/>
      <c r="E14" s="154"/>
      <c r="F14" s="154"/>
      <c r="G14" s="154"/>
    </row>
    <row r="15" spans="1:7" ht="14.25" x14ac:dyDescent="0.15">
      <c r="A15" s="154"/>
      <c r="B15" s="154"/>
      <c r="C15" s="154"/>
      <c r="D15" s="154"/>
      <c r="E15" s="154"/>
      <c r="F15" s="154"/>
      <c r="G15" s="154"/>
    </row>
    <row r="16" spans="1:7" ht="14.25" x14ac:dyDescent="0.15">
      <c r="A16" s="22"/>
      <c r="B16" s="22"/>
      <c r="C16" s="22"/>
      <c r="D16" s="22"/>
      <c r="E16" s="22"/>
      <c r="F16" s="22"/>
      <c r="G16" s="22"/>
    </row>
    <row r="17" spans="1:7" ht="14.25" x14ac:dyDescent="0.15">
      <c r="A17" s="150" t="s">
        <v>48</v>
      </c>
      <c r="B17" s="150"/>
      <c r="C17" s="150"/>
      <c r="D17" s="150"/>
      <c r="E17" s="150"/>
      <c r="F17" s="150"/>
      <c r="G17" s="150"/>
    </row>
    <row r="18" spans="1:7" ht="14.25" x14ac:dyDescent="0.15">
      <c r="A18" s="22"/>
      <c r="B18" s="22"/>
      <c r="C18" s="22"/>
      <c r="D18" s="22"/>
      <c r="E18" s="22"/>
      <c r="F18" s="22"/>
      <c r="G18" s="22"/>
    </row>
    <row r="19" spans="1:7" ht="14.25" x14ac:dyDescent="0.15">
      <c r="A19" s="22" t="s">
        <v>49</v>
      </c>
      <c r="B19" s="22"/>
      <c r="C19" s="22"/>
      <c r="D19" s="28" t="s">
        <v>50</v>
      </c>
      <c r="E19" s="29">
        <f>'（記載例）第3号様式別紙'!R55</f>
        <v>0</v>
      </c>
      <c r="F19" s="49"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97</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iso-y</cp:lastModifiedBy>
  <cp:lastPrinted>2021-02-20T17:35:05Z</cp:lastPrinted>
  <dcterms:created xsi:type="dcterms:W3CDTF">2017-10-25T05:43:46Z</dcterms:created>
  <dcterms:modified xsi:type="dcterms:W3CDTF">2021-03-11T02:12:35Z</dcterms:modified>
</cp:coreProperties>
</file>