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461" windowWidth="10350" windowHeight="11385" activeTab="0"/>
  </bookViews>
  <sheets>
    <sheet name="第１表" sheetId="1" r:id="rId1"/>
  </sheets>
  <definedNames>
    <definedName name="_xlnm.Print_Area" localSheetId="0">'第１表'!$A$1:$AY$31</definedName>
    <definedName name="_xlnm.Print_Titles" localSheetId="0">'第１表'!$A:$B,'第１表'!$1:$4</definedName>
  </definedNames>
  <calcPr fullCalcOnLoad="1"/>
</workbook>
</file>

<file path=xl/sharedStrings.xml><?xml version="1.0" encoding="utf-8"?>
<sst xmlns="http://schemas.openxmlformats.org/spreadsheetml/2006/main" count="61" uniqueCount="60">
  <si>
    <t>(1)</t>
  </si>
  <si>
    <t>(13)</t>
  </si>
  <si>
    <t>(14)</t>
  </si>
  <si>
    <t>(15)</t>
  </si>
  <si>
    <t>(16)</t>
  </si>
  <si>
    <t>(20)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</si>
  <si>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</si>
  <si>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</si>
  <si>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</si>
  <si>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</si>
  <si>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</si>
  <si>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</si>
  <si>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</si>
  <si>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</si>
  <si>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</si>
  <si>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</si>
  <si>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</si>
  <si>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(17)</t>
  </si>
  <si>
    <t>(18)</t>
  </si>
  <si>
    <t>(19)
(17)
(18)</t>
  </si>
  <si>
    <t>　　パ ル プ ・ 紙   紙 加 工 品 印 刷 ・ 製 本 業</t>
  </si>
  <si>
    <t>　</t>
  </si>
  <si>
    <t>(21)</t>
  </si>
  <si>
    <t>(22)</t>
  </si>
  <si>
    <t>業種</t>
  </si>
  <si>
    <t>じん肺症及びじん肺合併症
（休業のみ）</t>
  </si>
  <si>
    <t>作業態様に起因する疾病</t>
  </si>
  <si>
    <t>物理的因子による疾病</t>
  </si>
  <si>
    <t>疾病分類</t>
  </si>
  <si>
    <t>　　食 料 品 製 造 業</t>
  </si>
  <si>
    <t>　　繊 維 ・ 繊 維 製 品 製 造 業</t>
  </si>
  <si>
    <t>　　木 材 ・ 木 製 品 家 具 装 備 品 製 造 業　</t>
  </si>
  <si>
    <t>　　化 学 工 業</t>
  </si>
  <si>
    <t>　　窯 業 ・ 土 石 製 品 製 造 業</t>
  </si>
  <si>
    <t>　　鉄 鋼 ・ 非 鉄 金 属 製 造 業</t>
  </si>
  <si>
    <t>　　金 属 製 品 製 造 業</t>
  </si>
  <si>
    <t>　　一 般 ・ 電 気 ・ 輸 送 用 機 械 工 業</t>
  </si>
  <si>
    <t>　　電 気 ・ ガ ス ・ 水 道 業</t>
  </si>
  <si>
    <t>　　そ の 他 の 製 造 業</t>
  </si>
  <si>
    <t>　製　造　業　小　計</t>
  </si>
  <si>
    <t>　     鉱　　　　　　　業</t>
  </si>
  <si>
    <t>　     建　　　設　　　業</t>
  </si>
  <si>
    <t>　     運　輸　交　通　業</t>
  </si>
  <si>
    <t>　     貨　物　取　扱　業</t>
  </si>
  <si>
    <t>　     農　林　水　産　業</t>
  </si>
  <si>
    <t xml:space="preserve">       商　業　・　金　融　・　広　告　業</t>
  </si>
  <si>
    <t xml:space="preserve">       保　健　衛　生　業</t>
  </si>
  <si>
    <t>　     接　客　・　娯　楽　業</t>
  </si>
  <si>
    <t xml:space="preserve">       清　掃　・　と　畜　業</t>
  </si>
  <si>
    <t>　     そ　の　他　の　事　業</t>
  </si>
  <si>
    <t>　合　　　　　　計</t>
  </si>
  <si>
    <t>がん</t>
  </si>
  <si>
    <t>（注）</t>
  </si>
  <si>
    <t>１　表は休業４日以上のものである。</t>
  </si>
  <si>
    <t>４　「化学物質」は労働基準法施行規則別表第１の２第７号に掲げる名称の化学物質である。</t>
  </si>
  <si>
    <t>２　疾病分類は労働基準法施行規則第３５条によるものを整理したものである。</t>
  </si>
  <si>
    <t>３　表中の（　　）は死亡で内数である。</t>
  </si>
  <si>
    <t>資料：業務上疾病調</t>
  </si>
  <si>
    <t>５　本統計の数字は平成２７年中に発生した疾病で平成２８年３月末日までに把握したものである。</t>
  </si>
  <si>
    <t>平成２７年業務上疾病発生状況（業種別・疾病別）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</si>
</sst>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  <numFmt numFmtId="177" formatCode="[$-411]ggg\ e&quot;年 業種別傷病分類別業務上疾病発生状況（&quot;m&quot;月末累計）&quot;"/>
    <numFmt numFmtId="178" formatCode="#,##0;[Red]#,##0"/>
    <numFmt numFmtId="179" formatCode="ggge&quot;年&quot;m&quot;月集計&quot;"/>
  </numFmts>
  <fonts count="54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2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22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Calibri"/>
      <family val="3"/>
    </font>
    <font>
      <sz val="2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 style="thin"/>
    </border>
    <border>
      <left style="thin"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thin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thin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hair"/>
      <top/>
      <bottom/>
    </border>
    <border>
      <left style="hair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/>
      <right style="hair"/>
      <top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/>
      <bottom style="hair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 style="hair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 style="hair"/>
      <right style="hair"/>
      <top/>
      <bottom style="thin"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hair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2" fillId="0" borderId="0" xfId="61" applyFont="1" applyAlignment="1">
      <alignment vertical="top"/>
      <protection/>
    </xf>
    <xf numFmtId="49" fontId="2" fillId="0" borderId="0" xfId="61" applyNumberFormat="1" applyFont="1" applyAlignment="1">
      <alignment/>
      <protection/>
    </xf>
    <xf numFmtId="0" fontId="0" fillId="33" borderId="0" xfId="61" applyFont="1" applyFill="1">
      <alignment/>
      <protection/>
    </xf>
    <xf numFmtId="0" fontId="0" fillId="33" borderId="0" xfId="61" applyFont="1" applyFill="1">
      <alignment/>
      <protection/>
    </xf>
    <xf numFmtId="178" fontId="49" fillId="34" borderId="10" xfId="61" applyNumberFormat="1" applyFont="1" applyFill="1" applyBorder="1">
      <alignment/>
      <protection/>
    </xf>
    <xf numFmtId="178" fontId="49" fillId="34" borderId="11" xfId="61" applyNumberFormat="1" applyFont="1" applyFill="1" applyBorder="1">
      <alignment/>
      <protection/>
    </xf>
    <xf numFmtId="178" fontId="49" fillId="34" borderId="12" xfId="61" applyNumberFormat="1" applyFont="1" applyFill="1" applyBorder="1">
      <alignment/>
      <protection/>
    </xf>
    <xf numFmtId="178" fontId="49" fillId="34" borderId="13" xfId="61" applyNumberFormat="1" applyFont="1" applyFill="1" applyBorder="1">
      <alignment/>
      <protection/>
    </xf>
    <xf numFmtId="178" fontId="49" fillId="34" borderId="14" xfId="61" applyNumberFormat="1" applyFont="1" applyFill="1" applyBorder="1">
      <alignment/>
      <protection/>
    </xf>
    <xf numFmtId="178" fontId="49" fillId="34" borderId="15" xfId="61" applyNumberFormat="1" applyFont="1" applyFill="1" applyBorder="1">
      <alignment/>
      <protection/>
    </xf>
    <xf numFmtId="178" fontId="49" fillId="34" borderId="16" xfId="61" applyNumberFormat="1" applyFont="1" applyFill="1" applyBorder="1">
      <alignment/>
      <protection/>
    </xf>
    <xf numFmtId="178" fontId="49" fillId="34" borderId="17" xfId="61" applyNumberFormat="1" applyFont="1" applyFill="1" applyBorder="1">
      <alignment/>
      <protection/>
    </xf>
    <xf numFmtId="178" fontId="49" fillId="34" borderId="18" xfId="61" applyNumberFormat="1" applyFont="1" applyFill="1" applyBorder="1">
      <alignment/>
      <protection/>
    </xf>
    <xf numFmtId="178" fontId="49" fillId="34" borderId="19" xfId="61" applyNumberFormat="1" applyFont="1" applyFill="1" applyBorder="1">
      <alignment/>
      <protection/>
    </xf>
    <xf numFmtId="178" fontId="49" fillId="34" borderId="20" xfId="61" applyNumberFormat="1" applyFont="1" applyFill="1" applyBorder="1">
      <alignment/>
      <protection/>
    </xf>
    <xf numFmtId="178" fontId="49" fillId="34" borderId="21" xfId="61" applyNumberFormat="1" applyFont="1" applyFill="1" applyBorder="1">
      <alignment/>
      <protection/>
    </xf>
    <xf numFmtId="0" fontId="6" fillId="0" borderId="0" xfId="61" applyFont="1">
      <alignment/>
      <protection/>
    </xf>
    <xf numFmtId="0" fontId="0" fillId="0" borderId="0" xfId="61" applyFont="1">
      <alignment/>
      <protection/>
    </xf>
    <xf numFmtId="49" fontId="49" fillId="0" borderId="22" xfId="61" applyNumberFormat="1" applyFont="1" applyFill="1" applyBorder="1" applyAlignment="1">
      <alignment/>
      <protection/>
    </xf>
    <xf numFmtId="49" fontId="50" fillId="0" borderId="23" xfId="61" applyNumberFormat="1" applyFont="1" applyFill="1" applyBorder="1" applyAlignment="1">
      <alignment horizontal="right" vertical="top"/>
      <protection/>
    </xf>
    <xf numFmtId="0" fontId="51" fillId="0" borderId="24" xfId="0" applyFont="1" applyFill="1" applyBorder="1" applyAlignment="1">
      <alignment horizontal="center" vertical="top" wrapText="1"/>
    </xf>
    <xf numFmtId="49" fontId="51" fillId="0" borderId="25" xfId="0" applyNumberFormat="1" applyFont="1" applyFill="1" applyBorder="1" applyAlignment="1">
      <alignment horizontal="center" vertical="top" wrapText="1"/>
    </xf>
    <xf numFmtId="49" fontId="51" fillId="0" borderId="26" xfId="0" applyNumberFormat="1" applyFont="1" applyFill="1" applyBorder="1" applyAlignment="1">
      <alignment horizontal="center" vertical="top" wrapText="1"/>
    </xf>
    <xf numFmtId="49" fontId="51" fillId="0" borderId="23" xfId="0" applyNumberFormat="1" applyFont="1" applyFill="1" applyBorder="1" applyAlignment="1">
      <alignment horizontal="center" vertical="top" wrapText="1"/>
    </xf>
    <xf numFmtId="49" fontId="49" fillId="0" borderId="0" xfId="61" applyNumberFormat="1" applyFont="1" applyAlignment="1">
      <alignment/>
      <protection/>
    </xf>
    <xf numFmtId="179" fontId="49" fillId="0" borderId="27" xfId="0" applyNumberFormat="1" applyFont="1" applyFill="1" applyBorder="1" applyAlignment="1">
      <alignment horizontal="left" vertical="center"/>
    </xf>
    <xf numFmtId="0" fontId="51" fillId="0" borderId="28" xfId="0" applyFont="1" applyFill="1" applyBorder="1" applyAlignment="1">
      <alignment horizontal="left" vertical="center"/>
    </xf>
    <xf numFmtId="0" fontId="49" fillId="0" borderId="0" xfId="0" applyNumberFormat="1" applyFont="1" applyFill="1" applyBorder="1" applyAlignment="1">
      <alignment horizontal="centerContinuous" vertical="top"/>
    </xf>
    <xf numFmtId="0" fontId="49" fillId="0" borderId="0" xfId="61" applyNumberFormat="1" applyFont="1" applyFill="1" applyBorder="1" applyAlignment="1">
      <alignment horizontal="centerContinuous" vertical="top"/>
      <protection/>
    </xf>
    <xf numFmtId="0" fontId="49" fillId="0" borderId="0" xfId="61" applyNumberFormat="1" applyFont="1" applyFill="1" applyAlignment="1">
      <alignment horizontal="centerContinuous" vertical="top"/>
      <protection/>
    </xf>
    <xf numFmtId="0" fontId="49" fillId="0" borderId="29" xfId="61" applyNumberFormat="1" applyFont="1" applyFill="1" applyBorder="1" applyAlignment="1">
      <alignment horizontal="centerContinuous" vertical="top"/>
      <protection/>
    </xf>
    <xf numFmtId="0" fontId="49" fillId="0" borderId="30" xfId="61" applyNumberFormat="1" applyFont="1" applyFill="1" applyBorder="1" applyAlignment="1">
      <alignment horizontal="right" vertical="top"/>
      <protection/>
    </xf>
    <xf numFmtId="0" fontId="49" fillId="0" borderId="29" xfId="61" applyNumberFormat="1" applyFont="1" applyFill="1" applyBorder="1" applyAlignment="1">
      <alignment horizontal="right" vertical="top"/>
      <protection/>
    </xf>
    <xf numFmtId="0" fontId="49" fillId="0" borderId="0" xfId="61" applyNumberFormat="1" applyFont="1" applyFill="1" applyAlignment="1">
      <alignment horizontal="right" vertical="top"/>
      <protection/>
    </xf>
    <xf numFmtId="0" fontId="49" fillId="0" borderId="30" xfId="61" applyNumberFormat="1" applyFont="1" applyFill="1" applyBorder="1" applyAlignment="1">
      <alignment horizontal="right" vertical="center"/>
      <protection/>
    </xf>
    <xf numFmtId="0" fontId="49" fillId="0" borderId="28" xfId="61" applyNumberFormat="1" applyFont="1" applyFill="1" applyBorder="1" applyAlignment="1">
      <alignment horizontal="right" vertical="center"/>
      <protection/>
    </xf>
    <xf numFmtId="0" fontId="49" fillId="0" borderId="0" xfId="61" applyFont="1" applyAlignment="1">
      <alignment vertical="top"/>
      <protection/>
    </xf>
    <xf numFmtId="0" fontId="51" fillId="0" borderId="31" xfId="61" applyFont="1" applyFill="1" applyBorder="1">
      <alignment/>
      <protection/>
    </xf>
    <xf numFmtId="0" fontId="50" fillId="0" borderId="32" xfId="61" applyFont="1" applyFill="1" applyBorder="1">
      <alignment/>
      <protection/>
    </xf>
    <xf numFmtId="0" fontId="51" fillId="0" borderId="31" xfId="0" applyFont="1" applyFill="1" applyBorder="1" applyAlignment="1">
      <alignment horizontal="center" vertical="top" wrapText="1"/>
    </xf>
    <xf numFmtId="0" fontId="51" fillId="0" borderId="33" xfId="0" applyFont="1" applyFill="1" applyBorder="1" applyAlignment="1">
      <alignment horizontal="center" vertical="top" wrapText="1"/>
    </xf>
    <xf numFmtId="0" fontId="51" fillId="0" borderId="21" xfId="0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34" xfId="0" applyFont="1" applyFill="1" applyBorder="1" applyAlignment="1">
      <alignment horizontal="center" vertical="top" wrapText="1"/>
    </xf>
    <xf numFmtId="0" fontId="51" fillId="0" borderId="32" xfId="0" applyFont="1" applyFill="1" applyBorder="1" applyAlignment="1">
      <alignment horizontal="center" vertical="top" wrapText="1"/>
    </xf>
    <xf numFmtId="0" fontId="51" fillId="0" borderId="0" xfId="61" applyFont="1">
      <alignment/>
      <protection/>
    </xf>
    <xf numFmtId="0" fontId="51" fillId="0" borderId="27" xfId="61" applyFont="1" applyFill="1" applyBorder="1">
      <alignment/>
      <protection/>
    </xf>
    <xf numFmtId="0" fontId="50" fillId="0" borderId="35" xfId="61" applyFont="1" applyFill="1" applyBorder="1" applyAlignment="1">
      <alignment horizontal="left" vertical="center" wrapText="1"/>
      <protection/>
    </xf>
    <xf numFmtId="176" fontId="49" fillId="0" borderId="36" xfId="61" applyNumberFormat="1" applyFont="1" applyFill="1" applyBorder="1">
      <alignment/>
      <protection/>
    </xf>
    <xf numFmtId="178" fontId="49" fillId="0" borderId="20" xfId="61" applyNumberFormat="1" applyFont="1" applyFill="1" applyBorder="1">
      <alignment/>
      <protection/>
    </xf>
    <xf numFmtId="178" fontId="49" fillId="0" borderId="16" xfId="61" applyNumberFormat="1" applyFont="1" applyFill="1" applyBorder="1">
      <alignment/>
      <protection/>
    </xf>
    <xf numFmtId="176" fontId="49" fillId="0" borderId="37" xfId="61" applyNumberFormat="1" applyFont="1" applyFill="1" applyBorder="1">
      <alignment/>
      <protection/>
    </xf>
    <xf numFmtId="178" fontId="49" fillId="0" borderId="19" xfId="61" applyNumberFormat="1" applyFont="1" applyFill="1" applyBorder="1">
      <alignment/>
      <protection/>
    </xf>
    <xf numFmtId="178" fontId="49" fillId="0" borderId="38" xfId="61" applyNumberFormat="1" applyFont="1" applyFill="1" applyBorder="1">
      <alignment/>
      <protection/>
    </xf>
    <xf numFmtId="176" fontId="49" fillId="0" borderId="39" xfId="61" applyNumberFormat="1" applyFont="1" applyFill="1" applyBorder="1">
      <alignment/>
      <protection/>
    </xf>
    <xf numFmtId="0" fontId="51" fillId="0" borderId="0" xfId="61" applyFont="1" applyFill="1">
      <alignment/>
      <protection/>
    </xf>
    <xf numFmtId="178" fontId="49" fillId="0" borderId="18" xfId="61" applyNumberFormat="1" applyFont="1" applyFill="1" applyBorder="1">
      <alignment/>
      <protection/>
    </xf>
    <xf numFmtId="178" fontId="49" fillId="0" borderId="40" xfId="61" applyNumberFormat="1" applyFont="1" applyFill="1" applyBorder="1">
      <alignment/>
      <protection/>
    </xf>
    <xf numFmtId="178" fontId="49" fillId="0" borderId="41" xfId="61" applyNumberFormat="1" applyFont="1" applyFill="1" applyBorder="1">
      <alignment/>
      <protection/>
    </xf>
    <xf numFmtId="176" fontId="49" fillId="0" borderId="42" xfId="61" applyNumberFormat="1" applyFont="1" applyFill="1" applyBorder="1">
      <alignment/>
      <protection/>
    </xf>
    <xf numFmtId="176" fontId="49" fillId="0" borderId="43" xfId="61" applyNumberFormat="1" applyFont="1" applyFill="1" applyBorder="1">
      <alignment/>
      <protection/>
    </xf>
    <xf numFmtId="0" fontId="51" fillId="0" borderId="35" xfId="61" applyFont="1" applyFill="1" applyBorder="1" applyAlignment="1">
      <alignment horizontal="left" vertical="center" wrapText="1"/>
      <protection/>
    </xf>
    <xf numFmtId="0" fontId="51" fillId="0" borderId="0" xfId="61" applyFont="1" applyBorder="1">
      <alignment/>
      <protection/>
    </xf>
    <xf numFmtId="176" fontId="49" fillId="34" borderId="36" xfId="61" applyNumberFormat="1" applyFont="1" applyFill="1" applyBorder="1">
      <alignment/>
      <protection/>
    </xf>
    <xf numFmtId="178" fontId="49" fillId="0" borderId="44" xfId="61" applyNumberFormat="1" applyFont="1" applyFill="1" applyBorder="1">
      <alignment/>
      <protection/>
    </xf>
    <xf numFmtId="0" fontId="50" fillId="0" borderId="45" xfId="61" applyFont="1" applyFill="1" applyBorder="1" applyAlignment="1">
      <alignment horizontal="left" vertical="center" wrapText="1"/>
      <protection/>
    </xf>
    <xf numFmtId="176" fontId="49" fillId="0" borderId="46" xfId="61" applyNumberFormat="1" applyFont="1" applyFill="1" applyBorder="1">
      <alignment/>
      <protection/>
    </xf>
    <xf numFmtId="176" fontId="49" fillId="0" borderId="34" xfId="61" applyNumberFormat="1" applyFont="1" applyFill="1" applyBorder="1">
      <alignment/>
      <protection/>
    </xf>
    <xf numFmtId="178" fontId="49" fillId="0" borderId="10" xfId="61" applyNumberFormat="1" applyFont="1" applyFill="1" applyBorder="1">
      <alignment/>
      <protection/>
    </xf>
    <xf numFmtId="178" fontId="49" fillId="0" borderId="30" xfId="61" applyNumberFormat="1" applyFont="1" applyFill="1" applyBorder="1">
      <alignment/>
      <protection/>
    </xf>
    <xf numFmtId="178" fontId="49" fillId="34" borderId="30" xfId="61" applyNumberFormat="1" applyFont="1" applyFill="1" applyBorder="1">
      <alignment/>
      <protection/>
    </xf>
    <xf numFmtId="176" fontId="49" fillId="34" borderId="34" xfId="61" applyNumberFormat="1" applyFont="1" applyFill="1" applyBorder="1">
      <alignment/>
      <protection/>
    </xf>
    <xf numFmtId="178" fontId="49" fillId="0" borderId="47" xfId="61" applyNumberFormat="1" applyFont="1" applyFill="1" applyBorder="1">
      <alignment/>
      <protection/>
    </xf>
    <xf numFmtId="178" fontId="49" fillId="0" borderId="34" xfId="61" applyNumberFormat="1" applyFont="1" applyFill="1" applyBorder="1">
      <alignment/>
      <protection/>
    </xf>
    <xf numFmtId="176" fontId="49" fillId="0" borderId="32" xfId="61" applyNumberFormat="1" applyFont="1" applyFill="1" applyBorder="1">
      <alignment/>
      <protection/>
    </xf>
    <xf numFmtId="0" fontId="51" fillId="0" borderId="12" xfId="61" applyFont="1" applyFill="1" applyBorder="1" applyAlignment="1">
      <alignment horizontal="centerContinuous" vertical="center"/>
      <protection/>
    </xf>
    <xf numFmtId="0" fontId="50" fillId="0" borderId="39" xfId="61" applyFont="1" applyFill="1" applyBorder="1" applyAlignment="1">
      <alignment horizontal="left" vertical="center" wrapText="1"/>
      <protection/>
    </xf>
    <xf numFmtId="176" fontId="49" fillId="34" borderId="37" xfId="61" applyNumberFormat="1" applyFont="1" applyFill="1" applyBorder="1">
      <alignment/>
      <protection/>
    </xf>
    <xf numFmtId="0" fontId="50" fillId="0" borderId="43" xfId="61" applyFont="1" applyFill="1" applyBorder="1" applyAlignment="1">
      <alignment horizontal="left" vertical="center" wrapText="1"/>
      <protection/>
    </xf>
    <xf numFmtId="176" fontId="49" fillId="34" borderId="42" xfId="61" applyNumberFormat="1" applyFont="1" applyFill="1" applyBorder="1">
      <alignment/>
      <protection/>
    </xf>
    <xf numFmtId="176" fontId="49" fillId="0" borderId="48" xfId="61" applyNumberFormat="1" applyFont="1" applyFill="1" applyBorder="1">
      <alignment/>
      <protection/>
    </xf>
    <xf numFmtId="0" fontId="51" fillId="0" borderId="27" xfId="61" applyFont="1" applyFill="1" applyBorder="1" applyAlignment="1">
      <alignment horizontal="centerContinuous" vertical="center"/>
      <protection/>
    </xf>
    <xf numFmtId="0" fontId="50" fillId="0" borderId="49" xfId="61" applyFont="1" applyFill="1" applyBorder="1" applyAlignment="1">
      <alignment horizontal="left" vertical="center" wrapText="1"/>
      <protection/>
    </xf>
    <xf numFmtId="178" fontId="49" fillId="0" borderId="21" xfId="61" applyNumberFormat="1" applyFont="1" applyFill="1" applyBorder="1">
      <alignment/>
      <protection/>
    </xf>
    <xf numFmtId="176" fontId="49" fillId="34" borderId="46" xfId="61" applyNumberFormat="1" applyFont="1" applyFill="1" applyBorder="1">
      <alignment/>
      <protection/>
    </xf>
    <xf numFmtId="178" fontId="49" fillId="0" borderId="50" xfId="61" applyNumberFormat="1" applyFont="1" applyFill="1" applyBorder="1">
      <alignment/>
      <protection/>
    </xf>
    <xf numFmtId="178" fontId="49" fillId="0" borderId="17" xfId="61" applyNumberFormat="1" applyFont="1" applyFill="1" applyBorder="1">
      <alignment/>
      <protection/>
    </xf>
    <xf numFmtId="176" fontId="49" fillId="0" borderId="49" xfId="61" applyNumberFormat="1" applyFont="1" applyFill="1" applyBorder="1">
      <alignment/>
      <protection/>
    </xf>
    <xf numFmtId="0" fontId="51" fillId="0" borderId="51" xfId="61" applyFont="1" applyFill="1" applyBorder="1" applyAlignment="1">
      <alignment horizontal="centerContinuous" vertical="center"/>
      <protection/>
    </xf>
    <xf numFmtId="0" fontId="50" fillId="0" borderId="32" xfId="61" applyFont="1" applyFill="1" applyBorder="1" applyAlignment="1">
      <alignment horizontal="left" vertical="center" wrapText="1"/>
      <protection/>
    </xf>
    <xf numFmtId="178" fontId="49" fillId="0" borderId="31" xfId="61" applyNumberFormat="1" applyFont="1" applyFill="1" applyBorder="1">
      <alignment/>
      <protection/>
    </xf>
    <xf numFmtId="176" fontId="49" fillId="0" borderId="33" xfId="61" applyNumberFormat="1" applyFont="1" applyFill="1" applyBorder="1">
      <alignment/>
      <protection/>
    </xf>
    <xf numFmtId="176" fontId="49" fillId="34" borderId="33" xfId="61" applyNumberFormat="1" applyFont="1" applyFill="1" applyBorder="1">
      <alignment/>
      <protection/>
    </xf>
    <xf numFmtId="178" fontId="49" fillId="0" borderId="52" xfId="61" applyNumberFormat="1" applyFont="1" applyFill="1" applyBorder="1">
      <alignment/>
      <protection/>
    </xf>
    <xf numFmtId="0" fontId="51" fillId="0" borderId="24" xfId="61" applyFont="1" applyFill="1" applyBorder="1" applyAlignment="1">
      <alignment vertical="center"/>
      <protection/>
    </xf>
    <xf numFmtId="0" fontId="51" fillId="0" borderId="24" xfId="61" applyFont="1" applyFill="1" applyBorder="1" applyAlignment="1">
      <alignment vertical="center" wrapText="1"/>
      <protection/>
    </xf>
    <xf numFmtId="0" fontId="51" fillId="0" borderId="24" xfId="61" applyFont="1" applyFill="1" applyBorder="1" applyAlignment="1">
      <alignment vertical="top" wrapText="1"/>
      <protection/>
    </xf>
    <xf numFmtId="0" fontId="51" fillId="0" borderId="24" xfId="0" applyFont="1" applyBorder="1" applyAlignment="1">
      <alignment vertical="top"/>
    </xf>
    <xf numFmtId="0" fontId="51" fillId="0" borderId="24" xfId="0" applyFont="1" applyBorder="1" applyAlignment="1">
      <alignment/>
    </xf>
    <xf numFmtId="0" fontId="52" fillId="0" borderId="0" xfId="0" applyFont="1" applyFill="1" applyAlignment="1">
      <alignment horizontal="right"/>
    </xf>
    <xf numFmtId="0" fontId="52" fillId="0" borderId="0" xfId="0" applyFont="1" applyFill="1" applyAlignment="1">
      <alignment/>
    </xf>
    <xf numFmtId="0" fontId="51" fillId="0" borderId="53" xfId="0" applyFont="1" applyFill="1" applyBorder="1" applyAlignment="1">
      <alignment horizontal="center" vertical="top" wrapText="1"/>
    </xf>
    <xf numFmtId="0" fontId="51" fillId="0" borderId="34" xfId="0" applyFont="1" applyFill="1" applyBorder="1" applyAlignment="1">
      <alignment horizontal="center" vertical="top" wrapText="1"/>
    </xf>
    <xf numFmtId="0" fontId="51" fillId="0" borderId="21" xfId="0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center" vertical="top" wrapText="1"/>
    </xf>
    <xf numFmtId="0" fontId="51" fillId="0" borderId="33" xfId="0" applyFont="1" applyFill="1" applyBorder="1" applyAlignment="1">
      <alignment horizontal="center" vertical="top" wrapText="1"/>
    </xf>
    <xf numFmtId="49" fontId="51" fillId="0" borderId="53" xfId="0" applyNumberFormat="1" applyFont="1" applyFill="1" applyBorder="1" applyAlignment="1">
      <alignment horizontal="center" vertical="top" wrapText="1"/>
    </xf>
    <xf numFmtId="49" fontId="51" fillId="0" borderId="34" xfId="0" applyNumberFormat="1" applyFont="1" applyFill="1" applyBorder="1" applyAlignment="1">
      <alignment horizontal="center" vertical="top" wrapText="1"/>
    </xf>
    <xf numFmtId="0" fontId="51" fillId="0" borderId="54" xfId="0" applyFont="1" applyFill="1" applyBorder="1" applyAlignment="1">
      <alignment horizontal="center" vertical="top" wrapText="1"/>
    </xf>
    <xf numFmtId="0" fontId="51" fillId="0" borderId="55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56" xfId="0" applyFont="1" applyFill="1" applyBorder="1" applyAlignment="1">
      <alignment horizontal="center" vertical="top" wrapText="1"/>
    </xf>
    <xf numFmtId="0" fontId="51" fillId="0" borderId="32" xfId="0" applyFont="1" applyFill="1" applyBorder="1" applyAlignment="1">
      <alignment horizontal="center" vertical="top" wrapText="1"/>
    </xf>
    <xf numFmtId="177" fontId="53" fillId="0" borderId="0" xfId="61" applyNumberFormat="1" applyFont="1" applyFill="1" applyBorder="1" applyAlignment="1">
      <alignment horizontal="center" vertical="center"/>
      <protection/>
    </xf>
    <xf numFmtId="0" fontId="51" fillId="0" borderId="24" xfId="61" applyFont="1" applyFill="1" applyBorder="1" applyAlignment="1">
      <alignment horizontal="right" vertical="center"/>
      <protection/>
    </xf>
    <xf numFmtId="0" fontId="51" fillId="0" borderId="57" xfId="0" applyFont="1" applyFill="1" applyBorder="1" applyAlignment="1">
      <alignment horizontal="center" vertical="top" wrapText="1"/>
    </xf>
    <xf numFmtId="0" fontId="51" fillId="0" borderId="31" xfId="0" applyFont="1" applyFill="1" applyBorder="1" applyAlignment="1">
      <alignment horizontal="center" vertical="top" wrapText="1"/>
    </xf>
    <xf numFmtId="49" fontId="51" fillId="0" borderId="26" xfId="0" applyNumberFormat="1" applyFont="1" applyFill="1" applyBorder="1" applyAlignment="1">
      <alignment horizontal="center" vertical="top" wrapText="1"/>
    </xf>
    <xf numFmtId="49" fontId="51" fillId="0" borderId="58" xfId="0" applyNumberFormat="1" applyFont="1" applyFill="1" applyBorder="1" applyAlignment="1">
      <alignment horizontal="center" vertical="top" wrapText="1"/>
    </xf>
    <xf numFmtId="49" fontId="51" fillId="0" borderId="24" xfId="0" applyNumberFormat="1" applyFont="1" applyFill="1" applyBorder="1" applyAlignment="1">
      <alignment horizontal="center" vertical="top" wrapText="1"/>
    </xf>
    <xf numFmtId="49" fontId="50" fillId="0" borderId="47" xfId="0" applyNumberFormat="1" applyFont="1" applyFill="1" applyBorder="1" applyAlignment="1">
      <alignment horizontal="center" vertical="top" textRotation="255" wrapText="1"/>
    </xf>
    <xf numFmtId="49" fontId="51" fillId="0" borderId="47" xfId="0" applyNumberFormat="1" applyFont="1" applyFill="1" applyBorder="1" applyAlignment="1">
      <alignment horizontal="center" vertical="top" textRotation="255" wrapText="1"/>
    </xf>
    <xf numFmtId="49" fontId="50" fillId="0" borderId="11" xfId="0" applyNumberFormat="1" applyFont="1" applyFill="1" applyBorder="1" applyAlignment="1">
      <alignment horizontal="center" vertical="center"/>
    </xf>
    <xf numFmtId="49" fontId="51" fillId="0" borderId="15" xfId="0" applyNumberFormat="1" applyFont="1" applyFill="1" applyBorder="1" applyAlignment="1">
      <alignment horizontal="center" vertical="center"/>
    </xf>
    <xf numFmtId="49" fontId="51" fillId="0" borderId="37" xfId="0" applyNumberFormat="1" applyFont="1" applyFill="1" applyBorder="1" applyAlignment="1">
      <alignment horizontal="center" vertical="center"/>
    </xf>
    <xf numFmtId="49" fontId="50" fillId="0" borderId="15" xfId="0" applyNumberFormat="1" applyFont="1" applyFill="1" applyBorder="1" applyAlignment="1">
      <alignment horizontal="center" vertical="top" wrapText="1"/>
    </xf>
    <xf numFmtId="49" fontId="51" fillId="0" borderId="15" xfId="0" applyNumberFormat="1" applyFont="1" applyFill="1" applyBorder="1" applyAlignment="1">
      <alignment horizontal="center" vertical="top" wrapText="1"/>
    </xf>
    <xf numFmtId="49" fontId="50" fillId="0" borderId="15" xfId="0" applyNumberFormat="1" applyFont="1" applyFill="1" applyBorder="1" applyAlignment="1">
      <alignment horizontal="center" vertical="center"/>
    </xf>
    <xf numFmtId="49" fontId="51" fillId="0" borderId="39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 (2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44577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66675</xdr:colOff>
      <xdr:row>4</xdr:row>
      <xdr:rowOff>76200</xdr:rowOff>
    </xdr:from>
    <xdr:to>
      <xdr:col>0</xdr:col>
      <xdr:colOff>285750</xdr:colOff>
      <xdr:row>15</xdr:row>
      <xdr:rowOff>200025</xdr:rowOff>
    </xdr:to>
    <xdr:sp>
      <xdr:nvSpPr>
        <xdr:cNvPr id="2" name="テキスト 110"/>
        <xdr:cNvSpPr txBox="1">
          <a:spLocks noChangeArrowheads="1"/>
        </xdr:cNvSpPr>
      </xdr:nvSpPr>
      <xdr:spPr>
        <a:xfrm>
          <a:off x="66675" y="2809875"/>
          <a:ext cx="228600" cy="431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　　　造　　　業</a:t>
          </a:r>
        </a:p>
      </xdr:txBody>
    </xdr:sp>
    <xdr:clientData/>
  </xdr:twoCellAnchor>
  <xdr:twoCellAnchor>
    <xdr:from>
      <xdr:col>28</xdr:col>
      <xdr:colOff>276225</xdr:colOff>
      <xdr:row>2</xdr:row>
      <xdr:rowOff>123825</xdr:rowOff>
    </xdr:from>
    <xdr:to>
      <xdr:col>29</xdr:col>
      <xdr:colOff>276225</xdr:colOff>
      <xdr:row>3</xdr:row>
      <xdr:rowOff>1866900</xdr:rowOff>
    </xdr:to>
    <xdr:sp>
      <xdr:nvSpPr>
        <xdr:cNvPr id="3" name="テキスト 99"/>
        <xdr:cNvSpPr txBox="1">
          <a:spLocks noChangeArrowheads="1"/>
        </xdr:cNvSpPr>
      </xdr:nvSpPr>
      <xdr:spPr>
        <a:xfrm>
          <a:off x="20840700" y="733425"/>
          <a:ext cx="619125" cy="1905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起因する疾病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以外の作業態様に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</a:p>
      </xdr:txBody>
    </xdr:sp>
    <xdr:clientData/>
  </xdr:twoCellAnchor>
  <xdr:twoCellAnchor>
    <xdr:from>
      <xdr:col>28</xdr:col>
      <xdr:colOff>314325</xdr:colOff>
      <xdr:row>2</xdr:row>
      <xdr:rowOff>76200</xdr:rowOff>
    </xdr:from>
    <xdr:to>
      <xdr:col>29</xdr:col>
      <xdr:colOff>295275</xdr:colOff>
      <xdr:row>3</xdr:row>
      <xdr:rowOff>838200</xdr:rowOff>
    </xdr:to>
    <xdr:sp>
      <xdr:nvSpPr>
        <xdr:cNvPr id="4" name="テキスト 100"/>
        <xdr:cNvSpPr txBox="1">
          <a:spLocks noChangeArrowheads="1"/>
        </xdr:cNvSpPr>
      </xdr:nvSpPr>
      <xdr:spPr>
        <a:xfrm>
          <a:off x="20878800" y="685800"/>
          <a:ext cx="600075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(8)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(11)</a:t>
          </a:r>
        </a:p>
      </xdr:txBody>
    </xdr:sp>
    <xdr:clientData/>
  </xdr:twoCellAnchor>
  <xdr:twoCellAnchor>
    <xdr:from>
      <xdr:col>18</xdr:col>
      <xdr:colOff>342900</xdr:colOff>
      <xdr:row>2</xdr:row>
      <xdr:rowOff>0</xdr:rowOff>
    </xdr:from>
    <xdr:to>
      <xdr:col>19</xdr:col>
      <xdr:colOff>276225</xdr:colOff>
      <xdr:row>3</xdr:row>
      <xdr:rowOff>781050</xdr:rowOff>
    </xdr:to>
    <xdr:sp>
      <xdr:nvSpPr>
        <xdr:cNvPr id="5" name="テキスト 92"/>
        <xdr:cNvSpPr txBox="1">
          <a:spLocks noChangeArrowheads="1"/>
        </xdr:cNvSpPr>
      </xdr:nvSpPr>
      <xdr:spPr>
        <a:xfrm>
          <a:off x="14716125" y="609600"/>
          <a:ext cx="552450" cy="942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(6)</a:t>
          </a:r>
        </a:p>
      </xdr:txBody>
    </xdr:sp>
    <xdr:clientData/>
  </xdr:twoCellAnchor>
  <xdr:twoCellAnchor>
    <xdr:from>
      <xdr:col>18</xdr:col>
      <xdr:colOff>304800</xdr:colOff>
      <xdr:row>2</xdr:row>
      <xdr:rowOff>47625</xdr:rowOff>
    </xdr:from>
    <xdr:to>
      <xdr:col>19</xdr:col>
      <xdr:colOff>304800</xdr:colOff>
      <xdr:row>3</xdr:row>
      <xdr:rowOff>1809750</xdr:rowOff>
    </xdr:to>
    <xdr:sp>
      <xdr:nvSpPr>
        <xdr:cNvPr id="6" name="テキスト 109"/>
        <xdr:cNvSpPr txBox="1">
          <a:spLocks noChangeArrowheads="1"/>
        </xdr:cNvSpPr>
      </xdr:nvSpPr>
      <xdr:spPr>
        <a:xfrm>
          <a:off x="14678025" y="657225"/>
          <a:ext cx="619125" cy="1924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による疾病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以外の物理的因子</a:t>
          </a:r>
        </a:p>
      </xdr:txBody>
    </xdr:sp>
    <xdr:clientData/>
  </xdr:twoCellAnchor>
  <xdr:twoCellAnchor>
    <xdr:from>
      <xdr:col>1</xdr:col>
      <xdr:colOff>4105275</xdr:colOff>
      <xdr:row>1</xdr:row>
      <xdr:rowOff>142875</xdr:rowOff>
    </xdr:from>
    <xdr:to>
      <xdr:col>3</xdr:col>
      <xdr:colOff>609600</xdr:colOff>
      <xdr:row>3</xdr:row>
      <xdr:rowOff>1943100</xdr:rowOff>
    </xdr:to>
    <xdr:sp>
      <xdr:nvSpPr>
        <xdr:cNvPr id="7" name="テキスト 56"/>
        <xdr:cNvSpPr txBox="1">
          <a:spLocks noChangeArrowheads="1"/>
        </xdr:cNvSpPr>
      </xdr:nvSpPr>
      <xdr:spPr>
        <a:xfrm>
          <a:off x="4457700" y="514350"/>
          <a:ext cx="1238250" cy="2200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負傷に起因する疾病</a:t>
          </a:r>
        </a:p>
      </xdr:txBody>
    </xdr:sp>
    <xdr:clientData/>
  </xdr:twoCellAnchor>
  <xdr:twoCellAnchor>
    <xdr:from>
      <xdr:col>6</xdr:col>
      <xdr:colOff>304800</xdr:colOff>
      <xdr:row>2</xdr:row>
      <xdr:rowOff>28575</xdr:rowOff>
    </xdr:from>
    <xdr:to>
      <xdr:col>7</xdr:col>
      <xdr:colOff>304800</xdr:colOff>
      <xdr:row>3</xdr:row>
      <xdr:rowOff>1762125</xdr:rowOff>
    </xdr:to>
    <xdr:sp>
      <xdr:nvSpPr>
        <xdr:cNvPr id="8" name="テキスト 63"/>
        <xdr:cNvSpPr txBox="1">
          <a:spLocks noChangeArrowheads="1"/>
        </xdr:cNvSpPr>
      </xdr:nvSpPr>
      <xdr:spPr>
        <a:xfrm>
          <a:off x="7248525" y="638175"/>
          <a:ext cx="619125" cy="1895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有害光線による疾病</a:t>
          </a:r>
        </a:p>
      </xdr:txBody>
    </xdr:sp>
    <xdr:clientData/>
  </xdr:twoCellAnchor>
  <xdr:twoCellAnchor>
    <xdr:from>
      <xdr:col>8</xdr:col>
      <xdr:colOff>314325</xdr:colOff>
      <xdr:row>2</xdr:row>
      <xdr:rowOff>104775</xdr:rowOff>
    </xdr:from>
    <xdr:to>
      <xdr:col>9</xdr:col>
      <xdr:colOff>314325</xdr:colOff>
      <xdr:row>3</xdr:row>
      <xdr:rowOff>1943100</xdr:rowOff>
    </xdr:to>
    <xdr:sp>
      <xdr:nvSpPr>
        <xdr:cNvPr id="9" name="テキスト 65"/>
        <xdr:cNvSpPr txBox="1">
          <a:spLocks noChangeArrowheads="1"/>
        </xdr:cNvSpPr>
      </xdr:nvSpPr>
      <xdr:spPr>
        <a:xfrm>
          <a:off x="8496300" y="714375"/>
          <a:ext cx="619125" cy="2000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電離放射線による疾病</a:t>
          </a:r>
        </a:p>
      </xdr:txBody>
    </xdr:sp>
    <xdr:clientData/>
  </xdr:twoCellAnchor>
  <xdr:twoCellAnchor>
    <xdr:from>
      <xdr:col>10</xdr:col>
      <xdr:colOff>314325</xdr:colOff>
      <xdr:row>2</xdr:row>
      <xdr:rowOff>85725</xdr:rowOff>
    </xdr:from>
    <xdr:to>
      <xdr:col>11</xdr:col>
      <xdr:colOff>304800</xdr:colOff>
      <xdr:row>3</xdr:row>
      <xdr:rowOff>1943100</xdr:rowOff>
    </xdr:to>
    <xdr:sp>
      <xdr:nvSpPr>
        <xdr:cNvPr id="10" name="テキスト 88"/>
        <xdr:cNvSpPr txBox="1">
          <a:spLocks noChangeArrowheads="1"/>
        </xdr:cNvSpPr>
      </xdr:nvSpPr>
      <xdr:spPr>
        <a:xfrm>
          <a:off x="9734550" y="695325"/>
          <a:ext cx="609600" cy="2019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異常気圧下における疾病</a:t>
          </a:r>
        </a:p>
      </xdr:txBody>
    </xdr:sp>
    <xdr:clientData/>
  </xdr:twoCellAnchor>
  <xdr:twoCellAnchor>
    <xdr:from>
      <xdr:col>12</xdr:col>
      <xdr:colOff>342900</xdr:colOff>
      <xdr:row>2</xdr:row>
      <xdr:rowOff>19050</xdr:rowOff>
    </xdr:from>
    <xdr:to>
      <xdr:col>13</xdr:col>
      <xdr:colOff>323850</xdr:colOff>
      <xdr:row>3</xdr:row>
      <xdr:rowOff>1943100</xdr:rowOff>
    </xdr:to>
    <xdr:sp>
      <xdr:nvSpPr>
        <xdr:cNvPr id="11" name="テキスト 89"/>
        <xdr:cNvSpPr txBox="1">
          <a:spLocks noChangeArrowheads="1"/>
        </xdr:cNvSpPr>
      </xdr:nvSpPr>
      <xdr:spPr>
        <a:xfrm>
          <a:off x="11001375" y="628650"/>
          <a:ext cx="600075" cy="2085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異常温度条件による疾病</a:t>
          </a:r>
        </a:p>
      </xdr:txBody>
    </xdr:sp>
    <xdr:clientData/>
  </xdr:twoCellAnchor>
  <xdr:twoCellAnchor>
    <xdr:from>
      <xdr:col>16</xdr:col>
      <xdr:colOff>304800</xdr:colOff>
      <xdr:row>2</xdr:row>
      <xdr:rowOff>19050</xdr:rowOff>
    </xdr:from>
    <xdr:to>
      <xdr:col>17</xdr:col>
      <xdr:colOff>295275</xdr:colOff>
      <xdr:row>3</xdr:row>
      <xdr:rowOff>1790700</xdr:rowOff>
    </xdr:to>
    <xdr:sp>
      <xdr:nvSpPr>
        <xdr:cNvPr id="12" name="テキスト 90"/>
        <xdr:cNvSpPr txBox="1">
          <a:spLocks noChangeArrowheads="1"/>
        </xdr:cNvSpPr>
      </xdr:nvSpPr>
      <xdr:spPr>
        <a:xfrm>
          <a:off x="13439775" y="628650"/>
          <a:ext cx="609600" cy="1933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騒音による耳の疾病</a:t>
          </a:r>
        </a:p>
      </xdr:txBody>
    </xdr:sp>
    <xdr:clientData/>
  </xdr:twoCellAnchor>
  <xdr:twoCellAnchor>
    <xdr:from>
      <xdr:col>20</xdr:col>
      <xdr:colOff>352425</xdr:colOff>
      <xdr:row>2</xdr:row>
      <xdr:rowOff>9525</xdr:rowOff>
    </xdr:from>
    <xdr:to>
      <xdr:col>21</xdr:col>
      <xdr:colOff>276225</xdr:colOff>
      <xdr:row>3</xdr:row>
      <xdr:rowOff>1924050</xdr:rowOff>
    </xdr:to>
    <xdr:sp>
      <xdr:nvSpPr>
        <xdr:cNvPr id="13" name="テキスト 95"/>
        <xdr:cNvSpPr txBox="1">
          <a:spLocks noChangeArrowheads="1"/>
        </xdr:cNvSpPr>
      </xdr:nvSpPr>
      <xdr:spPr>
        <a:xfrm>
          <a:off x="15963900" y="619125"/>
          <a:ext cx="542925" cy="2076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疾患と内臓脱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重激業務による運動器</a:t>
          </a:r>
        </a:p>
      </xdr:txBody>
    </xdr:sp>
    <xdr:clientData/>
  </xdr:twoCellAnchor>
  <xdr:twoCellAnchor>
    <xdr:from>
      <xdr:col>22</xdr:col>
      <xdr:colOff>295275</xdr:colOff>
      <xdr:row>3</xdr:row>
      <xdr:rowOff>66675</xdr:rowOff>
    </xdr:from>
    <xdr:to>
      <xdr:col>23</xdr:col>
      <xdr:colOff>276225</xdr:colOff>
      <xdr:row>3</xdr:row>
      <xdr:rowOff>1943100</xdr:rowOff>
    </xdr:to>
    <xdr:sp>
      <xdr:nvSpPr>
        <xdr:cNvPr id="14" name="テキスト 96"/>
        <xdr:cNvSpPr txBox="1">
          <a:spLocks noChangeArrowheads="1"/>
        </xdr:cNvSpPr>
      </xdr:nvSpPr>
      <xdr:spPr>
        <a:xfrm>
          <a:off x="17145000" y="838200"/>
          <a:ext cx="600075" cy="1876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腰痛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負傷によらない業務上の</a:t>
          </a:r>
        </a:p>
      </xdr:txBody>
    </xdr:sp>
    <xdr:clientData/>
  </xdr:twoCellAnchor>
  <xdr:twoCellAnchor>
    <xdr:from>
      <xdr:col>26</xdr:col>
      <xdr:colOff>276225</xdr:colOff>
      <xdr:row>2</xdr:row>
      <xdr:rowOff>0</xdr:rowOff>
    </xdr:from>
    <xdr:to>
      <xdr:col>27</xdr:col>
      <xdr:colOff>428625</xdr:colOff>
      <xdr:row>3</xdr:row>
      <xdr:rowOff>1781175</xdr:rowOff>
    </xdr:to>
    <xdr:sp>
      <xdr:nvSpPr>
        <xdr:cNvPr id="15" name="テキスト 98"/>
        <xdr:cNvSpPr txBox="1">
          <a:spLocks noChangeArrowheads="1"/>
        </xdr:cNvSpPr>
      </xdr:nvSpPr>
      <xdr:spPr>
        <a:xfrm>
          <a:off x="19602450" y="609600"/>
          <a:ext cx="771525" cy="1943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頸肩腕症候群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手指前腕の障害及び</a:t>
          </a:r>
        </a:p>
      </xdr:txBody>
    </xdr:sp>
    <xdr:clientData/>
  </xdr:twoCellAnchor>
  <xdr:twoCellAnchor>
    <xdr:from>
      <xdr:col>32</xdr:col>
      <xdr:colOff>295275</xdr:colOff>
      <xdr:row>2</xdr:row>
      <xdr:rowOff>19050</xdr:rowOff>
    </xdr:from>
    <xdr:to>
      <xdr:col>33</xdr:col>
      <xdr:colOff>295275</xdr:colOff>
      <xdr:row>3</xdr:row>
      <xdr:rowOff>1809750</xdr:rowOff>
    </xdr:to>
    <xdr:sp>
      <xdr:nvSpPr>
        <xdr:cNvPr id="16" name="テキスト 101"/>
        <xdr:cNvSpPr txBox="1">
          <a:spLocks noChangeArrowheads="1"/>
        </xdr:cNvSpPr>
      </xdr:nvSpPr>
      <xdr:spPr>
        <a:xfrm>
          <a:off x="23336250" y="628650"/>
          <a:ext cx="619125" cy="1952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（がんを除く）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化学物質による疾病</a:t>
          </a:r>
        </a:p>
      </xdr:txBody>
    </xdr:sp>
    <xdr:clientData/>
  </xdr:twoCellAnchor>
  <xdr:twoCellAnchor>
    <xdr:from>
      <xdr:col>37</xdr:col>
      <xdr:colOff>323850</xdr:colOff>
      <xdr:row>2</xdr:row>
      <xdr:rowOff>9525</xdr:rowOff>
    </xdr:from>
    <xdr:to>
      <xdr:col>38</xdr:col>
      <xdr:colOff>314325</xdr:colOff>
      <xdr:row>3</xdr:row>
      <xdr:rowOff>1781175</xdr:rowOff>
    </xdr:to>
    <xdr:sp>
      <xdr:nvSpPr>
        <xdr:cNvPr id="17" name="テキスト 102"/>
        <xdr:cNvSpPr txBox="1">
          <a:spLocks noChangeArrowheads="1"/>
        </xdr:cNvSpPr>
      </xdr:nvSpPr>
      <xdr:spPr>
        <a:xfrm>
          <a:off x="26460450" y="619125"/>
          <a:ext cx="609600" cy="1933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電離放射線によるがん</a:t>
          </a:r>
        </a:p>
      </xdr:txBody>
    </xdr:sp>
    <xdr:clientData/>
  </xdr:twoCellAnchor>
  <xdr:twoCellAnchor>
    <xdr:from>
      <xdr:col>39</xdr:col>
      <xdr:colOff>276225</xdr:colOff>
      <xdr:row>2</xdr:row>
      <xdr:rowOff>0</xdr:rowOff>
    </xdr:from>
    <xdr:to>
      <xdr:col>40</xdr:col>
      <xdr:colOff>276225</xdr:colOff>
      <xdr:row>3</xdr:row>
      <xdr:rowOff>1790700</xdr:rowOff>
    </xdr:to>
    <xdr:sp>
      <xdr:nvSpPr>
        <xdr:cNvPr id="18" name="テキスト 103"/>
        <xdr:cNvSpPr txBox="1">
          <a:spLocks noChangeArrowheads="1"/>
        </xdr:cNvSpPr>
      </xdr:nvSpPr>
      <xdr:spPr>
        <a:xfrm>
          <a:off x="27651075" y="609600"/>
          <a:ext cx="619125" cy="1952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化学物質によるがん</a:t>
          </a:r>
        </a:p>
      </xdr:txBody>
    </xdr:sp>
    <xdr:clientData/>
  </xdr:twoCellAnchor>
  <xdr:twoCellAnchor>
    <xdr:from>
      <xdr:col>41</xdr:col>
      <xdr:colOff>276225</xdr:colOff>
      <xdr:row>2</xdr:row>
      <xdr:rowOff>38100</xdr:rowOff>
    </xdr:from>
    <xdr:to>
      <xdr:col>42</xdr:col>
      <xdr:colOff>276225</xdr:colOff>
      <xdr:row>4</xdr:row>
      <xdr:rowOff>9525</xdr:rowOff>
    </xdr:to>
    <xdr:sp>
      <xdr:nvSpPr>
        <xdr:cNvPr id="19" name="テキスト 104"/>
        <xdr:cNvSpPr txBox="1">
          <a:spLocks noChangeArrowheads="1"/>
        </xdr:cNvSpPr>
      </xdr:nvSpPr>
      <xdr:spPr>
        <a:xfrm>
          <a:off x="28889325" y="647700"/>
          <a:ext cx="619125" cy="2095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以外の原因によるがん</a:t>
          </a:r>
        </a:p>
      </xdr:txBody>
    </xdr:sp>
    <xdr:clientData/>
  </xdr:twoCellAnchor>
  <xdr:twoCellAnchor>
    <xdr:from>
      <xdr:col>43</xdr:col>
      <xdr:colOff>104775</xdr:colOff>
      <xdr:row>2</xdr:row>
      <xdr:rowOff>28575</xdr:rowOff>
    </xdr:from>
    <xdr:to>
      <xdr:col>44</xdr:col>
      <xdr:colOff>609600</xdr:colOff>
      <xdr:row>3</xdr:row>
      <xdr:rowOff>1828800</xdr:rowOff>
    </xdr:to>
    <xdr:sp>
      <xdr:nvSpPr>
        <xdr:cNvPr id="20" name="テキスト 105"/>
        <xdr:cNvSpPr txBox="1">
          <a:spLocks noChangeArrowheads="1"/>
        </xdr:cNvSpPr>
      </xdr:nvSpPr>
      <xdr:spPr>
        <a:xfrm>
          <a:off x="29956125" y="638175"/>
          <a:ext cx="1123950" cy="1962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疾患・心臓疾患等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過重な業務による脳血管</a:t>
          </a:r>
        </a:p>
      </xdr:txBody>
    </xdr:sp>
    <xdr:clientData/>
  </xdr:twoCellAnchor>
  <xdr:twoCellAnchor>
    <xdr:from>
      <xdr:col>49</xdr:col>
      <xdr:colOff>419100</xdr:colOff>
      <xdr:row>1</xdr:row>
      <xdr:rowOff>133350</xdr:rowOff>
    </xdr:from>
    <xdr:to>
      <xdr:col>50</xdr:col>
      <xdr:colOff>409575</xdr:colOff>
      <xdr:row>3</xdr:row>
      <xdr:rowOff>1828800</xdr:rowOff>
    </xdr:to>
    <xdr:sp>
      <xdr:nvSpPr>
        <xdr:cNvPr id="21" name="テキスト 106"/>
        <xdr:cNvSpPr txBox="1">
          <a:spLocks noChangeArrowheads="1"/>
        </xdr:cNvSpPr>
      </xdr:nvSpPr>
      <xdr:spPr>
        <a:xfrm>
          <a:off x="33985200" y="504825"/>
          <a:ext cx="838200" cy="2095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合計</a:t>
          </a:r>
        </a:p>
      </xdr:txBody>
    </xdr:sp>
    <xdr:clientData/>
  </xdr:twoCellAnchor>
  <xdr:twoCellAnchor>
    <xdr:from>
      <xdr:col>45</xdr:col>
      <xdr:colOff>352425</xdr:colOff>
      <xdr:row>2</xdr:row>
      <xdr:rowOff>9525</xdr:rowOff>
    </xdr:from>
    <xdr:to>
      <xdr:col>46</xdr:col>
      <xdr:colOff>352425</xdr:colOff>
      <xdr:row>3</xdr:row>
      <xdr:rowOff>1943100</xdr:rowOff>
    </xdr:to>
    <xdr:sp>
      <xdr:nvSpPr>
        <xdr:cNvPr id="22" name="テキスト 105"/>
        <xdr:cNvSpPr txBox="1">
          <a:spLocks noChangeArrowheads="1"/>
        </xdr:cNvSpPr>
      </xdr:nvSpPr>
      <xdr:spPr>
        <a:xfrm>
          <a:off x="31442025" y="619125"/>
          <a:ext cx="619125" cy="2095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業務による精神障害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強い心理的負荷を伴う</a:t>
          </a:r>
        </a:p>
      </xdr:txBody>
    </xdr:sp>
    <xdr:clientData/>
  </xdr:twoCellAnchor>
  <xdr:twoCellAnchor>
    <xdr:from>
      <xdr:col>47</xdr:col>
      <xdr:colOff>342900</xdr:colOff>
      <xdr:row>2</xdr:row>
      <xdr:rowOff>38100</xdr:rowOff>
    </xdr:from>
    <xdr:to>
      <xdr:col>48</xdr:col>
      <xdr:colOff>323850</xdr:colOff>
      <xdr:row>3</xdr:row>
      <xdr:rowOff>1828800</xdr:rowOff>
    </xdr:to>
    <xdr:sp>
      <xdr:nvSpPr>
        <xdr:cNvPr id="23" name="テキスト 105"/>
        <xdr:cNvSpPr txBox="1">
          <a:spLocks noChangeArrowheads="1"/>
        </xdr:cNvSpPr>
      </xdr:nvSpPr>
      <xdr:spPr>
        <a:xfrm>
          <a:off x="32670750" y="647700"/>
          <a:ext cx="600075" cy="1952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の明らかな疾病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その他の業務に起因する</a:t>
          </a:r>
        </a:p>
      </xdr:txBody>
    </xdr:sp>
    <xdr:clientData/>
  </xdr:twoCellAnchor>
  <xdr:twoCellAnchor>
    <xdr:from>
      <xdr:col>4</xdr:col>
      <xdr:colOff>342900</xdr:colOff>
      <xdr:row>3</xdr:row>
      <xdr:rowOff>9525</xdr:rowOff>
    </xdr:from>
    <xdr:to>
      <xdr:col>5</xdr:col>
      <xdr:colOff>342900</xdr:colOff>
      <xdr:row>4</xdr:row>
      <xdr:rowOff>0</xdr:rowOff>
    </xdr:to>
    <xdr:sp>
      <xdr:nvSpPr>
        <xdr:cNvPr id="24" name="テキスト 63"/>
        <xdr:cNvSpPr txBox="1">
          <a:spLocks noChangeArrowheads="1"/>
        </xdr:cNvSpPr>
      </xdr:nvSpPr>
      <xdr:spPr>
        <a:xfrm>
          <a:off x="6048375" y="781050"/>
          <a:ext cx="619125" cy="1952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うち腰痛（災害性腰痛）</a:t>
          </a:r>
        </a:p>
      </xdr:txBody>
    </xdr:sp>
    <xdr:clientData/>
  </xdr:twoCellAnchor>
  <xdr:twoCellAnchor>
    <xdr:from>
      <xdr:col>24</xdr:col>
      <xdr:colOff>304800</xdr:colOff>
      <xdr:row>2</xdr:row>
      <xdr:rowOff>0</xdr:rowOff>
    </xdr:from>
    <xdr:to>
      <xdr:col>25</xdr:col>
      <xdr:colOff>304800</xdr:colOff>
      <xdr:row>3</xdr:row>
      <xdr:rowOff>1781175</xdr:rowOff>
    </xdr:to>
    <xdr:sp>
      <xdr:nvSpPr>
        <xdr:cNvPr id="25" name="テキスト 97"/>
        <xdr:cNvSpPr txBox="1">
          <a:spLocks noChangeArrowheads="1"/>
        </xdr:cNvSpPr>
      </xdr:nvSpPr>
      <xdr:spPr>
        <a:xfrm>
          <a:off x="18392775" y="609600"/>
          <a:ext cx="619125" cy="1943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振動障害</a:t>
          </a:r>
        </a:p>
      </xdr:txBody>
    </xdr:sp>
    <xdr:clientData/>
  </xdr:twoCellAnchor>
  <xdr:twoCellAnchor>
    <xdr:from>
      <xdr:col>30</xdr:col>
      <xdr:colOff>257175</xdr:colOff>
      <xdr:row>1</xdr:row>
      <xdr:rowOff>9525</xdr:rowOff>
    </xdr:from>
    <xdr:to>
      <xdr:col>31</xdr:col>
      <xdr:colOff>257175</xdr:colOff>
      <xdr:row>3</xdr:row>
      <xdr:rowOff>1647825</xdr:rowOff>
    </xdr:to>
    <xdr:sp>
      <xdr:nvSpPr>
        <xdr:cNvPr id="26" name="テキスト 97"/>
        <xdr:cNvSpPr txBox="1">
          <a:spLocks noChangeArrowheads="1"/>
        </xdr:cNvSpPr>
      </xdr:nvSpPr>
      <xdr:spPr>
        <a:xfrm>
          <a:off x="22059900" y="381000"/>
          <a:ext cx="619125" cy="2038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酸素欠乏症</a:t>
          </a:r>
        </a:p>
      </xdr:txBody>
    </xdr:sp>
    <xdr:clientData/>
  </xdr:twoCellAnchor>
  <xdr:twoCellAnchor>
    <xdr:from>
      <xdr:col>35</xdr:col>
      <xdr:colOff>266700</xdr:colOff>
      <xdr:row>1</xdr:row>
      <xdr:rowOff>66675</xdr:rowOff>
    </xdr:from>
    <xdr:to>
      <xdr:col>36</xdr:col>
      <xdr:colOff>257175</xdr:colOff>
      <xdr:row>3</xdr:row>
      <xdr:rowOff>1866900</xdr:rowOff>
    </xdr:to>
    <xdr:sp>
      <xdr:nvSpPr>
        <xdr:cNvPr id="27" name="テキスト 102"/>
        <xdr:cNvSpPr txBox="1">
          <a:spLocks noChangeArrowheads="1"/>
        </xdr:cNvSpPr>
      </xdr:nvSpPr>
      <xdr:spPr>
        <a:xfrm>
          <a:off x="25165050" y="438150"/>
          <a:ext cx="609600" cy="2200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病原体による疾病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323850</xdr:colOff>
      <xdr:row>3</xdr:row>
      <xdr:rowOff>9525</xdr:rowOff>
    </xdr:from>
    <xdr:to>
      <xdr:col>15</xdr:col>
      <xdr:colOff>314325</xdr:colOff>
      <xdr:row>4</xdr:row>
      <xdr:rowOff>9525</xdr:rowOff>
    </xdr:to>
    <xdr:sp>
      <xdr:nvSpPr>
        <xdr:cNvPr id="28" name="テキスト 89"/>
        <xdr:cNvSpPr txBox="1">
          <a:spLocks noChangeArrowheads="1"/>
        </xdr:cNvSpPr>
      </xdr:nvSpPr>
      <xdr:spPr>
        <a:xfrm>
          <a:off x="12220575" y="781050"/>
          <a:ext cx="609600" cy="1962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うち熱中症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1"/>
  <sheetViews>
    <sheetView showGridLines="0" tabSelected="1" view="pageBreakPreview" zoomScale="85" zoomScaleNormal="75" zoomScaleSheetLayoutView="85" zoomScalePageLayoutView="0" workbookViewId="0" topLeftCell="A1">
      <selection activeCell="C5" sqref="C5"/>
    </sheetView>
  </sheetViews>
  <sheetFormatPr defaultColWidth="12.00390625" defaultRowHeight="12"/>
  <cols>
    <col min="1" max="1" width="4.625" style="1" customWidth="1"/>
    <col min="2" max="2" width="54.00390625" style="1" customWidth="1"/>
    <col min="3" max="8" width="8.125" style="2" customWidth="1"/>
    <col min="9" max="49" width="8.125" style="1" customWidth="1"/>
    <col min="50" max="51" width="11.125" style="1" customWidth="1"/>
    <col min="52" max="16384" width="12.00390625" style="1" customWidth="1"/>
  </cols>
  <sheetData>
    <row r="1" spans="1:52" s="19" customFormat="1" ht="29.25" customHeight="1">
      <c r="A1" s="117" t="s">
        <v>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</row>
    <row r="2" spans="1:52" s="4" customFormat="1" ht="18.75" customHeight="1">
      <c r="A2" s="21"/>
      <c r="B2" s="22" t="s">
        <v>28</v>
      </c>
      <c r="C2" s="123" t="s">
        <v>0</v>
      </c>
      <c r="D2" s="123"/>
      <c r="E2" s="23"/>
      <c r="F2" s="23"/>
      <c r="G2" s="126" t="s">
        <v>27</v>
      </c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8"/>
      <c r="U2" s="131" t="s">
        <v>26</v>
      </c>
      <c r="V2" s="127"/>
      <c r="W2" s="127"/>
      <c r="X2" s="127"/>
      <c r="Y2" s="127"/>
      <c r="Z2" s="127"/>
      <c r="AA2" s="127"/>
      <c r="AB2" s="127"/>
      <c r="AC2" s="127"/>
      <c r="AD2" s="132"/>
      <c r="AE2" s="123" t="s">
        <v>1</v>
      </c>
      <c r="AF2" s="122"/>
      <c r="AG2" s="121" t="s">
        <v>2</v>
      </c>
      <c r="AH2" s="122"/>
      <c r="AI2" s="24" t="s">
        <v>3</v>
      </c>
      <c r="AJ2" s="121" t="s">
        <v>4</v>
      </c>
      <c r="AK2" s="122"/>
      <c r="AL2" s="129" t="s">
        <v>51</v>
      </c>
      <c r="AM2" s="130"/>
      <c r="AN2" s="130"/>
      <c r="AO2" s="130"/>
      <c r="AP2" s="130"/>
      <c r="AQ2" s="130"/>
      <c r="AR2" s="121" t="s">
        <v>5</v>
      </c>
      <c r="AS2" s="122"/>
      <c r="AT2" s="121" t="s">
        <v>22</v>
      </c>
      <c r="AU2" s="122"/>
      <c r="AV2" s="123" t="s">
        <v>23</v>
      </c>
      <c r="AW2" s="123"/>
      <c r="AX2" s="25"/>
      <c r="AY2" s="26"/>
      <c r="AZ2" s="27"/>
    </row>
    <row r="3" spans="1:52" s="3" customFormat="1" ht="12.75" customHeight="1">
      <c r="A3" s="28"/>
      <c r="B3" s="29"/>
      <c r="C3" s="30"/>
      <c r="D3" s="30"/>
      <c r="E3" s="30"/>
      <c r="F3" s="30"/>
      <c r="G3" s="119" t="s">
        <v>6</v>
      </c>
      <c r="H3" s="113"/>
      <c r="I3" s="112" t="s">
        <v>7</v>
      </c>
      <c r="J3" s="113"/>
      <c r="K3" s="105" t="s">
        <v>8</v>
      </c>
      <c r="L3" s="105"/>
      <c r="M3" s="112" t="s">
        <v>9</v>
      </c>
      <c r="N3" s="105"/>
      <c r="O3" s="31"/>
      <c r="P3" s="31"/>
      <c r="Q3" s="112" t="s">
        <v>10</v>
      </c>
      <c r="R3" s="113"/>
      <c r="S3" s="110" t="s">
        <v>11</v>
      </c>
      <c r="T3" s="110"/>
      <c r="U3" s="112" t="s">
        <v>12</v>
      </c>
      <c r="V3" s="113"/>
      <c r="W3" s="112" t="s">
        <v>13</v>
      </c>
      <c r="X3" s="113"/>
      <c r="Y3" s="105" t="s">
        <v>14</v>
      </c>
      <c r="Z3" s="113"/>
      <c r="AA3" s="110" t="s">
        <v>15</v>
      </c>
      <c r="AB3" s="110"/>
      <c r="AC3" s="112" t="s">
        <v>16</v>
      </c>
      <c r="AD3" s="115"/>
      <c r="AE3" s="32"/>
      <c r="AF3" s="33"/>
      <c r="AG3" s="32"/>
      <c r="AH3" s="32"/>
      <c r="AI3" s="124" t="s">
        <v>25</v>
      </c>
      <c r="AJ3" s="32"/>
      <c r="AK3" s="32"/>
      <c r="AL3" s="112" t="s">
        <v>17</v>
      </c>
      <c r="AM3" s="113"/>
      <c r="AN3" s="105" t="s">
        <v>18</v>
      </c>
      <c r="AO3" s="113"/>
      <c r="AP3" s="105" t="s">
        <v>19</v>
      </c>
      <c r="AQ3" s="105"/>
      <c r="AR3" s="34"/>
      <c r="AS3" s="35"/>
      <c r="AT3" s="36"/>
      <c r="AU3" s="36"/>
      <c r="AV3" s="34"/>
      <c r="AW3" s="36"/>
      <c r="AX3" s="37"/>
      <c r="AY3" s="38"/>
      <c r="AZ3" s="39"/>
    </row>
    <row r="4" spans="1:52" ht="154.5" customHeight="1">
      <c r="A4" s="40"/>
      <c r="B4" s="41" t="s">
        <v>24</v>
      </c>
      <c r="C4" s="42"/>
      <c r="D4" s="43"/>
      <c r="E4" s="44"/>
      <c r="F4" s="45"/>
      <c r="G4" s="120"/>
      <c r="H4" s="109"/>
      <c r="I4" s="114"/>
      <c r="J4" s="109"/>
      <c r="K4" s="106"/>
      <c r="L4" s="106"/>
      <c r="M4" s="114"/>
      <c r="N4" s="106"/>
      <c r="O4" s="107"/>
      <c r="P4" s="108"/>
      <c r="Q4" s="114"/>
      <c r="R4" s="109"/>
      <c r="S4" s="111"/>
      <c r="T4" s="111"/>
      <c r="U4" s="114"/>
      <c r="V4" s="109"/>
      <c r="W4" s="114"/>
      <c r="X4" s="109"/>
      <c r="Y4" s="106"/>
      <c r="Z4" s="109"/>
      <c r="AA4" s="111"/>
      <c r="AB4" s="111"/>
      <c r="AC4" s="114"/>
      <c r="AD4" s="116"/>
      <c r="AE4" s="106"/>
      <c r="AF4" s="109"/>
      <c r="AG4" s="46"/>
      <c r="AH4" s="43"/>
      <c r="AI4" s="125"/>
      <c r="AJ4" s="46"/>
      <c r="AK4" s="47"/>
      <c r="AL4" s="114"/>
      <c r="AM4" s="109"/>
      <c r="AN4" s="106"/>
      <c r="AO4" s="109"/>
      <c r="AP4" s="106"/>
      <c r="AQ4" s="106"/>
      <c r="AR4" s="46"/>
      <c r="AS4" s="43"/>
      <c r="AT4" s="46"/>
      <c r="AU4" s="43"/>
      <c r="AV4" s="46"/>
      <c r="AW4" s="43"/>
      <c r="AX4" s="46"/>
      <c r="AY4" s="48"/>
      <c r="AZ4" s="49"/>
    </row>
    <row r="5" spans="1:52" s="5" customFormat="1" ht="30" customHeight="1">
      <c r="A5" s="50"/>
      <c r="B5" s="51" t="s">
        <v>29</v>
      </c>
      <c r="C5" s="8">
        <v>232</v>
      </c>
      <c r="D5" s="52">
        <v>0</v>
      </c>
      <c r="E5" s="12">
        <v>183</v>
      </c>
      <c r="F5" s="52">
        <v>0</v>
      </c>
      <c r="G5" s="53">
        <v>0</v>
      </c>
      <c r="H5" s="52">
        <v>0</v>
      </c>
      <c r="I5" s="54">
        <v>0</v>
      </c>
      <c r="J5" s="55">
        <v>0</v>
      </c>
      <c r="K5" s="53">
        <v>0</v>
      </c>
      <c r="L5" s="52">
        <v>0</v>
      </c>
      <c r="M5" s="56">
        <v>53</v>
      </c>
      <c r="N5" s="52">
        <v>2</v>
      </c>
      <c r="O5" s="16">
        <v>21</v>
      </c>
      <c r="P5" s="52">
        <v>1</v>
      </c>
      <c r="Q5" s="53">
        <v>0</v>
      </c>
      <c r="R5" s="52">
        <v>0</v>
      </c>
      <c r="S5" s="53">
        <v>2</v>
      </c>
      <c r="T5" s="52">
        <v>0</v>
      </c>
      <c r="U5" s="53">
        <v>5</v>
      </c>
      <c r="V5" s="52">
        <v>0</v>
      </c>
      <c r="W5" s="17">
        <v>1</v>
      </c>
      <c r="X5" s="52">
        <v>0</v>
      </c>
      <c r="Y5" s="53">
        <v>0</v>
      </c>
      <c r="Z5" s="52">
        <v>0</v>
      </c>
      <c r="AA5" s="54">
        <v>22</v>
      </c>
      <c r="AB5" s="55">
        <v>0</v>
      </c>
      <c r="AC5" s="53">
        <v>9</v>
      </c>
      <c r="AD5" s="52">
        <v>0</v>
      </c>
      <c r="AE5" s="56">
        <v>0</v>
      </c>
      <c r="AF5" s="52">
        <v>0</v>
      </c>
      <c r="AG5" s="56">
        <v>26</v>
      </c>
      <c r="AH5" s="52">
        <v>1</v>
      </c>
      <c r="AI5" s="57">
        <v>0</v>
      </c>
      <c r="AJ5" s="54">
        <v>0</v>
      </c>
      <c r="AK5" s="55">
        <v>0</v>
      </c>
      <c r="AL5" s="54">
        <v>0</v>
      </c>
      <c r="AM5" s="55">
        <v>0</v>
      </c>
      <c r="AN5" s="56">
        <v>0</v>
      </c>
      <c r="AO5" s="52">
        <v>0</v>
      </c>
      <c r="AP5" s="54">
        <v>0</v>
      </c>
      <c r="AQ5" s="55">
        <v>0</v>
      </c>
      <c r="AR5" s="56">
        <v>1</v>
      </c>
      <c r="AS5" s="52">
        <v>0</v>
      </c>
      <c r="AT5" s="56">
        <v>1</v>
      </c>
      <c r="AU5" s="52">
        <v>0</v>
      </c>
      <c r="AV5" s="56">
        <v>1</v>
      </c>
      <c r="AW5" s="52">
        <v>0</v>
      </c>
      <c r="AX5" s="56">
        <f aca="true" t="shared" si="0" ref="AX5:AX15">SUM(C5,G5,I5,K5,M5,Q5,S5,U5,W5,Y5,AA5,AC5,AE5,AG5,AI5,AJ5,AL5,AN5,AP5,AR5,AT5,AV5)</f>
        <v>353</v>
      </c>
      <c r="AY5" s="58">
        <f aca="true" t="shared" si="1" ref="AY5:AY15">SUM(D5,H5,J5,L5,N5,R5,T5,V5,X5,Z5,AB5,AD5,AF5,AH5,AK5,AM5,AO5,AQ5,AS5,AU5,AW5)</f>
        <v>3</v>
      </c>
      <c r="AZ5" s="59"/>
    </row>
    <row r="6" spans="1:52" s="6" customFormat="1" ht="30" customHeight="1">
      <c r="A6" s="50"/>
      <c r="B6" s="51" t="s">
        <v>30</v>
      </c>
      <c r="C6" s="9">
        <v>15</v>
      </c>
      <c r="D6" s="52">
        <v>0</v>
      </c>
      <c r="E6" s="13">
        <v>11</v>
      </c>
      <c r="F6" s="52">
        <v>0</v>
      </c>
      <c r="G6" s="56">
        <v>0</v>
      </c>
      <c r="H6" s="52">
        <v>0</v>
      </c>
      <c r="I6" s="56">
        <v>0</v>
      </c>
      <c r="J6" s="52">
        <v>0</v>
      </c>
      <c r="K6" s="56">
        <v>0</v>
      </c>
      <c r="L6" s="52">
        <v>0</v>
      </c>
      <c r="M6" s="56">
        <v>0</v>
      </c>
      <c r="N6" s="52">
        <v>0</v>
      </c>
      <c r="O6" s="16">
        <v>0</v>
      </c>
      <c r="P6" s="52">
        <v>0</v>
      </c>
      <c r="Q6" s="56">
        <v>0</v>
      </c>
      <c r="R6" s="52">
        <v>0</v>
      </c>
      <c r="S6" s="56">
        <v>0</v>
      </c>
      <c r="T6" s="52">
        <v>0</v>
      </c>
      <c r="U6" s="56">
        <v>0</v>
      </c>
      <c r="V6" s="52">
        <v>0</v>
      </c>
      <c r="W6" s="16">
        <v>0</v>
      </c>
      <c r="X6" s="52">
        <v>0</v>
      </c>
      <c r="Y6" s="56">
        <v>0</v>
      </c>
      <c r="Z6" s="52">
        <v>0</v>
      </c>
      <c r="AA6" s="60">
        <v>3</v>
      </c>
      <c r="AB6" s="52">
        <v>0</v>
      </c>
      <c r="AC6" s="60">
        <v>0</v>
      </c>
      <c r="AD6" s="52">
        <v>0</v>
      </c>
      <c r="AE6" s="56">
        <v>0</v>
      </c>
      <c r="AF6" s="52">
        <v>0</v>
      </c>
      <c r="AG6" s="56">
        <v>5</v>
      </c>
      <c r="AH6" s="52">
        <v>1</v>
      </c>
      <c r="AI6" s="61">
        <v>0</v>
      </c>
      <c r="AJ6" s="62">
        <v>0</v>
      </c>
      <c r="AK6" s="52">
        <v>0</v>
      </c>
      <c r="AL6" s="60">
        <v>0</v>
      </c>
      <c r="AM6" s="52">
        <v>0</v>
      </c>
      <c r="AN6" s="56">
        <v>0</v>
      </c>
      <c r="AO6" s="52">
        <v>0</v>
      </c>
      <c r="AP6" s="60">
        <v>0</v>
      </c>
      <c r="AQ6" s="63">
        <v>0</v>
      </c>
      <c r="AR6" s="56">
        <v>0</v>
      </c>
      <c r="AS6" s="52">
        <v>0</v>
      </c>
      <c r="AT6" s="56">
        <v>0</v>
      </c>
      <c r="AU6" s="52">
        <v>0</v>
      </c>
      <c r="AV6" s="56">
        <v>1</v>
      </c>
      <c r="AW6" s="52">
        <v>0</v>
      </c>
      <c r="AX6" s="56">
        <f t="shared" si="0"/>
        <v>24</v>
      </c>
      <c r="AY6" s="64">
        <f t="shared" si="1"/>
        <v>1</v>
      </c>
      <c r="AZ6" s="59"/>
    </row>
    <row r="7" spans="1:52" s="5" customFormat="1" ht="30" customHeight="1">
      <c r="A7" s="50"/>
      <c r="B7" s="51" t="s">
        <v>31</v>
      </c>
      <c r="C7" s="9">
        <v>31</v>
      </c>
      <c r="D7" s="52">
        <v>0</v>
      </c>
      <c r="E7" s="13">
        <v>18</v>
      </c>
      <c r="F7" s="52">
        <v>0</v>
      </c>
      <c r="G7" s="56">
        <v>0</v>
      </c>
      <c r="H7" s="52">
        <v>0</v>
      </c>
      <c r="I7" s="56">
        <v>0</v>
      </c>
      <c r="J7" s="52">
        <v>0</v>
      </c>
      <c r="K7" s="56">
        <v>0</v>
      </c>
      <c r="L7" s="52">
        <v>0</v>
      </c>
      <c r="M7" s="56">
        <v>3</v>
      </c>
      <c r="N7" s="52">
        <v>0</v>
      </c>
      <c r="O7" s="16">
        <v>3</v>
      </c>
      <c r="P7" s="52">
        <v>0</v>
      </c>
      <c r="Q7" s="56">
        <v>0</v>
      </c>
      <c r="R7" s="52">
        <v>0</v>
      </c>
      <c r="S7" s="56">
        <v>1</v>
      </c>
      <c r="T7" s="52">
        <v>0</v>
      </c>
      <c r="U7" s="56">
        <v>4</v>
      </c>
      <c r="V7" s="52">
        <v>0</v>
      </c>
      <c r="W7" s="16">
        <v>0</v>
      </c>
      <c r="X7" s="52">
        <v>0</v>
      </c>
      <c r="Y7" s="56">
        <v>0</v>
      </c>
      <c r="Z7" s="52">
        <v>0</v>
      </c>
      <c r="AA7" s="56">
        <v>4</v>
      </c>
      <c r="AB7" s="52">
        <v>0</v>
      </c>
      <c r="AC7" s="56">
        <v>1</v>
      </c>
      <c r="AD7" s="52">
        <v>0</v>
      </c>
      <c r="AE7" s="56">
        <v>0</v>
      </c>
      <c r="AF7" s="52">
        <v>0</v>
      </c>
      <c r="AG7" s="56">
        <v>0</v>
      </c>
      <c r="AH7" s="52">
        <v>0</v>
      </c>
      <c r="AI7" s="61">
        <v>0</v>
      </c>
      <c r="AJ7" s="54">
        <v>0</v>
      </c>
      <c r="AK7" s="52">
        <v>0</v>
      </c>
      <c r="AL7" s="56">
        <v>0</v>
      </c>
      <c r="AM7" s="52">
        <v>0</v>
      </c>
      <c r="AN7" s="56">
        <v>0</v>
      </c>
      <c r="AO7" s="52">
        <v>0</v>
      </c>
      <c r="AP7" s="56">
        <v>0</v>
      </c>
      <c r="AQ7" s="52">
        <v>0</v>
      </c>
      <c r="AR7" s="56">
        <v>0</v>
      </c>
      <c r="AS7" s="52">
        <v>0</v>
      </c>
      <c r="AT7" s="56">
        <v>0</v>
      </c>
      <c r="AU7" s="52">
        <v>0</v>
      </c>
      <c r="AV7" s="56">
        <v>0</v>
      </c>
      <c r="AW7" s="52">
        <v>0</v>
      </c>
      <c r="AX7" s="56">
        <f t="shared" si="0"/>
        <v>44</v>
      </c>
      <c r="AY7" s="64">
        <f t="shared" si="1"/>
        <v>0</v>
      </c>
      <c r="AZ7" s="59"/>
    </row>
    <row r="8" spans="1:52" ht="30" customHeight="1">
      <c r="A8" s="50"/>
      <c r="B8" s="65" t="s">
        <v>20</v>
      </c>
      <c r="C8" s="9">
        <v>35</v>
      </c>
      <c r="D8" s="52">
        <v>0</v>
      </c>
      <c r="E8" s="13">
        <v>31</v>
      </c>
      <c r="F8" s="52">
        <v>0</v>
      </c>
      <c r="G8" s="56">
        <v>0</v>
      </c>
      <c r="H8" s="52">
        <v>0</v>
      </c>
      <c r="I8" s="56">
        <v>0</v>
      </c>
      <c r="J8" s="52">
        <v>0</v>
      </c>
      <c r="K8" s="56">
        <v>0</v>
      </c>
      <c r="L8" s="52">
        <v>0</v>
      </c>
      <c r="M8" s="56">
        <v>5</v>
      </c>
      <c r="N8" s="52">
        <v>0</v>
      </c>
      <c r="O8" s="16">
        <v>4</v>
      </c>
      <c r="P8" s="52">
        <v>0</v>
      </c>
      <c r="Q8" s="56">
        <v>0</v>
      </c>
      <c r="R8" s="52">
        <v>0</v>
      </c>
      <c r="S8" s="56">
        <v>0</v>
      </c>
      <c r="T8" s="52">
        <v>0</v>
      </c>
      <c r="U8" s="56">
        <v>0</v>
      </c>
      <c r="V8" s="52">
        <v>0</v>
      </c>
      <c r="W8" s="16">
        <v>0</v>
      </c>
      <c r="X8" s="52">
        <v>0</v>
      </c>
      <c r="Y8" s="56">
        <v>0</v>
      </c>
      <c r="Z8" s="52">
        <v>0</v>
      </c>
      <c r="AA8" s="56">
        <v>2</v>
      </c>
      <c r="AB8" s="52">
        <v>0</v>
      </c>
      <c r="AC8" s="56">
        <v>1</v>
      </c>
      <c r="AD8" s="52">
        <v>0</v>
      </c>
      <c r="AE8" s="56">
        <v>0</v>
      </c>
      <c r="AF8" s="52">
        <v>0</v>
      </c>
      <c r="AG8" s="56">
        <v>6</v>
      </c>
      <c r="AH8" s="52">
        <v>0</v>
      </c>
      <c r="AI8" s="61">
        <v>0</v>
      </c>
      <c r="AJ8" s="54">
        <v>0</v>
      </c>
      <c r="AK8" s="52">
        <v>0</v>
      </c>
      <c r="AL8" s="56">
        <v>0</v>
      </c>
      <c r="AM8" s="52">
        <v>0</v>
      </c>
      <c r="AN8" s="56">
        <v>0</v>
      </c>
      <c r="AO8" s="52">
        <v>0</v>
      </c>
      <c r="AP8" s="56">
        <v>0</v>
      </c>
      <c r="AQ8" s="52">
        <v>0</v>
      </c>
      <c r="AR8" s="56">
        <v>0</v>
      </c>
      <c r="AS8" s="52">
        <v>0</v>
      </c>
      <c r="AT8" s="56">
        <v>1</v>
      </c>
      <c r="AU8" s="52">
        <v>1</v>
      </c>
      <c r="AV8" s="56">
        <v>0</v>
      </c>
      <c r="AW8" s="52">
        <v>0</v>
      </c>
      <c r="AX8" s="56">
        <f t="shared" si="0"/>
        <v>50</v>
      </c>
      <c r="AY8" s="64">
        <f t="shared" si="1"/>
        <v>1</v>
      </c>
      <c r="AZ8" s="49"/>
    </row>
    <row r="9" spans="1:52" ht="30" customHeight="1">
      <c r="A9" s="50"/>
      <c r="B9" s="51" t="s">
        <v>32</v>
      </c>
      <c r="C9" s="9">
        <v>75</v>
      </c>
      <c r="D9" s="52">
        <v>1</v>
      </c>
      <c r="E9" s="13">
        <v>61</v>
      </c>
      <c r="F9" s="52">
        <v>0</v>
      </c>
      <c r="G9" s="56">
        <v>1</v>
      </c>
      <c r="H9" s="52">
        <v>0</v>
      </c>
      <c r="I9" s="56">
        <v>0</v>
      </c>
      <c r="J9" s="52">
        <v>0</v>
      </c>
      <c r="K9" s="56">
        <v>0</v>
      </c>
      <c r="L9" s="52">
        <v>0</v>
      </c>
      <c r="M9" s="56">
        <v>8</v>
      </c>
      <c r="N9" s="52">
        <v>0</v>
      </c>
      <c r="O9" s="16">
        <v>7</v>
      </c>
      <c r="P9" s="52">
        <v>0</v>
      </c>
      <c r="Q9" s="56">
        <v>0</v>
      </c>
      <c r="R9" s="52">
        <v>0</v>
      </c>
      <c r="S9" s="56">
        <v>0</v>
      </c>
      <c r="T9" s="52">
        <v>0</v>
      </c>
      <c r="U9" s="56">
        <v>3</v>
      </c>
      <c r="V9" s="52">
        <v>0</v>
      </c>
      <c r="W9" s="16">
        <v>0</v>
      </c>
      <c r="X9" s="52">
        <v>0</v>
      </c>
      <c r="Y9" s="56">
        <v>0</v>
      </c>
      <c r="Z9" s="52">
        <v>0</v>
      </c>
      <c r="AA9" s="56">
        <v>6</v>
      </c>
      <c r="AB9" s="52">
        <v>0</v>
      </c>
      <c r="AC9" s="56">
        <v>1</v>
      </c>
      <c r="AD9" s="52">
        <v>0</v>
      </c>
      <c r="AE9" s="56">
        <v>1</v>
      </c>
      <c r="AF9" s="52">
        <v>1</v>
      </c>
      <c r="AG9" s="56">
        <v>26</v>
      </c>
      <c r="AH9" s="52">
        <v>0</v>
      </c>
      <c r="AI9" s="61">
        <v>1</v>
      </c>
      <c r="AJ9" s="54">
        <v>0</v>
      </c>
      <c r="AK9" s="52">
        <v>0</v>
      </c>
      <c r="AL9" s="56">
        <v>0</v>
      </c>
      <c r="AM9" s="52">
        <v>0</v>
      </c>
      <c r="AN9" s="56">
        <v>0</v>
      </c>
      <c r="AO9" s="52">
        <v>0</v>
      </c>
      <c r="AP9" s="56">
        <v>0</v>
      </c>
      <c r="AQ9" s="52">
        <v>0</v>
      </c>
      <c r="AR9" s="56">
        <v>2</v>
      </c>
      <c r="AS9" s="52">
        <v>1</v>
      </c>
      <c r="AT9" s="56">
        <v>1</v>
      </c>
      <c r="AU9" s="52">
        <v>1</v>
      </c>
      <c r="AV9" s="56">
        <v>0</v>
      </c>
      <c r="AW9" s="52">
        <v>0</v>
      </c>
      <c r="AX9" s="56">
        <f t="shared" si="0"/>
        <v>125</v>
      </c>
      <c r="AY9" s="64">
        <f t="shared" si="1"/>
        <v>4</v>
      </c>
      <c r="AZ9" s="66"/>
    </row>
    <row r="10" spans="1:52" ht="30" customHeight="1">
      <c r="A10" s="50"/>
      <c r="B10" s="51" t="s">
        <v>33</v>
      </c>
      <c r="C10" s="9">
        <v>31</v>
      </c>
      <c r="D10" s="52">
        <v>0</v>
      </c>
      <c r="E10" s="13">
        <v>26</v>
      </c>
      <c r="F10" s="52">
        <v>0</v>
      </c>
      <c r="G10" s="56">
        <v>1</v>
      </c>
      <c r="H10" s="52">
        <v>0</v>
      </c>
      <c r="I10" s="56">
        <v>0</v>
      </c>
      <c r="J10" s="52">
        <v>0</v>
      </c>
      <c r="K10" s="56">
        <v>0</v>
      </c>
      <c r="L10" s="52">
        <v>0</v>
      </c>
      <c r="M10" s="56">
        <v>13</v>
      </c>
      <c r="N10" s="52">
        <v>0</v>
      </c>
      <c r="O10" s="16">
        <v>7</v>
      </c>
      <c r="P10" s="52">
        <v>0</v>
      </c>
      <c r="Q10" s="56">
        <v>0</v>
      </c>
      <c r="R10" s="52">
        <v>0</v>
      </c>
      <c r="S10" s="56">
        <v>0</v>
      </c>
      <c r="T10" s="52">
        <v>0</v>
      </c>
      <c r="U10" s="56">
        <v>1</v>
      </c>
      <c r="V10" s="52">
        <v>0</v>
      </c>
      <c r="W10" s="16">
        <v>0</v>
      </c>
      <c r="X10" s="52">
        <v>0</v>
      </c>
      <c r="Y10" s="56">
        <v>0</v>
      </c>
      <c r="Z10" s="52">
        <v>0</v>
      </c>
      <c r="AA10" s="56">
        <v>3</v>
      </c>
      <c r="AB10" s="52">
        <v>0</v>
      </c>
      <c r="AC10" s="56">
        <v>0</v>
      </c>
      <c r="AD10" s="52">
        <v>0</v>
      </c>
      <c r="AE10" s="56">
        <v>0</v>
      </c>
      <c r="AF10" s="52">
        <v>0</v>
      </c>
      <c r="AG10" s="56">
        <v>3</v>
      </c>
      <c r="AH10" s="52">
        <v>0</v>
      </c>
      <c r="AI10" s="61">
        <v>36</v>
      </c>
      <c r="AJ10" s="54">
        <v>1</v>
      </c>
      <c r="AK10" s="52">
        <v>0</v>
      </c>
      <c r="AL10" s="56">
        <v>0</v>
      </c>
      <c r="AM10" s="52">
        <v>0</v>
      </c>
      <c r="AN10" s="56">
        <v>0</v>
      </c>
      <c r="AO10" s="52">
        <v>0</v>
      </c>
      <c r="AP10" s="56">
        <v>0</v>
      </c>
      <c r="AQ10" s="52">
        <v>0</v>
      </c>
      <c r="AR10" s="56">
        <v>0</v>
      </c>
      <c r="AS10" s="52">
        <v>0</v>
      </c>
      <c r="AT10" s="56">
        <v>0</v>
      </c>
      <c r="AU10" s="52">
        <v>0</v>
      </c>
      <c r="AV10" s="56">
        <v>0</v>
      </c>
      <c r="AW10" s="52">
        <v>0</v>
      </c>
      <c r="AX10" s="56">
        <f t="shared" si="0"/>
        <v>89</v>
      </c>
      <c r="AY10" s="64">
        <f t="shared" si="1"/>
        <v>0</v>
      </c>
      <c r="AZ10" s="49"/>
    </row>
    <row r="11" spans="1:52" ht="30" customHeight="1">
      <c r="A11" s="50"/>
      <c r="B11" s="51" t="s">
        <v>34</v>
      </c>
      <c r="C11" s="9">
        <v>18</v>
      </c>
      <c r="D11" s="52">
        <v>0</v>
      </c>
      <c r="E11" s="13">
        <v>12</v>
      </c>
      <c r="F11" s="52">
        <v>0</v>
      </c>
      <c r="G11" s="56">
        <v>0</v>
      </c>
      <c r="H11" s="52">
        <v>0</v>
      </c>
      <c r="I11" s="60">
        <v>0</v>
      </c>
      <c r="J11" s="52">
        <v>0</v>
      </c>
      <c r="K11" s="56">
        <v>0</v>
      </c>
      <c r="L11" s="52">
        <v>0</v>
      </c>
      <c r="M11" s="15">
        <v>39</v>
      </c>
      <c r="N11" s="67">
        <v>1</v>
      </c>
      <c r="O11" s="15">
        <v>6</v>
      </c>
      <c r="P11" s="52">
        <v>0</v>
      </c>
      <c r="Q11" s="56">
        <v>0</v>
      </c>
      <c r="R11" s="52">
        <v>0</v>
      </c>
      <c r="S11" s="54">
        <v>0</v>
      </c>
      <c r="T11" s="63">
        <v>0</v>
      </c>
      <c r="U11" s="56">
        <v>0</v>
      </c>
      <c r="V11" s="52">
        <v>0</v>
      </c>
      <c r="W11" s="16">
        <v>0</v>
      </c>
      <c r="X11" s="52">
        <v>0</v>
      </c>
      <c r="Y11" s="56">
        <v>0</v>
      </c>
      <c r="Z11" s="52">
        <v>0</v>
      </c>
      <c r="AA11" s="56">
        <v>3</v>
      </c>
      <c r="AB11" s="52">
        <v>0</v>
      </c>
      <c r="AC11" s="56">
        <v>0</v>
      </c>
      <c r="AD11" s="52">
        <v>0</v>
      </c>
      <c r="AE11" s="60">
        <v>0</v>
      </c>
      <c r="AF11" s="52">
        <v>0</v>
      </c>
      <c r="AG11" s="60">
        <v>3</v>
      </c>
      <c r="AH11" s="52">
        <v>0</v>
      </c>
      <c r="AI11" s="68">
        <v>14</v>
      </c>
      <c r="AJ11" s="54">
        <v>0</v>
      </c>
      <c r="AK11" s="52">
        <v>0</v>
      </c>
      <c r="AL11" s="56">
        <v>0</v>
      </c>
      <c r="AM11" s="52">
        <v>0</v>
      </c>
      <c r="AN11" s="60">
        <v>0</v>
      </c>
      <c r="AO11" s="52">
        <v>0</v>
      </c>
      <c r="AP11" s="56">
        <v>0</v>
      </c>
      <c r="AQ11" s="52">
        <v>0</v>
      </c>
      <c r="AR11" s="60">
        <v>1</v>
      </c>
      <c r="AS11" s="52">
        <v>0</v>
      </c>
      <c r="AT11" s="15">
        <v>1</v>
      </c>
      <c r="AU11" s="52">
        <v>1</v>
      </c>
      <c r="AV11" s="60">
        <v>0</v>
      </c>
      <c r="AW11" s="52">
        <v>0</v>
      </c>
      <c r="AX11" s="60">
        <f t="shared" si="0"/>
        <v>79</v>
      </c>
      <c r="AY11" s="64">
        <f t="shared" si="1"/>
        <v>2</v>
      </c>
      <c r="AZ11" s="49"/>
    </row>
    <row r="12" spans="1:52" ht="30" customHeight="1">
      <c r="A12" s="50"/>
      <c r="B12" s="51" t="s">
        <v>35</v>
      </c>
      <c r="C12" s="9">
        <v>123</v>
      </c>
      <c r="D12" s="52">
        <v>0</v>
      </c>
      <c r="E12" s="13">
        <v>85</v>
      </c>
      <c r="F12" s="52">
        <v>0</v>
      </c>
      <c r="G12" s="56">
        <v>0</v>
      </c>
      <c r="H12" s="52">
        <v>0</v>
      </c>
      <c r="I12" s="60">
        <v>0</v>
      </c>
      <c r="J12" s="52">
        <v>0</v>
      </c>
      <c r="K12" s="56">
        <v>0</v>
      </c>
      <c r="L12" s="52">
        <v>0</v>
      </c>
      <c r="M12" s="15">
        <v>13</v>
      </c>
      <c r="N12" s="67">
        <v>0</v>
      </c>
      <c r="O12" s="15">
        <v>10</v>
      </c>
      <c r="P12" s="52">
        <v>0</v>
      </c>
      <c r="Q12" s="56">
        <v>0</v>
      </c>
      <c r="R12" s="52">
        <v>0</v>
      </c>
      <c r="S12" s="60">
        <v>0</v>
      </c>
      <c r="T12" s="52">
        <v>0</v>
      </c>
      <c r="U12" s="60">
        <v>2</v>
      </c>
      <c r="V12" s="52">
        <v>0</v>
      </c>
      <c r="W12" s="15">
        <v>0</v>
      </c>
      <c r="X12" s="52">
        <v>0</v>
      </c>
      <c r="Y12" s="60">
        <v>0</v>
      </c>
      <c r="Z12" s="52">
        <v>0</v>
      </c>
      <c r="AA12" s="56">
        <v>7</v>
      </c>
      <c r="AB12" s="52">
        <v>0</v>
      </c>
      <c r="AC12" s="56">
        <v>3</v>
      </c>
      <c r="AD12" s="52">
        <v>0</v>
      </c>
      <c r="AE12" s="60">
        <v>0</v>
      </c>
      <c r="AF12" s="52">
        <v>0</v>
      </c>
      <c r="AG12" s="60">
        <v>20</v>
      </c>
      <c r="AH12" s="52">
        <v>2</v>
      </c>
      <c r="AI12" s="68">
        <v>11</v>
      </c>
      <c r="AJ12" s="54">
        <v>0</v>
      </c>
      <c r="AK12" s="52">
        <v>0</v>
      </c>
      <c r="AL12" s="56">
        <v>0</v>
      </c>
      <c r="AM12" s="52">
        <v>0</v>
      </c>
      <c r="AN12" s="60">
        <v>0</v>
      </c>
      <c r="AO12" s="52">
        <v>0</v>
      </c>
      <c r="AP12" s="56">
        <v>0</v>
      </c>
      <c r="AQ12" s="52">
        <v>0</v>
      </c>
      <c r="AR12" s="60">
        <v>1</v>
      </c>
      <c r="AS12" s="52">
        <v>1</v>
      </c>
      <c r="AT12" s="60">
        <v>1</v>
      </c>
      <c r="AU12" s="52">
        <v>0</v>
      </c>
      <c r="AV12" s="60">
        <v>1</v>
      </c>
      <c r="AW12" s="52">
        <v>0</v>
      </c>
      <c r="AX12" s="60">
        <f t="shared" si="0"/>
        <v>182</v>
      </c>
      <c r="AY12" s="64">
        <f t="shared" si="1"/>
        <v>3</v>
      </c>
      <c r="AZ12" s="49"/>
    </row>
    <row r="13" spans="1:52" ht="30" customHeight="1">
      <c r="A13" s="50"/>
      <c r="B13" s="51" t="s">
        <v>36</v>
      </c>
      <c r="C13" s="9">
        <v>223</v>
      </c>
      <c r="D13" s="52">
        <v>0</v>
      </c>
      <c r="E13" s="13">
        <v>171</v>
      </c>
      <c r="F13" s="52">
        <v>0</v>
      </c>
      <c r="G13" s="56">
        <v>1</v>
      </c>
      <c r="H13" s="52">
        <v>0</v>
      </c>
      <c r="I13" s="60">
        <v>0</v>
      </c>
      <c r="J13" s="52">
        <v>0</v>
      </c>
      <c r="K13" s="56">
        <v>0</v>
      </c>
      <c r="L13" s="52">
        <v>0</v>
      </c>
      <c r="M13" s="15">
        <v>16</v>
      </c>
      <c r="N13" s="67">
        <v>0</v>
      </c>
      <c r="O13" s="15">
        <v>13</v>
      </c>
      <c r="P13" s="52">
        <v>0</v>
      </c>
      <c r="Q13" s="56">
        <v>0</v>
      </c>
      <c r="R13" s="52">
        <v>0</v>
      </c>
      <c r="S13" s="56">
        <v>2</v>
      </c>
      <c r="T13" s="52">
        <v>0</v>
      </c>
      <c r="U13" s="56">
        <v>3</v>
      </c>
      <c r="V13" s="52">
        <v>0</v>
      </c>
      <c r="W13" s="16">
        <v>1</v>
      </c>
      <c r="X13" s="52">
        <v>0</v>
      </c>
      <c r="Y13" s="56">
        <v>1</v>
      </c>
      <c r="Z13" s="52">
        <v>0</v>
      </c>
      <c r="AA13" s="56">
        <v>12</v>
      </c>
      <c r="AB13" s="52">
        <v>0</v>
      </c>
      <c r="AC13" s="56">
        <v>4</v>
      </c>
      <c r="AD13" s="52">
        <v>0</v>
      </c>
      <c r="AE13" s="60">
        <v>0</v>
      </c>
      <c r="AF13" s="52">
        <v>0</v>
      </c>
      <c r="AG13" s="60">
        <v>22</v>
      </c>
      <c r="AH13" s="52">
        <v>1</v>
      </c>
      <c r="AI13" s="68">
        <v>21</v>
      </c>
      <c r="AJ13" s="54">
        <v>2</v>
      </c>
      <c r="AK13" s="52">
        <v>0</v>
      </c>
      <c r="AL13" s="56">
        <v>0</v>
      </c>
      <c r="AM13" s="52">
        <v>0</v>
      </c>
      <c r="AN13" s="60">
        <v>1</v>
      </c>
      <c r="AO13" s="52">
        <v>0</v>
      </c>
      <c r="AP13" s="56">
        <v>0</v>
      </c>
      <c r="AQ13" s="52">
        <v>0</v>
      </c>
      <c r="AR13" s="60">
        <v>6</v>
      </c>
      <c r="AS13" s="52">
        <v>4</v>
      </c>
      <c r="AT13" s="15">
        <v>2</v>
      </c>
      <c r="AU13" s="52">
        <v>1</v>
      </c>
      <c r="AV13" s="60">
        <v>7</v>
      </c>
      <c r="AW13" s="52">
        <v>0</v>
      </c>
      <c r="AX13" s="60">
        <f t="shared" si="0"/>
        <v>324</v>
      </c>
      <c r="AY13" s="64">
        <f t="shared" si="1"/>
        <v>6</v>
      </c>
      <c r="AZ13" s="49"/>
    </row>
    <row r="14" spans="1:52" ht="30" customHeight="1">
      <c r="A14" s="50"/>
      <c r="B14" s="51" t="s">
        <v>37</v>
      </c>
      <c r="C14" s="9">
        <v>4</v>
      </c>
      <c r="D14" s="52">
        <v>0</v>
      </c>
      <c r="E14" s="13">
        <v>3</v>
      </c>
      <c r="F14" s="52">
        <v>0</v>
      </c>
      <c r="G14" s="56">
        <v>0</v>
      </c>
      <c r="H14" s="52">
        <v>0</v>
      </c>
      <c r="I14" s="56">
        <v>0</v>
      </c>
      <c r="J14" s="52">
        <v>0</v>
      </c>
      <c r="K14" s="56">
        <v>0</v>
      </c>
      <c r="L14" s="52">
        <v>0</v>
      </c>
      <c r="M14" s="16">
        <v>1</v>
      </c>
      <c r="N14" s="67">
        <v>1</v>
      </c>
      <c r="O14" s="16">
        <v>1</v>
      </c>
      <c r="P14" s="52">
        <v>1</v>
      </c>
      <c r="Q14" s="56">
        <v>0</v>
      </c>
      <c r="R14" s="52">
        <v>0</v>
      </c>
      <c r="S14" s="56">
        <v>0</v>
      </c>
      <c r="T14" s="52">
        <v>0</v>
      </c>
      <c r="U14" s="56">
        <v>0</v>
      </c>
      <c r="V14" s="52">
        <v>0</v>
      </c>
      <c r="W14" s="16">
        <v>0</v>
      </c>
      <c r="X14" s="52">
        <v>0</v>
      </c>
      <c r="Y14" s="56">
        <v>0</v>
      </c>
      <c r="Z14" s="52">
        <v>0</v>
      </c>
      <c r="AA14" s="56">
        <v>0</v>
      </c>
      <c r="AB14" s="52">
        <v>0</v>
      </c>
      <c r="AC14" s="56">
        <v>0</v>
      </c>
      <c r="AD14" s="52">
        <v>0</v>
      </c>
      <c r="AE14" s="56">
        <v>1</v>
      </c>
      <c r="AF14" s="52">
        <v>1</v>
      </c>
      <c r="AG14" s="56">
        <v>1</v>
      </c>
      <c r="AH14" s="52">
        <v>1</v>
      </c>
      <c r="AI14" s="61">
        <v>0</v>
      </c>
      <c r="AJ14" s="54">
        <v>0</v>
      </c>
      <c r="AK14" s="52">
        <v>0</v>
      </c>
      <c r="AL14" s="56">
        <v>0</v>
      </c>
      <c r="AM14" s="52">
        <v>0</v>
      </c>
      <c r="AN14" s="56">
        <v>0</v>
      </c>
      <c r="AO14" s="52">
        <v>0</v>
      </c>
      <c r="AP14" s="56">
        <v>0</v>
      </c>
      <c r="AQ14" s="52">
        <v>0</v>
      </c>
      <c r="AR14" s="56">
        <v>0</v>
      </c>
      <c r="AS14" s="52">
        <v>0</v>
      </c>
      <c r="AT14" s="56">
        <v>0</v>
      </c>
      <c r="AU14" s="52">
        <v>0</v>
      </c>
      <c r="AV14" s="56">
        <v>0</v>
      </c>
      <c r="AW14" s="52">
        <v>0</v>
      </c>
      <c r="AX14" s="56">
        <f t="shared" si="0"/>
        <v>7</v>
      </c>
      <c r="AY14" s="64">
        <f t="shared" si="1"/>
        <v>3</v>
      </c>
      <c r="AZ14" s="49"/>
    </row>
    <row r="15" spans="1:52" ht="30" customHeight="1">
      <c r="A15" s="50"/>
      <c r="B15" s="51" t="s">
        <v>38</v>
      </c>
      <c r="C15" s="9">
        <v>82</v>
      </c>
      <c r="D15" s="52">
        <v>0</v>
      </c>
      <c r="E15" s="13">
        <v>69</v>
      </c>
      <c r="F15" s="52">
        <v>0</v>
      </c>
      <c r="G15" s="56">
        <v>0</v>
      </c>
      <c r="H15" s="52">
        <v>0</v>
      </c>
      <c r="I15" s="56">
        <v>0</v>
      </c>
      <c r="J15" s="52">
        <v>0</v>
      </c>
      <c r="K15" s="56">
        <v>0</v>
      </c>
      <c r="L15" s="52">
        <v>0</v>
      </c>
      <c r="M15" s="16">
        <v>17</v>
      </c>
      <c r="N15" s="67">
        <v>2</v>
      </c>
      <c r="O15" s="16">
        <v>13</v>
      </c>
      <c r="P15" s="52">
        <v>2</v>
      </c>
      <c r="Q15" s="56">
        <v>0</v>
      </c>
      <c r="R15" s="52">
        <v>0</v>
      </c>
      <c r="S15" s="56">
        <v>1</v>
      </c>
      <c r="T15" s="52">
        <v>0</v>
      </c>
      <c r="U15" s="56">
        <v>2</v>
      </c>
      <c r="V15" s="52">
        <v>0</v>
      </c>
      <c r="W15" s="16">
        <v>2</v>
      </c>
      <c r="X15" s="52">
        <v>0</v>
      </c>
      <c r="Y15" s="56">
        <v>1</v>
      </c>
      <c r="Z15" s="52">
        <v>0</v>
      </c>
      <c r="AA15" s="56">
        <v>8</v>
      </c>
      <c r="AB15" s="52">
        <v>0</v>
      </c>
      <c r="AC15" s="56">
        <v>2</v>
      </c>
      <c r="AD15" s="52">
        <v>0</v>
      </c>
      <c r="AE15" s="56">
        <v>0</v>
      </c>
      <c r="AF15" s="52">
        <v>0</v>
      </c>
      <c r="AG15" s="56">
        <v>6</v>
      </c>
      <c r="AH15" s="52">
        <v>1</v>
      </c>
      <c r="AI15" s="61">
        <v>10</v>
      </c>
      <c r="AJ15" s="54">
        <v>0</v>
      </c>
      <c r="AK15" s="52">
        <v>0</v>
      </c>
      <c r="AL15" s="56">
        <v>0</v>
      </c>
      <c r="AM15" s="52">
        <v>0</v>
      </c>
      <c r="AN15" s="56">
        <v>0</v>
      </c>
      <c r="AO15" s="52">
        <v>0</v>
      </c>
      <c r="AP15" s="56">
        <v>0</v>
      </c>
      <c r="AQ15" s="52">
        <v>0</v>
      </c>
      <c r="AR15" s="56">
        <v>1</v>
      </c>
      <c r="AS15" s="52">
        <v>0</v>
      </c>
      <c r="AT15" s="56">
        <v>2</v>
      </c>
      <c r="AU15" s="52">
        <v>0</v>
      </c>
      <c r="AV15" s="56">
        <v>0</v>
      </c>
      <c r="AW15" s="52">
        <v>0</v>
      </c>
      <c r="AX15" s="56">
        <f t="shared" si="0"/>
        <v>134</v>
      </c>
      <c r="AY15" s="64">
        <f t="shared" si="1"/>
        <v>3</v>
      </c>
      <c r="AZ15" s="49"/>
    </row>
    <row r="16" spans="1:52" ht="30" customHeight="1">
      <c r="A16" s="40"/>
      <c r="B16" s="69" t="s">
        <v>39</v>
      </c>
      <c r="C16" s="10">
        <v>869</v>
      </c>
      <c r="D16" s="70">
        <v>1</v>
      </c>
      <c r="E16" s="14">
        <v>670</v>
      </c>
      <c r="F16" s="71">
        <v>0</v>
      </c>
      <c r="G16" s="72">
        <v>3</v>
      </c>
      <c r="H16" s="71">
        <v>0</v>
      </c>
      <c r="I16" s="73">
        <v>0</v>
      </c>
      <c r="J16" s="71">
        <v>0</v>
      </c>
      <c r="K16" s="72">
        <v>0</v>
      </c>
      <c r="L16" s="71">
        <v>0</v>
      </c>
      <c r="M16" s="74">
        <v>168</v>
      </c>
      <c r="N16" s="75">
        <v>6</v>
      </c>
      <c r="O16" s="74">
        <v>85</v>
      </c>
      <c r="P16" s="75">
        <v>4</v>
      </c>
      <c r="Q16" s="72">
        <v>0</v>
      </c>
      <c r="R16" s="71">
        <v>0</v>
      </c>
      <c r="S16" s="72">
        <v>6</v>
      </c>
      <c r="T16" s="71">
        <v>0</v>
      </c>
      <c r="U16" s="72">
        <v>20</v>
      </c>
      <c r="V16" s="71">
        <v>0</v>
      </c>
      <c r="W16" s="7">
        <v>4</v>
      </c>
      <c r="X16" s="71">
        <v>0</v>
      </c>
      <c r="Y16" s="72">
        <v>2</v>
      </c>
      <c r="Z16" s="71">
        <v>0</v>
      </c>
      <c r="AA16" s="72">
        <v>70</v>
      </c>
      <c r="AB16" s="71">
        <v>0</v>
      </c>
      <c r="AC16" s="72">
        <v>21</v>
      </c>
      <c r="AD16" s="71">
        <v>0</v>
      </c>
      <c r="AE16" s="73">
        <v>2</v>
      </c>
      <c r="AF16" s="71">
        <v>2</v>
      </c>
      <c r="AG16" s="73">
        <v>118</v>
      </c>
      <c r="AH16" s="71">
        <v>7</v>
      </c>
      <c r="AI16" s="76">
        <v>93</v>
      </c>
      <c r="AJ16" s="77">
        <v>3</v>
      </c>
      <c r="AK16" s="71">
        <v>0</v>
      </c>
      <c r="AL16" s="72">
        <v>0</v>
      </c>
      <c r="AM16" s="71">
        <v>0</v>
      </c>
      <c r="AN16" s="73">
        <v>1</v>
      </c>
      <c r="AO16" s="71">
        <v>0</v>
      </c>
      <c r="AP16" s="72">
        <v>0</v>
      </c>
      <c r="AQ16" s="71">
        <v>0</v>
      </c>
      <c r="AR16" s="73">
        <v>12</v>
      </c>
      <c r="AS16" s="71">
        <v>6</v>
      </c>
      <c r="AT16" s="74">
        <v>9</v>
      </c>
      <c r="AU16" s="71">
        <v>4</v>
      </c>
      <c r="AV16" s="73">
        <v>10</v>
      </c>
      <c r="AW16" s="71">
        <v>0</v>
      </c>
      <c r="AX16" s="73">
        <f>SUM(AX5:AX15)</f>
        <v>1411</v>
      </c>
      <c r="AY16" s="78">
        <f>SUM(AY5:AY15)</f>
        <v>26</v>
      </c>
      <c r="AZ16" s="49"/>
    </row>
    <row r="17" spans="1:52" ht="30" customHeight="1">
      <c r="A17" s="79"/>
      <c r="B17" s="80" t="s">
        <v>40</v>
      </c>
      <c r="C17" s="8">
        <v>6</v>
      </c>
      <c r="D17" s="52">
        <v>0</v>
      </c>
      <c r="E17" s="13">
        <v>4</v>
      </c>
      <c r="F17" s="55">
        <v>0</v>
      </c>
      <c r="G17" s="56">
        <v>0</v>
      </c>
      <c r="H17" s="55">
        <v>0</v>
      </c>
      <c r="I17" s="53">
        <v>0</v>
      </c>
      <c r="J17" s="55">
        <v>0</v>
      </c>
      <c r="K17" s="56">
        <v>0</v>
      </c>
      <c r="L17" s="55">
        <v>0</v>
      </c>
      <c r="M17" s="17">
        <v>2</v>
      </c>
      <c r="N17" s="81">
        <v>1</v>
      </c>
      <c r="O17" s="17">
        <v>2</v>
      </c>
      <c r="P17" s="81">
        <v>1</v>
      </c>
      <c r="Q17" s="56">
        <v>0</v>
      </c>
      <c r="R17" s="55">
        <v>0</v>
      </c>
      <c r="S17" s="56">
        <v>0</v>
      </c>
      <c r="T17" s="55">
        <v>0</v>
      </c>
      <c r="U17" s="56">
        <v>0</v>
      </c>
      <c r="V17" s="55">
        <v>0</v>
      </c>
      <c r="W17" s="13">
        <v>0</v>
      </c>
      <c r="X17" s="55">
        <v>0</v>
      </c>
      <c r="Y17" s="56">
        <v>0</v>
      </c>
      <c r="Z17" s="55">
        <v>0</v>
      </c>
      <c r="AA17" s="56">
        <v>0</v>
      </c>
      <c r="AB17" s="55">
        <v>0</v>
      </c>
      <c r="AC17" s="56">
        <v>0</v>
      </c>
      <c r="AD17" s="55">
        <v>0</v>
      </c>
      <c r="AE17" s="53">
        <v>0</v>
      </c>
      <c r="AF17" s="55">
        <v>0</v>
      </c>
      <c r="AG17" s="53">
        <v>0</v>
      </c>
      <c r="AH17" s="55">
        <v>0</v>
      </c>
      <c r="AI17" s="57">
        <v>54</v>
      </c>
      <c r="AJ17" s="54">
        <v>1</v>
      </c>
      <c r="AK17" s="55">
        <v>0</v>
      </c>
      <c r="AL17" s="56">
        <v>0</v>
      </c>
      <c r="AM17" s="55">
        <v>0</v>
      </c>
      <c r="AN17" s="53">
        <v>0</v>
      </c>
      <c r="AO17" s="55">
        <v>0</v>
      </c>
      <c r="AP17" s="56">
        <v>0</v>
      </c>
      <c r="AQ17" s="55">
        <v>0</v>
      </c>
      <c r="AR17" s="53">
        <v>0</v>
      </c>
      <c r="AS17" s="55">
        <v>0</v>
      </c>
      <c r="AT17" s="53">
        <v>0</v>
      </c>
      <c r="AU17" s="55">
        <v>0</v>
      </c>
      <c r="AV17" s="53">
        <v>0</v>
      </c>
      <c r="AW17" s="55">
        <v>0</v>
      </c>
      <c r="AX17" s="53">
        <f aca="true" t="shared" si="2" ref="AX17:AX26">SUM(C17,G17,I17,K17,M17,Q17,S17,U17,W17,Y17,AA17,AC17,AE17,AG17,AI17,AJ17,AL17,AN17,AP17,AR17,AT17,AV17)</f>
        <v>63</v>
      </c>
      <c r="AY17" s="58">
        <f aca="true" t="shared" si="3" ref="AY17:AY25">SUM(D17,H17,J17,L17,N17,R17,T17,V17,X17,Z17,AB17,AD17,AF17,AH17,AK17,AM17,AO17,AQ17,AS17,AU17,AW17)</f>
        <v>1</v>
      </c>
      <c r="AZ17" s="49"/>
    </row>
    <row r="18" spans="1:52" ht="30" customHeight="1">
      <c r="A18" s="79"/>
      <c r="B18" s="82" t="s">
        <v>41</v>
      </c>
      <c r="C18" s="9">
        <v>326</v>
      </c>
      <c r="D18" s="52">
        <v>2</v>
      </c>
      <c r="E18" s="13">
        <v>201</v>
      </c>
      <c r="F18" s="52">
        <v>0</v>
      </c>
      <c r="G18" s="56">
        <v>1</v>
      </c>
      <c r="H18" s="52">
        <v>0</v>
      </c>
      <c r="I18" s="56">
        <v>0</v>
      </c>
      <c r="J18" s="52">
        <v>0</v>
      </c>
      <c r="K18" s="56">
        <v>2</v>
      </c>
      <c r="L18" s="52">
        <v>1</v>
      </c>
      <c r="M18" s="16">
        <v>122</v>
      </c>
      <c r="N18" s="67">
        <v>12</v>
      </c>
      <c r="O18" s="16">
        <v>113</v>
      </c>
      <c r="P18" s="67">
        <v>11</v>
      </c>
      <c r="Q18" s="56">
        <v>4</v>
      </c>
      <c r="R18" s="52">
        <v>0</v>
      </c>
      <c r="S18" s="60">
        <v>4</v>
      </c>
      <c r="T18" s="52">
        <v>0</v>
      </c>
      <c r="U18" s="60">
        <v>10</v>
      </c>
      <c r="V18" s="52">
        <v>0</v>
      </c>
      <c r="W18" s="15">
        <v>4</v>
      </c>
      <c r="X18" s="52">
        <v>0</v>
      </c>
      <c r="Y18" s="60">
        <v>1</v>
      </c>
      <c r="Z18" s="52">
        <v>0</v>
      </c>
      <c r="AA18" s="60">
        <v>7</v>
      </c>
      <c r="AB18" s="52">
        <v>0</v>
      </c>
      <c r="AC18" s="60">
        <v>1</v>
      </c>
      <c r="AD18" s="52">
        <v>0</v>
      </c>
      <c r="AE18" s="56">
        <v>2</v>
      </c>
      <c r="AF18" s="52">
        <v>1</v>
      </c>
      <c r="AG18" s="56">
        <v>40</v>
      </c>
      <c r="AH18" s="52">
        <v>4</v>
      </c>
      <c r="AI18" s="61">
        <v>92</v>
      </c>
      <c r="AJ18" s="62">
        <v>6</v>
      </c>
      <c r="AK18" s="52">
        <v>0</v>
      </c>
      <c r="AL18" s="60">
        <v>0</v>
      </c>
      <c r="AM18" s="52">
        <v>0</v>
      </c>
      <c r="AN18" s="56">
        <v>2</v>
      </c>
      <c r="AO18" s="52">
        <v>1</v>
      </c>
      <c r="AP18" s="60">
        <v>0</v>
      </c>
      <c r="AQ18" s="52">
        <v>0</v>
      </c>
      <c r="AR18" s="56">
        <v>7</v>
      </c>
      <c r="AS18" s="52">
        <v>4</v>
      </c>
      <c r="AT18" s="16">
        <v>3</v>
      </c>
      <c r="AU18" s="52">
        <v>3</v>
      </c>
      <c r="AV18" s="56">
        <v>7</v>
      </c>
      <c r="AW18" s="52">
        <v>0</v>
      </c>
      <c r="AX18" s="56">
        <f t="shared" si="2"/>
        <v>641</v>
      </c>
      <c r="AY18" s="64">
        <f t="shared" si="3"/>
        <v>28</v>
      </c>
      <c r="AZ18" s="49"/>
    </row>
    <row r="19" spans="1:52" ht="30" customHeight="1">
      <c r="A19" s="79"/>
      <c r="B19" s="82" t="s">
        <v>42</v>
      </c>
      <c r="C19" s="11">
        <v>716</v>
      </c>
      <c r="D19" s="52">
        <v>0</v>
      </c>
      <c r="E19" s="13">
        <v>617</v>
      </c>
      <c r="F19" s="52">
        <v>0</v>
      </c>
      <c r="G19" s="56">
        <v>0</v>
      </c>
      <c r="H19" s="52">
        <v>0</v>
      </c>
      <c r="I19" s="60">
        <v>0</v>
      </c>
      <c r="J19" s="52">
        <v>0</v>
      </c>
      <c r="K19" s="56">
        <v>9</v>
      </c>
      <c r="L19" s="52">
        <v>0</v>
      </c>
      <c r="M19" s="15">
        <v>70</v>
      </c>
      <c r="N19" s="67">
        <v>1</v>
      </c>
      <c r="O19" s="15">
        <v>62</v>
      </c>
      <c r="P19" s="67">
        <v>1</v>
      </c>
      <c r="Q19" s="56">
        <v>0</v>
      </c>
      <c r="R19" s="52">
        <v>0</v>
      </c>
      <c r="S19" s="56">
        <v>4</v>
      </c>
      <c r="T19" s="52">
        <v>0</v>
      </c>
      <c r="U19" s="56">
        <v>24</v>
      </c>
      <c r="V19" s="52">
        <v>0</v>
      </c>
      <c r="W19" s="16">
        <v>5</v>
      </c>
      <c r="X19" s="52">
        <v>0</v>
      </c>
      <c r="Y19" s="56">
        <v>0</v>
      </c>
      <c r="Z19" s="52">
        <v>0</v>
      </c>
      <c r="AA19" s="56">
        <v>7</v>
      </c>
      <c r="AB19" s="52">
        <v>0</v>
      </c>
      <c r="AC19" s="56">
        <v>10</v>
      </c>
      <c r="AD19" s="52">
        <v>0</v>
      </c>
      <c r="AE19" s="60">
        <v>1</v>
      </c>
      <c r="AF19" s="52">
        <v>1</v>
      </c>
      <c r="AG19" s="60">
        <v>11</v>
      </c>
      <c r="AH19" s="52">
        <v>1</v>
      </c>
      <c r="AI19" s="68">
        <v>0</v>
      </c>
      <c r="AJ19" s="54">
        <v>0</v>
      </c>
      <c r="AK19" s="52">
        <v>0</v>
      </c>
      <c r="AL19" s="56">
        <v>0</v>
      </c>
      <c r="AM19" s="52">
        <v>0</v>
      </c>
      <c r="AN19" s="60">
        <v>0</v>
      </c>
      <c r="AO19" s="52">
        <v>0</v>
      </c>
      <c r="AP19" s="56">
        <v>0</v>
      </c>
      <c r="AQ19" s="52">
        <v>0</v>
      </c>
      <c r="AR19" s="15">
        <v>22</v>
      </c>
      <c r="AS19" s="52">
        <v>12</v>
      </c>
      <c r="AT19" s="60">
        <v>6</v>
      </c>
      <c r="AU19" s="52">
        <v>0</v>
      </c>
      <c r="AV19" s="60">
        <v>16</v>
      </c>
      <c r="AW19" s="52">
        <v>1</v>
      </c>
      <c r="AX19" s="60">
        <f t="shared" si="2"/>
        <v>901</v>
      </c>
      <c r="AY19" s="64">
        <f t="shared" si="3"/>
        <v>16</v>
      </c>
      <c r="AZ19" s="49"/>
    </row>
    <row r="20" spans="1:52" ht="30" customHeight="1">
      <c r="A20" s="79"/>
      <c r="B20" s="82" t="s">
        <v>43</v>
      </c>
      <c r="C20" s="9">
        <v>86</v>
      </c>
      <c r="D20" s="52">
        <v>0</v>
      </c>
      <c r="E20" s="13">
        <v>78</v>
      </c>
      <c r="F20" s="52">
        <v>0</v>
      </c>
      <c r="G20" s="56">
        <v>0</v>
      </c>
      <c r="H20" s="52">
        <v>0</v>
      </c>
      <c r="I20" s="56">
        <v>0</v>
      </c>
      <c r="J20" s="52">
        <v>0</v>
      </c>
      <c r="K20" s="56">
        <v>0</v>
      </c>
      <c r="L20" s="52">
        <v>0</v>
      </c>
      <c r="M20" s="16">
        <v>4</v>
      </c>
      <c r="N20" s="67">
        <v>0</v>
      </c>
      <c r="O20" s="16">
        <v>0</v>
      </c>
      <c r="P20" s="67">
        <v>0</v>
      </c>
      <c r="Q20" s="56">
        <v>0</v>
      </c>
      <c r="R20" s="52">
        <v>0</v>
      </c>
      <c r="S20" s="56">
        <v>0</v>
      </c>
      <c r="T20" s="52">
        <v>0</v>
      </c>
      <c r="U20" s="56">
        <v>5</v>
      </c>
      <c r="V20" s="52">
        <v>0</v>
      </c>
      <c r="W20" s="16">
        <v>1</v>
      </c>
      <c r="X20" s="52">
        <v>0</v>
      </c>
      <c r="Y20" s="56">
        <v>0</v>
      </c>
      <c r="Z20" s="52">
        <v>0</v>
      </c>
      <c r="AA20" s="56">
        <v>5</v>
      </c>
      <c r="AB20" s="52">
        <v>0</v>
      </c>
      <c r="AC20" s="56">
        <v>2</v>
      </c>
      <c r="AD20" s="52">
        <v>0</v>
      </c>
      <c r="AE20" s="56">
        <v>0</v>
      </c>
      <c r="AF20" s="52">
        <v>0</v>
      </c>
      <c r="AG20" s="56">
        <v>1</v>
      </c>
      <c r="AH20" s="52">
        <v>1</v>
      </c>
      <c r="AI20" s="61">
        <v>0</v>
      </c>
      <c r="AJ20" s="54">
        <v>0</v>
      </c>
      <c r="AK20" s="52">
        <v>0</v>
      </c>
      <c r="AL20" s="56">
        <v>0</v>
      </c>
      <c r="AM20" s="52">
        <v>0</v>
      </c>
      <c r="AN20" s="56">
        <v>0</v>
      </c>
      <c r="AO20" s="52">
        <v>0</v>
      </c>
      <c r="AP20" s="56">
        <v>0</v>
      </c>
      <c r="AQ20" s="52">
        <v>0</v>
      </c>
      <c r="AR20" s="56">
        <v>1</v>
      </c>
      <c r="AS20" s="52">
        <v>1</v>
      </c>
      <c r="AT20" s="56">
        <v>1</v>
      </c>
      <c r="AU20" s="52">
        <v>1</v>
      </c>
      <c r="AV20" s="56">
        <v>0</v>
      </c>
      <c r="AW20" s="52">
        <v>0</v>
      </c>
      <c r="AX20" s="56">
        <f t="shared" si="2"/>
        <v>106</v>
      </c>
      <c r="AY20" s="64">
        <f t="shared" si="3"/>
        <v>3</v>
      </c>
      <c r="AZ20" s="49"/>
    </row>
    <row r="21" spans="1:52" ht="30" customHeight="1">
      <c r="A21" s="79"/>
      <c r="B21" s="82" t="s">
        <v>44</v>
      </c>
      <c r="C21" s="9">
        <v>119</v>
      </c>
      <c r="D21" s="52">
        <v>1</v>
      </c>
      <c r="E21" s="13">
        <v>78</v>
      </c>
      <c r="F21" s="52">
        <v>0</v>
      </c>
      <c r="G21" s="56">
        <v>0</v>
      </c>
      <c r="H21" s="52">
        <v>0</v>
      </c>
      <c r="I21" s="56">
        <v>0</v>
      </c>
      <c r="J21" s="52">
        <v>0</v>
      </c>
      <c r="K21" s="56">
        <v>2</v>
      </c>
      <c r="L21" s="52">
        <v>1</v>
      </c>
      <c r="M21" s="16">
        <v>23</v>
      </c>
      <c r="N21" s="67">
        <v>1</v>
      </c>
      <c r="O21" s="16">
        <v>22</v>
      </c>
      <c r="P21" s="67">
        <v>1</v>
      </c>
      <c r="Q21" s="56">
        <v>0</v>
      </c>
      <c r="R21" s="52">
        <v>0</v>
      </c>
      <c r="S21" s="56">
        <v>3</v>
      </c>
      <c r="T21" s="52">
        <v>0</v>
      </c>
      <c r="U21" s="56">
        <v>2</v>
      </c>
      <c r="V21" s="52">
        <v>0</v>
      </c>
      <c r="W21" s="16">
        <v>0</v>
      </c>
      <c r="X21" s="52">
        <v>0</v>
      </c>
      <c r="Y21" s="56">
        <v>2</v>
      </c>
      <c r="Z21" s="52">
        <v>0</v>
      </c>
      <c r="AA21" s="56">
        <v>4</v>
      </c>
      <c r="AB21" s="52">
        <v>0</v>
      </c>
      <c r="AC21" s="56">
        <v>1</v>
      </c>
      <c r="AD21" s="52">
        <v>0</v>
      </c>
      <c r="AE21" s="56">
        <v>1</v>
      </c>
      <c r="AF21" s="52">
        <v>0</v>
      </c>
      <c r="AG21" s="56">
        <v>9</v>
      </c>
      <c r="AH21" s="52">
        <v>2</v>
      </c>
      <c r="AI21" s="61">
        <v>0</v>
      </c>
      <c r="AJ21" s="54">
        <v>9</v>
      </c>
      <c r="AK21" s="52">
        <v>1</v>
      </c>
      <c r="AL21" s="56">
        <v>0</v>
      </c>
      <c r="AM21" s="52">
        <v>0</v>
      </c>
      <c r="AN21" s="56">
        <v>0</v>
      </c>
      <c r="AO21" s="52">
        <v>0</v>
      </c>
      <c r="AP21" s="56">
        <v>0</v>
      </c>
      <c r="AQ21" s="52">
        <v>0</v>
      </c>
      <c r="AR21" s="56">
        <v>0</v>
      </c>
      <c r="AS21" s="52">
        <v>0</v>
      </c>
      <c r="AT21" s="56">
        <v>0</v>
      </c>
      <c r="AU21" s="52">
        <v>0</v>
      </c>
      <c r="AV21" s="56">
        <v>3</v>
      </c>
      <c r="AW21" s="52">
        <v>0</v>
      </c>
      <c r="AX21" s="56">
        <f t="shared" si="2"/>
        <v>178</v>
      </c>
      <c r="AY21" s="64">
        <f t="shared" si="3"/>
        <v>6</v>
      </c>
      <c r="AZ21" s="49"/>
    </row>
    <row r="22" spans="1:52" ht="30" customHeight="1">
      <c r="A22" s="79" t="s">
        <v>21</v>
      </c>
      <c r="B22" s="82" t="s">
        <v>45</v>
      </c>
      <c r="C22" s="9">
        <v>981</v>
      </c>
      <c r="D22" s="52">
        <v>0</v>
      </c>
      <c r="E22" s="13">
        <v>870</v>
      </c>
      <c r="F22" s="63">
        <v>0</v>
      </c>
      <c r="G22" s="56">
        <v>1</v>
      </c>
      <c r="H22" s="63">
        <v>0</v>
      </c>
      <c r="I22" s="56">
        <v>0</v>
      </c>
      <c r="J22" s="63">
        <v>0</v>
      </c>
      <c r="K22" s="56">
        <v>2</v>
      </c>
      <c r="L22" s="63">
        <v>0</v>
      </c>
      <c r="M22" s="16">
        <v>85</v>
      </c>
      <c r="N22" s="83">
        <v>1</v>
      </c>
      <c r="O22" s="16">
        <v>62</v>
      </c>
      <c r="P22" s="83">
        <v>1</v>
      </c>
      <c r="Q22" s="56">
        <v>2</v>
      </c>
      <c r="R22" s="63">
        <v>0</v>
      </c>
      <c r="S22" s="56">
        <v>4</v>
      </c>
      <c r="T22" s="63">
        <v>0</v>
      </c>
      <c r="U22" s="56">
        <v>29</v>
      </c>
      <c r="V22" s="63">
        <v>0</v>
      </c>
      <c r="W22" s="16">
        <v>6</v>
      </c>
      <c r="X22" s="63">
        <v>0</v>
      </c>
      <c r="Y22" s="56">
        <v>0</v>
      </c>
      <c r="Z22" s="63">
        <v>0</v>
      </c>
      <c r="AA22" s="56">
        <v>37</v>
      </c>
      <c r="AB22" s="63">
        <v>0</v>
      </c>
      <c r="AC22" s="56">
        <v>12</v>
      </c>
      <c r="AD22" s="63">
        <v>0</v>
      </c>
      <c r="AE22" s="56">
        <v>1</v>
      </c>
      <c r="AF22" s="63">
        <v>1</v>
      </c>
      <c r="AG22" s="56">
        <v>20</v>
      </c>
      <c r="AH22" s="63">
        <v>0</v>
      </c>
      <c r="AI22" s="61">
        <v>0</v>
      </c>
      <c r="AJ22" s="54">
        <v>26</v>
      </c>
      <c r="AK22" s="63">
        <v>0</v>
      </c>
      <c r="AL22" s="56">
        <v>0</v>
      </c>
      <c r="AM22" s="63">
        <v>0</v>
      </c>
      <c r="AN22" s="56">
        <v>0</v>
      </c>
      <c r="AO22" s="63">
        <v>0</v>
      </c>
      <c r="AP22" s="56">
        <v>0</v>
      </c>
      <c r="AQ22" s="63">
        <v>0</v>
      </c>
      <c r="AR22" s="56">
        <v>11</v>
      </c>
      <c r="AS22" s="63">
        <v>6</v>
      </c>
      <c r="AT22" s="16">
        <v>20</v>
      </c>
      <c r="AU22" s="63">
        <v>6</v>
      </c>
      <c r="AV22" s="56">
        <v>14</v>
      </c>
      <c r="AW22" s="63">
        <v>0</v>
      </c>
      <c r="AX22" s="56">
        <f t="shared" si="2"/>
        <v>1251</v>
      </c>
      <c r="AY22" s="84">
        <f t="shared" si="3"/>
        <v>14</v>
      </c>
      <c r="AZ22" s="49"/>
    </row>
    <row r="23" spans="1:52" ht="30" customHeight="1">
      <c r="A23" s="79"/>
      <c r="B23" s="82" t="s">
        <v>46</v>
      </c>
      <c r="C23" s="9">
        <v>1453</v>
      </c>
      <c r="D23" s="63">
        <v>0</v>
      </c>
      <c r="E23" s="13">
        <v>1361</v>
      </c>
      <c r="F23" s="52">
        <v>0</v>
      </c>
      <c r="G23" s="56">
        <v>0</v>
      </c>
      <c r="H23" s="52">
        <v>0</v>
      </c>
      <c r="I23" s="56">
        <v>0</v>
      </c>
      <c r="J23" s="52">
        <v>0</v>
      </c>
      <c r="K23" s="56">
        <v>0</v>
      </c>
      <c r="L23" s="52">
        <v>0</v>
      </c>
      <c r="M23" s="16">
        <v>14</v>
      </c>
      <c r="N23" s="67">
        <v>0</v>
      </c>
      <c r="O23" s="16">
        <v>10</v>
      </c>
      <c r="P23" s="67">
        <v>0</v>
      </c>
      <c r="Q23" s="56">
        <v>0</v>
      </c>
      <c r="R23" s="52">
        <v>0</v>
      </c>
      <c r="S23" s="56">
        <v>1</v>
      </c>
      <c r="T23" s="52">
        <v>0</v>
      </c>
      <c r="U23" s="56">
        <v>24</v>
      </c>
      <c r="V23" s="52">
        <v>0</v>
      </c>
      <c r="W23" s="16">
        <v>7</v>
      </c>
      <c r="X23" s="52">
        <v>0</v>
      </c>
      <c r="Y23" s="56">
        <v>0</v>
      </c>
      <c r="Z23" s="52">
        <v>0</v>
      </c>
      <c r="AA23" s="56">
        <v>22</v>
      </c>
      <c r="AB23" s="52">
        <v>0</v>
      </c>
      <c r="AC23" s="56">
        <v>17</v>
      </c>
      <c r="AD23" s="52">
        <v>0</v>
      </c>
      <c r="AE23" s="56">
        <v>0</v>
      </c>
      <c r="AF23" s="52">
        <v>0</v>
      </c>
      <c r="AG23" s="56">
        <v>10</v>
      </c>
      <c r="AH23" s="52">
        <v>0</v>
      </c>
      <c r="AI23" s="61">
        <v>0</v>
      </c>
      <c r="AJ23" s="54">
        <v>130</v>
      </c>
      <c r="AK23" s="52">
        <v>0</v>
      </c>
      <c r="AL23" s="56">
        <v>0</v>
      </c>
      <c r="AM23" s="52">
        <v>0</v>
      </c>
      <c r="AN23" s="56">
        <v>0</v>
      </c>
      <c r="AO23" s="52">
        <v>0</v>
      </c>
      <c r="AP23" s="56">
        <v>0</v>
      </c>
      <c r="AQ23" s="52">
        <v>0</v>
      </c>
      <c r="AR23" s="56">
        <v>4</v>
      </c>
      <c r="AS23" s="52">
        <v>1</v>
      </c>
      <c r="AT23" s="56">
        <v>9</v>
      </c>
      <c r="AU23" s="52">
        <v>1</v>
      </c>
      <c r="AV23" s="56">
        <v>10</v>
      </c>
      <c r="AW23" s="52">
        <v>0</v>
      </c>
      <c r="AX23" s="56">
        <f t="shared" si="2"/>
        <v>1701</v>
      </c>
      <c r="AY23" s="64">
        <f t="shared" si="3"/>
        <v>2</v>
      </c>
      <c r="AZ23" s="49"/>
    </row>
    <row r="24" spans="1:52" ht="30" customHeight="1">
      <c r="A24" s="79"/>
      <c r="B24" s="82" t="s">
        <v>47</v>
      </c>
      <c r="C24" s="9">
        <v>321</v>
      </c>
      <c r="D24" s="52">
        <v>0</v>
      </c>
      <c r="E24" s="13">
        <v>277</v>
      </c>
      <c r="F24" s="52">
        <v>0</v>
      </c>
      <c r="G24" s="56">
        <v>0</v>
      </c>
      <c r="H24" s="52">
        <v>0</v>
      </c>
      <c r="I24" s="56">
        <v>0</v>
      </c>
      <c r="J24" s="52">
        <v>0</v>
      </c>
      <c r="K24" s="56">
        <v>0</v>
      </c>
      <c r="L24" s="52">
        <v>0</v>
      </c>
      <c r="M24" s="16">
        <v>69</v>
      </c>
      <c r="N24" s="67">
        <v>1</v>
      </c>
      <c r="O24" s="16">
        <v>26</v>
      </c>
      <c r="P24" s="67">
        <v>1</v>
      </c>
      <c r="Q24" s="56">
        <v>0</v>
      </c>
      <c r="R24" s="52">
        <v>0</v>
      </c>
      <c r="S24" s="56">
        <v>1</v>
      </c>
      <c r="T24" s="52">
        <v>0</v>
      </c>
      <c r="U24" s="56">
        <v>6</v>
      </c>
      <c r="V24" s="52">
        <v>0</v>
      </c>
      <c r="W24" s="16">
        <v>1</v>
      </c>
      <c r="X24" s="52">
        <v>0</v>
      </c>
      <c r="Y24" s="56">
        <v>0</v>
      </c>
      <c r="Z24" s="52">
        <v>0</v>
      </c>
      <c r="AA24" s="56">
        <v>18</v>
      </c>
      <c r="AB24" s="52">
        <v>0</v>
      </c>
      <c r="AC24" s="56">
        <v>9</v>
      </c>
      <c r="AD24" s="52">
        <v>0</v>
      </c>
      <c r="AE24" s="56">
        <v>1</v>
      </c>
      <c r="AF24" s="52">
        <v>0</v>
      </c>
      <c r="AG24" s="56">
        <v>10</v>
      </c>
      <c r="AH24" s="52">
        <v>1</v>
      </c>
      <c r="AI24" s="61">
        <v>0</v>
      </c>
      <c r="AJ24" s="54">
        <v>11</v>
      </c>
      <c r="AK24" s="52">
        <v>0</v>
      </c>
      <c r="AL24" s="56">
        <v>0</v>
      </c>
      <c r="AM24" s="52">
        <v>0</v>
      </c>
      <c r="AN24" s="56">
        <v>0</v>
      </c>
      <c r="AO24" s="52">
        <v>0</v>
      </c>
      <c r="AP24" s="56">
        <v>0</v>
      </c>
      <c r="AQ24" s="52">
        <v>0</v>
      </c>
      <c r="AR24" s="56">
        <v>5</v>
      </c>
      <c r="AS24" s="52">
        <v>0</v>
      </c>
      <c r="AT24" s="56">
        <v>1</v>
      </c>
      <c r="AU24" s="52">
        <v>0</v>
      </c>
      <c r="AV24" s="56">
        <v>8</v>
      </c>
      <c r="AW24" s="52">
        <v>1</v>
      </c>
      <c r="AX24" s="56">
        <f t="shared" si="2"/>
        <v>461</v>
      </c>
      <c r="AY24" s="64">
        <f t="shared" si="3"/>
        <v>3</v>
      </c>
      <c r="AZ24" s="49"/>
    </row>
    <row r="25" spans="1:52" ht="30" customHeight="1">
      <c r="A25" s="79" t="s">
        <v>21</v>
      </c>
      <c r="B25" s="82" t="s">
        <v>48</v>
      </c>
      <c r="C25" s="9">
        <v>233</v>
      </c>
      <c r="D25" s="52">
        <v>1</v>
      </c>
      <c r="E25" s="13">
        <v>177</v>
      </c>
      <c r="F25" s="52">
        <v>0</v>
      </c>
      <c r="G25" s="56">
        <v>0</v>
      </c>
      <c r="H25" s="52">
        <v>0</v>
      </c>
      <c r="I25" s="56">
        <v>0</v>
      </c>
      <c r="J25" s="52">
        <v>0</v>
      </c>
      <c r="K25" s="56">
        <v>0</v>
      </c>
      <c r="L25" s="52">
        <v>0</v>
      </c>
      <c r="M25" s="16">
        <v>23</v>
      </c>
      <c r="N25" s="67">
        <v>1</v>
      </c>
      <c r="O25" s="16">
        <v>23</v>
      </c>
      <c r="P25" s="67">
        <v>1</v>
      </c>
      <c r="Q25" s="56">
        <v>1</v>
      </c>
      <c r="R25" s="52">
        <v>0</v>
      </c>
      <c r="S25" s="56">
        <v>2</v>
      </c>
      <c r="T25" s="52">
        <v>0</v>
      </c>
      <c r="U25" s="56">
        <v>2</v>
      </c>
      <c r="V25" s="52">
        <v>0</v>
      </c>
      <c r="W25" s="16">
        <v>0</v>
      </c>
      <c r="X25" s="52">
        <v>0</v>
      </c>
      <c r="Y25" s="56">
        <v>0</v>
      </c>
      <c r="Z25" s="52">
        <v>0</v>
      </c>
      <c r="AA25" s="56">
        <v>5</v>
      </c>
      <c r="AB25" s="52">
        <v>0</v>
      </c>
      <c r="AC25" s="56">
        <v>2</v>
      </c>
      <c r="AD25" s="52">
        <v>0</v>
      </c>
      <c r="AE25" s="56">
        <v>0</v>
      </c>
      <c r="AF25" s="52">
        <v>0</v>
      </c>
      <c r="AG25" s="56">
        <v>19</v>
      </c>
      <c r="AH25" s="52">
        <v>0</v>
      </c>
      <c r="AI25" s="61">
        <v>0</v>
      </c>
      <c r="AJ25" s="54">
        <v>5</v>
      </c>
      <c r="AK25" s="52">
        <v>0</v>
      </c>
      <c r="AL25" s="56">
        <v>0</v>
      </c>
      <c r="AM25" s="52">
        <v>0</v>
      </c>
      <c r="AN25" s="56">
        <v>0</v>
      </c>
      <c r="AO25" s="52">
        <v>0</v>
      </c>
      <c r="AP25" s="56">
        <v>0</v>
      </c>
      <c r="AQ25" s="52">
        <v>0</v>
      </c>
      <c r="AR25" s="56">
        <v>2</v>
      </c>
      <c r="AS25" s="52">
        <v>0</v>
      </c>
      <c r="AT25" s="56">
        <v>1</v>
      </c>
      <c r="AU25" s="52">
        <v>0</v>
      </c>
      <c r="AV25" s="56">
        <v>3</v>
      </c>
      <c r="AW25" s="52">
        <v>0</v>
      </c>
      <c r="AX25" s="56">
        <f t="shared" si="2"/>
        <v>298</v>
      </c>
      <c r="AY25" s="64">
        <f t="shared" si="3"/>
        <v>2</v>
      </c>
      <c r="AZ25" s="49"/>
    </row>
    <row r="26" spans="1:52" ht="30" customHeight="1">
      <c r="A26" s="85"/>
      <c r="B26" s="86" t="s">
        <v>49</v>
      </c>
      <c r="C26" s="10">
        <v>229</v>
      </c>
      <c r="D26" s="70">
        <v>0</v>
      </c>
      <c r="E26" s="18">
        <v>188</v>
      </c>
      <c r="F26" s="70">
        <v>0</v>
      </c>
      <c r="G26" s="87">
        <v>0</v>
      </c>
      <c r="H26" s="70">
        <v>0</v>
      </c>
      <c r="I26" s="87">
        <v>0</v>
      </c>
      <c r="J26" s="70">
        <v>0</v>
      </c>
      <c r="K26" s="87">
        <v>0</v>
      </c>
      <c r="L26" s="70">
        <v>0</v>
      </c>
      <c r="M26" s="18">
        <v>62</v>
      </c>
      <c r="N26" s="88">
        <v>9</v>
      </c>
      <c r="O26" s="18">
        <v>59</v>
      </c>
      <c r="P26" s="88">
        <v>8</v>
      </c>
      <c r="Q26" s="87">
        <v>0</v>
      </c>
      <c r="R26" s="70">
        <v>0</v>
      </c>
      <c r="S26" s="87">
        <v>1</v>
      </c>
      <c r="T26" s="70">
        <v>0</v>
      </c>
      <c r="U26" s="87">
        <v>3</v>
      </c>
      <c r="V26" s="70">
        <v>0</v>
      </c>
      <c r="W26" s="18">
        <v>1</v>
      </c>
      <c r="X26" s="70">
        <v>0</v>
      </c>
      <c r="Y26" s="87">
        <v>0</v>
      </c>
      <c r="Z26" s="70">
        <v>0</v>
      </c>
      <c r="AA26" s="87">
        <v>7</v>
      </c>
      <c r="AB26" s="70">
        <v>0</v>
      </c>
      <c r="AC26" s="87">
        <v>3</v>
      </c>
      <c r="AD26" s="70">
        <v>0</v>
      </c>
      <c r="AE26" s="87">
        <v>1</v>
      </c>
      <c r="AF26" s="70">
        <v>1</v>
      </c>
      <c r="AG26" s="87">
        <v>9</v>
      </c>
      <c r="AH26" s="70">
        <v>0</v>
      </c>
      <c r="AI26" s="89">
        <v>12</v>
      </c>
      <c r="AJ26" s="90">
        <v>10</v>
      </c>
      <c r="AK26" s="70">
        <v>0</v>
      </c>
      <c r="AL26" s="87">
        <v>0</v>
      </c>
      <c r="AM26" s="70">
        <v>0</v>
      </c>
      <c r="AN26" s="87">
        <v>0</v>
      </c>
      <c r="AO26" s="70">
        <v>0</v>
      </c>
      <c r="AP26" s="87">
        <v>0</v>
      </c>
      <c r="AQ26" s="70">
        <v>0</v>
      </c>
      <c r="AR26" s="87">
        <v>9</v>
      </c>
      <c r="AS26" s="70">
        <v>5</v>
      </c>
      <c r="AT26" s="18">
        <v>7</v>
      </c>
      <c r="AU26" s="70">
        <v>4</v>
      </c>
      <c r="AV26" s="87">
        <v>3</v>
      </c>
      <c r="AW26" s="70">
        <v>0</v>
      </c>
      <c r="AX26" s="87">
        <f t="shared" si="2"/>
        <v>357</v>
      </c>
      <c r="AY26" s="91">
        <f>SUM(D26,H26,J26,L26,N26,R26,T26,V26,X26,Z26,AB26,AD26,AF26,AH26,AK26,AM26,AO26,AQ26,AS26,AU26,AW26)</f>
        <v>19</v>
      </c>
      <c r="AZ26" s="49"/>
    </row>
    <row r="27" spans="1:52" ht="30" customHeight="1">
      <c r="A27" s="92"/>
      <c r="B27" s="93" t="s">
        <v>50</v>
      </c>
      <c r="C27" s="94">
        <f aca="true" t="shared" si="4" ref="C27:O27">SUM(C16:C26)</f>
        <v>5339</v>
      </c>
      <c r="D27" s="95">
        <f t="shared" si="4"/>
        <v>5</v>
      </c>
      <c r="E27" s="72">
        <f t="shared" si="4"/>
        <v>4521</v>
      </c>
      <c r="F27" s="95">
        <f t="shared" si="4"/>
        <v>0</v>
      </c>
      <c r="G27" s="72">
        <f t="shared" si="4"/>
        <v>5</v>
      </c>
      <c r="H27" s="95">
        <f t="shared" si="4"/>
        <v>0</v>
      </c>
      <c r="I27" s="72">
        <f t="shared" si="4"/>
        <v>0</v>
      </c>
      <c r="J27" s="95">
        <f t="shared" si="4"/>
        <v>0</v>
      </c>
      <c r="K27" s="72">
        <f t="shared" si="4"/>
        <v>15</v>
      </c>
      <c r="L27" s="95">
        <f t="shared" si="4"/>
        <v>2</v>
      </c>
      <c r="M27" s="7">
        <f t="shared" si="4"/>
        <v>642</v>
      </c>
      <c r="N27" s="96">
        <f t="shared" si="4"/>
        <v>33</v>
      </c>
      <c r="O27" s="7">
        <f t="shared" si="4"/>
        <v>464</v>
      </c>
      <c r="P27" s="95">
        <f aca="true" t="shared" si="5" ref="P27:AH27">SUM(P16:P26)</f>
        <v>29</v>
      </c>
      <c r="Q27" s="72">
        <f t="shared" si="5"/>
        <v>7</v>
      </c>
      <c r="R27" s="95">
        <f t="shared" si="5"/>
        <v>0</v>
      </c>
      <c r="S27" s="72">
        <f t="shared" si="5"/>
        <v>26</v>
      </c>
      <c r="T27" s="95">
        <f t="shared" si="5"/>
        <v>0</v>
      </c>
      <c r="U27" s="72">
        <f t="shared" si="5"/>
        <v>125</v>
      </c>
      <c r="V27" s="95">
        <f t="shared" si="5"/>
        <v>0</v>
      </c>
      <c r="W27" s="72">
        <f t="shared" si="5"/>
        <v>29</v>
      </c>
      <c r="X27" s="95">
        <f t="shared" si="5"/>
        <v>0</v>
      </c>
      <c r="Y27" s="72">
        <f t="shared" si="5"/>
        <v>5</v>
      </c>
      <c r="Z27" s="95">
        <f t="shared" si="5"/>
        <v>0</v>
      </c>
      <c r="AA27" s="72">
        <f t="shared" si="5"/>
        <v>182</v>
      </c>
      <c r="AB27" s="95">
        <f t="shared" si="5"/>
        <v>0</v>
      </c>
      <c r="AC27" s="72">
        <f t="shared" si="5"/>
        <v>78</v>
      </c>
      <c r="AD27" s="95">
        <f t="shared" si="5"/>
        <v>0</v>
      </c>
      <c r="AE27" s="72">
        <f t="shared" si="5"/>
        <v>9</v>
      </c>
      <c r="AF27" s="95">
        <f t="shared" si="5"/>
        <v>6</v>
      </c>
      <c r="AG27" s="72">
        <f t="shared" si="5"/>
        <v>247</v>
      </c>
      <c r="AH27" s="95">
        <f t="shared" si="5"/>
        <v>16</v>
      </c>
      <c r="AI27" s="97">
        <f>IF(AI16&lt;&gt;"",SUM(AI16:AI26),"")</f>
        <v>251</v>
      </c>
      <c r="AJ27" s="77">
        <f aca="true" t="shared" si="6" ref="AJ27:AY27">SUM(AJ16:AJ26)</f>
        <v>201</v>
      </c>
      <c r="AK27" s="95">
        <f t="shared" si="6"/>
        <v>1</v>
      </c>
      <c r="AL27" s="72">
        <f t="shared" si="6"/>
        <v>0</v>
      </c>
      <c r="AM27" s="95">
        <f t="shared" si="6"/>
        <v>0</v>
      </c>
      <c r="AN27" s="72">
        <f t="shared" si="6"/>
        <v>3</v>
      </c>
      <c r="AO27" s="95">
        <f t="shared" si="6"/>
        <v>1</v>
      </c>
      <c r="AP27" s="72">
        <f t="shared" si="6"/>
        <v>0</v>
      </c>
      <c r="AQ27" s="95">
        <f t="shared" si="6"/>
        <v>0</v>
      </c>
      <c r="AR27" s="72">
        <f t="shared" si="6"/>
        <v>73</v>
      </c>
      <c r="AS27" s="95">
        <f t="shared" si="6"/>
        <v>35</v>
      </c>
      <c r="AT27" s="72">
        <f t="shared" si="6"/>
        <v>57</v>
      </c>
      <c r="AU27" s="95">
        <f t="shared" si="6"/>
        <v>19</v>
      </c>
      <c r="AV27" s="72">
        <f t="shared" si="6"/>
        <v>74</v>
      </c>
      <c r="AW27" s="95">
        <f t="shared" si="6"/>
        <v>2</v>
      </c>
      <c r="AX27" s="72">
        <f t="shared" si="6"/>
        <v>7368</v>
      </c>
      <c r="AY27" s="78">
        <f t="shared" si="6"/>
        <v>120</v>
      </c>
      <c r="AZ27" s="49"/>
    </row>
    <row r="28" spans="1:52" s="20" customFormat="1" ht="13.5" customHeight="1">
      <c r="A28" s="59"/>
      <c r="B28" s="118" t="s">
        <v>57</v>
      </c>
      <c r="C28" s="118"/>
      <c r="D28" s="98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100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2"/>
      <c r="AW28" s="102"/>
      <c r="AX28" s="102"/>
      <c r="AY28" s="102"/>
      <c r="AZ28" s="49"/>
    </row>
    <row r="29" spans="1:52" s="20" customFormat="1" ht="11.25">
      <c r="A29" s="103"/>
      <c r="B29" s="103" t="s">
        <v>52</v>
      </c>
      <c r="C29" s="104" t="s">
        <v>53</v>
      </c>
      <c r="D29" s="104"/>
      <c r="E29" s="104"/>
      <c r="F29" s="104"/>
      <c r="G29" s="104"/>
      <c r="H29" s="104"/>
      <c r="I29" s="104"/>
      <c r="J29" s="104"/>
      <c r="K29" s="104"/>
      <c r="L29" s="104" t="s">
        <v>54</v>
      </c>
      <c r="M29" s="104"/>
      <c r="N29" s="104"/>
      <c r="O29" s="104"/>
      <c r="P29" s="104"/>
      <c r="Q29" s="104"/>
      <c r="R29" s="104"/>
      <c r="S29" s="104"/>
      <c r="T29" s="104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</row>
    <row r="30" spans="1:52" s="20" customFormat="1" ht="11.25">
      <c r="A30" s="104"/>
      <c r="B30" s="104"/>
      <c r="C30" s="104" t="s">
        <v>55</v>
      </c>
      <c r="D30" s="104"/>
      <c r="E30" s="104"/>
      <c r="F30" s="104"/>
      <c r="G30" s="104"/>
      <c r="H30" s="104"/>
      <c r="I30" s="104"/>
      <c r="J30" s="104"/>
      <c r="K30" s="104"/>
      <c r="L30" s="104" t="s">
        <v>58</v>
      </c>
      <c r="M30" s="104"/>
      <c r="N30" s="104"/>
      <c r="O30" s="104"/>
      <c r="P30" s="104"/>
      <c r="Q30" s="104"/>
      <c r="R30" s="104"/>
      <c r="S30" s="104"/>
      <c r="T30" s="104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52" s="20" customFormat="1" ht="11.25">
      <c r="A31" s="104"/>
      <c r="B31" s="104"/>
      <c r="C31" s="104" t="s">
        <v>56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</sheetData>
  <sheetProtection/>
  <mergeCells count="29">
    <mergeCell ref="M3:N4"/>
    <mergeCell ref="Q3:R4"/>
    <mergeCell ref="C2:D2"/>
    <mergeCell ref="G2:T2"/>
    <mergeCell ref="AJ2:AK2"/>
    <mergeCell ref="AL2:AQ2"/>
    <mergeCell ref="U2:AD2"/>
    <mergeCell ref="AE2:AF2"/>
    <mergeCell ref="AG2:AH2"/>
    <mergeCell ref="AN3:AO4"/>
    <mergeCell ref="A1:AZ1"/>
    <mergeCell ref="B28:C28"/>
    <mergeCell ref="G3:H4"/>
    <mergeCell ref="I3:J4"/>
    <mergeCell ref="K3:L4"/>
    <mergeCell ref="AR2:AS2"/>
    <mergeCell ref="AT2:AU2"/>
    <mergeCell ref="AV2:AW2"/>
    <mergeCell ref="AI3:AI4"/>
    <mergeCell ref="AL3:AM4"/>
    <mergeCell ref="AP3:AQ4"/>
    <mergeCell ref="O4:P4"/>
    <mergeCell ref="AE4:AF4"/>
    <mergeCell ref="S3:T4"/>
    <mergeCell ref="U3:V4"/>
    <mergeCell ref="W3:X4"/>
    <mergeCell ref="Y3:Z4"/>
    <mergeCell ref="AA3:AB4"/>
    <mergeCell ref="AC3:AD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geOrder="overThenDown" paperSize="8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2008-06-19T09:25:29Z</dcterms:created>
  <dcterms:modified xsi:type="dcterms:W3CDTF">2016-07-11T00:55:52Z</dcterms:modified>
  <cp:category/>
  <cp:version/>
  <cp:contentType/>
  <cp:contentStatus/>
</cp:coreProperties>
</file>