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6075" activeTab="0"/>
  </bookViews>
  <sheets>
    <sheet name="第２表" sheetId="1" r:id="rId1"/>
  </sheets>
  <definedNames>
    <definedName name="_xlnm.Print_Titles" localSheetId="0">'第２表'!$4:$4</definedName>
  </definedNames>
  <calcPr fullCalcOnLoad="1"/>
</workbook>
</file>

<file path=xl/sharedStrings.xml><?xml version="1.0" encoding="utf-8"?>
<sst xmlns="http://schemas.openxmlformats.org/spreadsheetml/2006/main" count="108" uniqueCount="100">
  <si>
    <t>健診実施事業場数</t>
  </si>
  <si>
    <t>有 所 見者　　数</t>
  </si>
  <si>
    <t>有所見率（％）</t>
  </si>
  <si>
    <t>有機溶剤</t>
  </si>
  <si>
    <t>鉛</t>
  </si>
  <si>
    <t>四アルキル鉛</t>
  </si>
  <si>
    <t>電離放射線</t>
  </si>
  <si>
    <t>高圧室</t>
  </si>
  <si>
    <t>潜水</t>
  </si>
  <si>
    <t>（小計）</t>
  </si>
  <si>
    <t>ベンジジン</t>
  </si>
  <si>
    <t>4-ｱﾐﾉｼﾞﾌｪﾆﾙ</t>
  </si>
  <si>
    <t>4-ﾆﾄﾛｼﾞﾌｪﾆﾙ</t>
  </si>
  <si>
    <t>ﾋﾞｽ(ｸﾛﾛﾒﾁﾙ)ｴｰﾃﾙ</t>
  </si>
  <si>
    <t>β-ﾅﾌﾁﾙｱﾐﾝ</t>
  </si>
  <si>
    <t>アモサイト</t>
  </si>
  <si>
    <t>クロシドライト</t>
  </si>
  <si>
    <t>ｼﾞｸﾛﾙﾍﾞﾝｼﾞｼﾞﾝ</t>
  </si>
  <si>
    <t>α-ﾅﾌﾁﾙｱﾐﾝ</t>
  </si>
  <si>
    <t>塩素化ビフェニル</t>
  </si>
  <si>
    <t>ｏ-トリジン</t>
  </si>
  <si>
    <t>ジアニシジン</t>
  </si>
  <si>
    <t>ベリリウム</t>
  </si>
  <si>
    <t>ﾍﾞﾝｿﾞﾄﾘｸﾛﾘﾄﾞ</t>
  </si>
  <si>
    <t>ｱｸﾘﾙｱﾐﾄﾞ</t>
  </si>
  <si>
    <t>アルキル水銀化合物</t>
  </si>
  <si>
    <t>石綿</t>
  </si>
  <si>
    <t>エチレンイミン</t>
  </si>
  <si>
    <t>塩化ビニル</t>
  </si>
  <si>
    <t>塩素</t>
  </si>
  <si>
    <t>オーラミン</t>
  </si>
  <si>
    <t>ｏ-ﾌﾀﾛｼﾞﾆﾄﾘﾙ</t>
  </si>
  <si>
    <t>カドミウム</t>
  </si>
  <si>
    <t>クロム酸</t>
  </si>
  <si>
    <t>ｸﾛﾛﾒﾁﾙﾒﾁﾙｴｰﾃﾙ</t>
  </si>
  <si>
    <t>五酸化バナジウム</t>
  </si>
  <si>
    <t>コールタール</t>
  </si>
  <si>
    <t>三酸化砒素</t>
  </si>
  <si>
    <t>シアン化カリウム</t>
  </si>
  <si>
    <t>シアン化水素</t>
  </si>
  <si>
    <t>シアン化ナトリウム</t>
  </si>
  <si>
    <t>3･3'-ｼﾞｸﾛﾛ-4･4'-ｼﾞｱﾐﾉｼﾞﾌｪﾆﾙﾒﾀﾝ</t>
  </si>
  <si>
    <t>臭化メチル</t>
  </si>
  <si>
    <t>重クロム酸</t>
  </si>
  <si>
    <t>水銀</t>
  </si>
  <si>
    <t>トリレンジイソシアネート</t>
  </si>
  <si>
    <t>ニッケルカルボニル</t>
  </si>
  <si>
    <t>ニトログリコール</t>
  </si>
  <si>
    <t>ｐ-ジメチルアミノアゾベンゼン</t>
  </si>
  <si>
    <t>ｐ-ニトロクロルベンゼン</t>
  </si>
  <si>
    <t>フッ化水素</t>
  </si>
  <si>
    <t>β-プロピオラクトン</t>
  </si>
  <si>
    <t>ベンゼン</t>
  </si>
  <si>
    <t>ペンタクロルフェノール</t>
  </si>
  <si>
    <t>マンガン</t>
  </si>
  <si>
    <t>沃化メチル</t>
  </si>
  <si>
    <t>硫化水素</t>
  </si>
  <si>
    <t>硫酸ジメチル</t>
  </si>
  <si>
    <t>法定特殊健診計</t>
  </si>
  <si>
    <t>紫外線、赤外線</t>
  </si>
  <si>
    <t>騒音</t>
  </si>
  <si>
    <t>マンガン化合物（塩基性酸化マンガン）</t>
  </si>
  <si>
    <t>黄りん</t>
  </si>
  <si>
    <t>有機りん剤</t>
  </si>
  <si>
    <t>亜硫酸ガス</t>
  </si>
  <si>
    <t>二硫化炭素（有機溶剤業務に係るものを除く）</t>
  </si>
  <si>
    <t>ベンゼンのニトロアミド化合物</t>
  </si>
  <si>
    <t>脂肪族の塩化または臭化炭化水素</t>
  </si>
  <si>
    <t>砒素またはその化合物（三酸化砒素を除く）</t>
  </si>
  <si>
    <t>フェニル水銀化合物</t>
  </si>
  <si>
    <t>ｱﾙｷﾙ水銀化合物（特化則適用以外のものに限る）</t>
  </si>
  <si>
    <t>クロルナフタリン</t>
  </si>
  <si>
    <t>沃素</t>
  </si>
  <si>
    <t>米杉等</t>
  </si>
  <si>
    <t>超音波溶着機</t>
  </si>
  <si>
    <t>キーパンチ・ＶＤＴ作業</t>
  </si>
  <si>
    <t>振動</t>
  </si>
  <si>
    <t>金銭登録</t>
  </si>
  <si>
    <t>引金付工具</t>
  </si>
  <si>
    <t>レーザー機器</t>
  </si>
  <si>
    <t>その他</t>
  </si>
  <si>
    <t>指導計</t>
  </si>
  <si>
    <t>総計</t>
  </si>
  <si>
    <t>（全国）</t>
  </si>
  <si>
    <t>重量物</t>
  </si>
  <si>
    <t>（全業種）</t>
  </si>
  <si>
    <t>受診労働者数</t>
  </si>
  <si>
    <t>ｱｸﾘﾛﾆﾄﾘﾙ</t>
  </si>
  <si>
    <t>対象作業</t>
  </si>
  <si>
    <t>高気圧</t>
  </si>
  <si>
    <t>製造禁止物質</t>
  </si>
  <si>
    <t>特定化学物質等</t>
  </si>
  <si>
    <t>指導勧奨によるもの</t>
  </si>
  <si>
    <t>平成１７年特殊健康診断実施状況（対象作業別）</t>
  </si>
  <si>
    <t>石綿</t>
  </si>
  <si>
    <t>マゼンタ</t>
  </si>
  <si>
    <t>－</t>
  </si>
  <si>
    <t>アモサイト</t>
  </si>
  <si>
    <t>クロシドライト</t>
  </si>
  <si>
    <t>※「製造禁止物質」欄のアモサイト及びクロシドライト、「特定化学物質等」欄の石綿についてのデータは平成17年6月30日までに実施したものに限る。平成17年7月1日より石綿障害予防規則に基づく特殊健康診断へ移行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</si>
</sst>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#,###\)"/>
    <numFmt numFmtId="178" formatCode="0.0\ "/>
    <numFmt numFmtId="179" formatCode="0.0"/>
    <numFmt numFmtId="180" formatCode="0.0\ \ "/>
    <numFmt numFmtId="181" formatCode="\(#,###.#\)"/>
    <numFmt numFmtId="182" formatCode="\(#0.0\)"/>
    <numFmt numFmtId="183" formatCode="\(#0.000\)"/>
    <numFmt numFmtId="184" formatCode="0.0;[Red]0.0"/>
    <numFmt numFmtId="185" formatCode="#,##0;[Red]#,##0"/>
    <numFmt numFmtId="186" formatCode="0.00\ "/>
    <numFmt numFmtId="187" formatCode="0.000\ "/>
    <numFmt numFmtId="188" formatCode="0.00000"/>
    <numFmt numFmtId="189" formatCode="0.0000"/>
    <numFmt numFmtId="190" formatCode="0.000"/>
    <numFmt numFmtId="191" formatCode="0\ "/>
    <numFmt numFmtId="192" formatCode="0.0000\ 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left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185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0" fontId="5" fillId="0" borderId="17" xfId="0" applyFont="1" applyBorder="1" applyAlignment="1">
      <alignment/>
    </xf>
    <xf numFmtId="185" fontId="5" fillId="0" borderId="16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/>
    </xf>
    <xf numFmtId="185" fontId="5" fillId="0" borderId="16" xfId="0" applyNumberFormat="1" applyFont="1" applyBorder="1" applyAlignment="1">
      <alignment horizontal="center" vertical="center"/>
    </xf>
    <xf numFmtId="185" fontId="5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 vertical="center" wrapText="1"/>
    </xf>
    <xf numFmtId="178" fontId="5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9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A1" sqref="A1:F1"/>
    </sheetView>
  </sheetViews>
  <sheetFormatPr defaultColWidth="8.796875" defaultRowHeight="14.25"/>
  <cols>
    <col min="1" max="1" width="3.09765625" style="1" customWidth="1"/>
    <col min="2" max="2" width="49.3984375" style="1" bestFit="1" customWidth="1"/>
    <col min="3" max="3" width="8.8984375" style="4" customWidth="1"/>
    <col min="4" max="4" width="12.59765625" style="4" customWidth="1"/>
    <col min="5" max="5" width="8.8984375" style="4" customWidth="1"/>
    <col min="6" max="6" width="8.8984375" style="5" customWidth="1"/>
    <col min="7" max="7" width="1.8984375" style="1" customWidth="1"/>
    <col min="8" max="8" width="45" style="1" customWidth="1"/>
    <col min="9" max="9" width="9" style="1" customWidth="1"/>
    <col min="10" max="10" width="12.59765625" style="1" customWidth="1"/>
    <col min="11" max="16384" width="9" style="1" customWidth="1"/>
  </cols>
  <sheetData>
    <row r="1" spans="1:7" ht="17.25">
      <c r="A1" s="60" t="s">
        <v>93</v>
      </c>
      <c r="B1" s="60"/>
      <c r="C1" s="60"/>
      <c r="D1" s="60"/>
      <c r="E1" s="60"/>
      <c r="F1" s="60"/>
      <c r="G1" s="36"/>
    </row>
    <row r="3" spans="2:12" ht="13.5">
      <c r="B3" s="2" t="s">
        <v>83</v>
      </c>
      <c r="C3" s="3" t="s">
        <v>85</v>
      </c>
      <c r="H3" s="22"/>
      <c r="I3" s="23"/>
      <c r="J3" s="24"/>
      <c r="K3" s="24"/>
      <c r="L3" s="25"/>
    </row>
    <row r="4" spans="1:12" s="9" customFormat="1" ht="27">
      <c r="A4" s="61" t="s">
        <v>88</v>
      </c>
      <c r="B4" s="62"/>
      <c r="C4" s="6" t="s">
        <v>0</v>
      </c>
      <c r="D4" s="7" t="s">
        <v>86</v>
      </c>
      <c r="E4" s="6" t="s">
        <v>1</v>
      </c>
      <c r="F4" s="8" t="s">
        <v>2</v>
      </c>
      <c r="H4" s="21"/>
      <c r="I4" s="26"/>
      <c r="J4" s="27"/>
      <c r="K4" s="26"/>
      <c r="L4" s="28"/>
    </row>
    <row r="5" spans="1:12" ht="13.5">
      <c r="A5" s="41"/>
      <c r="B5" s="38" t="s">
        <v>3</v>
      </c>
      <c r="C5" s="39">
        <v>33423</v>
      </c>
      <c r="D5" s="39">
        <v>522515</v>
      </c>
      <c r="E5" s="39">
        <v>30508</v>
      </c>
      <c r="F5" s="40">
        <f aca="true" t="shared" si="0" ref="F5:F37">E5/D5*100</f>
        <v>5.838684056917026</v>
      </c>
      <c r="H5" s="17"/>
      <c r="I5" s="29"/>
      <c r="J5" s="29"/>
      <c r="K5" s="29"/>
      <c r="L5" s="25"/>
    </row>
    <row r="6" spans="1:12" ht="13.5">
      <c r="A6" s="41"/>
      <c r="B6" s="38" t="s">
        <v>4</v>
      </c>
      <c r="C6" s="39">
        <v>4987</v>
      </c>
      <c r="D6" s="39">
        <v>83131</v>
      </c>
      <c r="E6" s="39">
        <v>1355</v>
      </c>
      <c r="F6" s="40">
        <f t="shared" si="0"/>
        <v>1.629957536899592</v>
      </c>
      <c r="H6" s="17"/>
      <c r="I6" s="24"/>
      <c r="J6" s="24"/>
      <c r="K6" s="24"/>
      <c r="L6" s="25"/>
    </row>
    <row r="7" spans="1:12" ht="13.5">
      <c r="A7" s="41"/>
      <c r="B7" s="38" t="s">
        <v>5</v>
      </c>
      <c r="C7" s="39">
        <v>10</v>
      </c>
      <c r="D7" s="39">
        <v>93</v>
      </c>
      <c r="E7" s="39">
        <v>0</v>
      </c>
      <c r="F7" s="40">
        <f t="shared" si="0"/>
        <v>0</v>
      </c>
      <c r="H7" s="17"/>
      <c r="I7" s="30"/>
      <c r="J7" s="30"/>
      <c r="K7" s="30"/>
      <c r="L7" s="30"/>
    </row>
    <row r="8" spans="1:12" ht="13.5">
      <c r="A8" s="41"/>
      <c r="B8" s="38" t="s">
        <v>6</v>
      </c>
      <c r="C8" s="39">
        <v>12012</v>
      </c>
      <c r="D8" s="39">
        <v>215964</v>
      </c>
      <c r="E8" s="39">
        <v>10515</v>
      </c>
      <c r="F8" s="40">
        <f t="shared" si="0"/>
        <v>4.868867033394455</v>
      </c>
      <c r="H8" s="17"/>
      <c r="I8" s="24"/>
      <c r="J8" s="24"/>
      <c r="K8" s="24"/>
      <c r="L8" s="25"/>
    </row>
    <row r="9" spans="1:12" ht="13.5">
      <c r="A9" s="54" t="s">
        <v>89</v>
      </c>
      <c r="B9" s="10" t="s">
        <v>7</v>
      </c>
      <c r="C9" s="11">
        <v>34</v>
      </c>
      <c r="D9" s="11">
        <v>373</v>
      </c>
      <c r="E9" s="11">
        <v>5</v>
      </c>
      <c r="F9" s="12">
        <f t="shared" si="0"/>
        <v>1.3404825737265416</v>
      </c>
      <c r="H9" s="17"/>
      <c r="I9" s="24"/>
      <c r="J9" s="24"/>
      <c r="K9" s="24"/>
      <c r="L9" s="25"/>
    </row>
    <row r="10" spans="1:12" ht="13.5">
      <c r="A10" s="55"/>
      <c r="B10" s="37" t="s">
        <v>8</v>
      </c>
      <c r="C10" s="39">
        <v>198</v>
      </c>
      <c r="D10" s="39">
        <v>1269</v>
      </c>
      <c r="E10" s="39">
        <v>96</v>
      </c>
      <c r="F10" s="40">
        <f t="shared" si="0"/>
        <v>7.5650118203309695</v>
      </c>
      <c r="H10" s="17"/>
      <c r="I10" s="24"/>
      <c r="J10" s="24"/>
      <c r="K10" s="24"/>
      <c r="L10" s="25"/>
    </row>
    <row r="11" spans="1:12" ht="13.5">
      <c r="A11" s="56"/>
      <c r="B11" s="16" t="s">
        <v>9</v>
      </c>
      <c r="C11" s="13">
        <f>SUM(C9:C10)</f>
        <v>232</v>
      </c>
      <c r="D11" s="13">
        <f>SUM(D9:D10)</f>
        <v>1642</v>
      </c>
      <c r="E11" s="13">
        <f>SUM(E9:E10)</f>
        <v>101</v>
      </c>
      <c r="F11" s="14">
        <f t="shared" si="0"/>
        <v>6.151035322777101</v>
      </c>
      <c r="H11" s="31"/>
      <c r="I11" s="24"/>
      <c r="J11" s="24"/>
      <c r="K11" s="24"/>
      <c r="L11" s="25"/>
    </row>
    <row r="12" spans="1:12" ht="13.5">
      <c r="A12" s="54" t="s">
        <v>90</v>
      </c>
      <c r="B12" s="10" t="s">
        <v>10</v>
      </c>
      <c r="C12" s="11">
        <v>45</v>
      </c>
      <c r="D12" s="11">
        <v>210</v>
      </c>
      <c r="E12" s="11">
        <v>13</v>
      </c>
      <c r="F12" s="12">
        <f t="shared" si="0"/>
        <v>6.190476190476191</v>
      </c>
      <c r="H12" s="17"/>
      <c r="I12" s="30"/>
      <c r="J12" s="30"/>
      <c r="K12" s="30"/>
      <c r="L12" s="30"/>
    </row>
    <row r="13" spans="1:12" ht="13.5">
      <c r="A13" s="55"/>
      <c r="B13" s="37" t="s">
        <v>11</v>
      </c>
      <c r="C13" s="39">
        <v>13</v>
      </c>
      <c r="D13" s="39">
        <v>50</v>
      </c>
      <c r="E13" s="39">
        <v>0</v>
      </c>
      <c r="F13" s="40">
        <f t="shared" si="0"/>
        <v>0</v>
      </c>
      <c r="H13" s="17"/>
      <c r="I13" s="30"/>
      <c r="J13" s="30"/>
      <c r="K13" s="30"/>
      <c r="L13" s="30"/>
    </row>
    <row r="14" spans="1:12" ht="13.5">
      <c r="A14" s="55"/>
      <c r="B14" s="37" t="s">
        <v>12</v>
      </c>
      <c r="C14" s="39">
        <v>3</v>
      </c>
      <c r="D14" s="39">
        <v>5</v>
      </c>
      <c r="E14" s="39">
        <v>0</v>
      </c>
      <c r="F14" s="40">
        <f t="shared" si="0"/>
        <v>0</v>
      </c>
      <c r="H14" s="17"/>
      <c r="I14" s="30"/>
      <c r="J14" s="30"/>
      <c r="K14" s="30"/>
      <c r="L14" s="30"/>
    </row>
    <row r="15" spans="1:12" ht="13.5">
      <c r="A15" s="55"/>
      <c r="B15" s="37" t="s">
        <v>13</v>
      </c>
      <c r="C15" s="39">
        <v>27</v>
      </c>
      <c r="D15" s="39">
        <v>130</v>
      </c>
      <c r="E15" s="39">
        <v>0</v>
      </c>
      <c r="F15" s="40">
        <f t="shared" si="0"/>
        <v>0</v>
      </c>
      <c r="H15" s="17"/>
      <c r="I15" s="30"/>
      <c r="J15" s="30"/>
      <c r="K15" s="30"/>
      <c r="L15" s="30"/>
    </row>
    <row r="16" spans="1:12" ht="13.5">
      <c r="A16" s="55"/>
      <c r="B16" s="37" t="s">
        <v>14</v>
      </c>
      <c r="C16" s="39">
        <v>23</v>
      </c>
      <c r="D16" s="39">
        <v>89</v>
      </c>
      <c r="E16" s="39">
        <v>1</v>
      </c>
      <c r="F16" s="40">
        <f t="shared" si="0"/>
        <v>1.1235955056179776</v>
      </c>
      <c r="H16" s="17"/>
      <c r="I16" s="30"/>
      <c r="J16" s="30"/>
      <c r="K16" s="30"/>
      <c r="L16" s="30"/>
    </row>
    <row r="17" spans="1:12" ht="13.5">
      <c r="A17" s="55"/>
      <c r="B17" s="37" t="s">
        <v>15</v>
      </c>
      <c r="C17" s="45">
        <v>3</v>
      </c>
      <c r="D17" s="45">
        <v>9</v>
      </c>
      <c r="E17" s="45">
        <v>0</v>
      </c>
      <c r="F17" s="40">
        <f t="shared" si="0"/>
        <v>0</v>
      </c>
      <c r="H17" s="17"/>
      <c r="I17" s="32"/>
      <c r="J17" s="32"/>
      <c r="K17" s="32"/>
      <c r="L17" s="25"/>
    </row>
    <row r="18" spans="1:12" ht="13.5">
      <c r="A18" s="55"/>
      <c r="B18" s="37" t="s">
        <v>16</v>
      </c>
      <c r="C18" s="39">
        <v>2</v>
      </c>
      <c r="D18" s="39">
        <v>3</v>
      </c>
      <c r="E18" s="39">
        <v>0</v>
      </c>
      <c r="F18" s="40">
        <f t="shared" si="0"/>
        <v>0</v>
      </c>
      <c r="H18" s="17"/>
      <c r="I18" s="30"/>
      <c r="J18" s="30"/>
      <c r="K18" s="30"/>
      <c r="L18" s="30"/>
    </row>
    <row r="19" spans="1:12" ht="13.5">
      <c r="A19" s="56"/>
      <c r="B19" s="16" t="s">
        <v>9</v>
      </c>
      <c r="C19" s="13">
        <f>SUM(C12:C18)</f>
        <v>116</v>
      </c>
      <c r="D19" s="13">
        <f>SUM(D12:D18)</f>
        <v>496</v>
      </c>
      <c r="E19" s="13">
        <f>SUM(E12:E18)</f>
        <v>14</v>
      </c>
      <c r="F19" s="14">
        <f t="shared" si="0"/>
        <v>2.82258064516129</v>
      </c>
      <c r="H19" s="31"/>
      <c r="I19" s="24"/>
      <c r="J19" s="24"/>
      <c r="K19" s="24"/>
      <c r="L19" s="25"/>
    </row>
    <row r="20" spans="1:12" ht="13.5">
      <c r="A20" s="54" t="s">
        <v>91</v>
      </c>
      <c r="B20" s="10" t="s">
        <v>17</v>
      </c>
      <c r="C20" s="11">
        <v>34</v>
      </c>
      <c r="D20" s="11">
        <v>253</v>
      </c>
      <c r="E20" s="11">
        <v>5</v>
      </c>
      <c r="F20" s="12">
        <f t="shared" si="0"/>
        <v>1.9762845849802373</v>
      </c>
      <c r="H20" s="17"/>
      <c r="I20" s="30"/>
      <c r="J20" s="30"/>
      <c r="K20" s="30"/>
      <c r="L20" s="30"/>
    </row>
    <row r="21" spans="1:12" ht="13.5">
      <c r="A21" s="55"/>
      <c r="B21" s="37" t="s">
        <v>18</v>
      </c>
      <c r="C21" s="39">
        <v>85</v>
      </c>
      <c r="D21" s="39">
        <v>525</v>
      </c>
      <c r="E21" s="39">
        <v>30</v>
      </c>
      <c r="F21" s="40">
        <f t="shared" si="0"/>
        <v>5.714285714285714</v>
      </c>
      <c r="H21" s="17"/>
      <c r="I21" s="32"/>
      <c r="J21" s="32"/>
      <c r="K21" s="32"/>
      <c r="L21" s="25"/>
    </row>
    <row r="22" spans="1:12" ht="13.5">
      <c r="A22" s="55"/>
      <c r="B22" s="37" t="s">
        <v>19</v>
      </c>
      <c r="C22" s="39">
        <v>91</v>
      </c>
      <c r="D22" s="39">
        <v>841</v>
      </c>
      <c r="E22" s="39">
        <v>4</v>
      </c>
      <c r="F22" s="40">
        <f t="shared" si="0"/>
        <v>0.47562425683709864</v>
      </c>
      <c r="H22" s="17"/>
      <c r="I22" s="23"/>
      <c r="J22" s="23"/>
      <c r="K22" s="23"/>
      <c r="L22" s="25"/>
    </row>
    <row r="23" spans="1:12" ht="13.5">
      <c r="A23" s="55"/>
      <c r="B23" s="37" t="s">
        <v>20</v>
      </c>
      <c r="C23" s="39">
        <v>89</v>
      </c>
      <c r="D23" s="39">
        <v>555</v>
      </c>
      <c r="E23" s="39">
        <v>52</v>
      </c>
      <c r="F23" s="40">
        <f t="shared" si="0"/>
        <v>9.36936936936937</v>
      </c>
      <c r="H23" s="17"/>
      <c r="I23" s="23"/>
      <c r="J23" s="23"/>
      <c r="K23" s="23"/>
      <c r="L23" s="25"/>
    </row>
    <row r="24" spans="1:12" ht="13.5">
      <c r="A24" s="55"/>
      <c r="B24" s="37" t="s">
        <v>21</v>
      </c>
      <c r="C24" s="39">
        <v>27</v>
      </c>
      <c r="D24" s="39">
        <v>240</v>
      </c>
      <c r="E24" s="39">
        <v>1</v>
      </c>
      <c r="F24" s="40">
        <f t="shared" si="0"/>
        <v>0.4166666666666667</v>
      </c>
      <c r="H24" s="17"/>
      <c r="I24" s="30"/>
      <c r="J24" s="30"/>
      <c r="K24" s="30"/>
      <c r="L24" s="30"/>
    </row>
    <row r="25" spans="1:12" ht="13.5">
      <c r="A25" s="55"/>
      <c r="B25" s="37" t="s">
        <v>22</v>
      </c>
      <c r="C25" s="39">
        <v>97</v>
      </c>
      <c r="D25" s="39">
        <v>664</v>
      </c>
      <c r="E25" s="39">
        <v>1</v>
      </c>
      <c r="F25" s="40">
        <f t="shared" si="0"/>
        <v>0.15060240963855423</v>
      </c>
      <c r="H25" s="17"/>
      <c r="I25" s="30"/>
      <c r="J25" s="30"/>
      <c r="K25" s="30"/>
      <c r="L25" s="30"/>
    </row>
    <row r="26" spans="1:12" ht="13.5">
      <c r="A26" s="55"/>
      <c r="B26" s="37" t="s">
        <v>23</v>
      </c>
      <c r="C26" s="39">
        <v>12</v>
      </c>
      <c r="D26" s="39">
        <v>143</v>
      </c>
      <c r="E26" s="39">
        <v>0</v>
      </c>
      <c r="F26" s="40">
        <f t="shared" si="0"/>
        <v>0</v>
      </c>
      <c r="H26" s="17"/>
      <c r="I26" s="30"/>
      <c r="J26" s="30"/>
      <c r="K26" s="30"/>
      <c r="L26" s="30"/>
    </row>
    <row r="27" spans="1:12" ht="13.5">
      <c r="A27" s="55"/>
      <c r="B27" s="37" t="s">
        <v>24</v>
      </c>
      <c r="C27" s="39">
        <v>417</v>
      </c>
      <c r="D27" s="39">
        <v>5646</v>
      </c>
      <c r="E27" s="39">
        <v>31</v>
      </c>
      <c r="F27" s="40">
        <f t="shared" si="0"/>
        <v>0.549061282323769</v>
      </c>
      <c r="H27" s="17"/>
      <c r="I27" s="24"/>
      <c r="J27" s="24"/>
      <c r="K27" s="24"/>
      <c r="L27" s="25"/>
    </row>
    <row r="28" spans="1:12" ht="13.5">
      <c r="A28" s="55"/>
      <c r="B28" s="37" t="s">
        <v>87</v>
      </c>
      <c r="C28" s="39">
        <v>297</v>
      </c>
      <c r="D28" s="39">
        <v>5750</v>
      </c>
      <c r="E28" s="39">
        <v>46</v>
      </c>
      <c r="F28" s="40">
        <f t="shared" si="0"/>
        <v>0.8</v>
      </c>
      <c r="H28" s="17"/>
      <c r="I28" s="24"/>
      <c r="J28" s="24"/>
      <c r="K28" s="24"/>
      <c r="L28" s="25"/>
    </row>
    <row r="29" spans="1:12" ht="13.5">
      <c r="A29" s="55"/>
      <c r="B29" s="37" t="s">
        <v>25</v>
      </c>
      <c r="C29" s="39">
        <v>54</v>
      </c>
      <c r="D29" s="39">
        <v>216</v>
      </c>
      <c r="E29" s="39">
        <v>1</v>
      </c>
      <c r="F29" s="40">
        <f t="shared" si="0"/>
        <v>0.4629629629629629</v>
      </c>
      <c r="H29" s="17"/>
      <c r="I29" s="30"/>
      <c r="J29" s="30"/>
      <c r="K29" s="30"/>
      <c r="L29" s="30"/>
    </row>
    <row r="30" spans="1:12" ht="13.5">
      <c r="A30" s="55"/>
      <c r="B30" s="37" t="s">
        <v>26</v>
      </c>
      <c r="C30" s="39">
        <v>1473</v>
      </c>
      <c r="D30" s="39">
        <v>12392</v>
      </c>
      <c r="E30" s="39">
        <v>110</v>
      </c>
      <c r="F30" s="40">
        <f t="shared" si="0"/>
        <v>0.8876694641704326</v>
      </c>
      <c r="H30" s="17"/>
      <c r="I30" s="24"/>
      <c r="J30" s="24"/>
      <c r="K30" s="24"/>
      <c r="L30" s="25"/>
    </row>
    <row r="31" spans="1:12" ht="13.5">
      <c r="A31" s="55"/>
      <c r="B31" s="41" t="s">
        <v>27</v>
      </c>
      <c r="C31" s="42">
        <v>73</v>
      </c>
      <c r="D31" s="42">
        <v>603</v>
      </c>
      <c r="E31" s="42">
        <v>11</v>
      </c>
      <c r="F31" s="43">
        <f t="shared" si="0"/>
        <v>1.8242122719734661</v>
      </c>
      <c r="H31" s="17"/>
      <c r="I31" s="33"/>
      <c r="J31" s="33"/>
      <c r="K31" s="33"/>
      <c r="L31" s="33"/>
    </row>
    <row r="32" spans="1:12" ht="13.5">
      <c r="A32" s="55"/>
      <c r="B32" s="41" t="s">
        <v>28</v>
      </c>
      <c r="C32" s="42">
        <v>201</v>
      </c>
      <c r="D32" s="42">
        <v>3318</v>
      </c>
      <c r="E32" s="42">
        <v>59</v>
      </c>
      <c r="F32" s="43">
        <f t="shared" si="0"/>
        <v>1.778179626280892</v>
      </c>
      <c r="H32" s="17"/>
      <c r="I32" s="29"/>
      <c r="J32" s="29"/>
      <c r="K32" s="29"/>
      <c r="L32" s="25"/>
    </row>
    <row r="33" spans="1:12" ht="13.5">
      <c r="A33" s="55"/>
      <c r="B33" s="41" t="s">
        <v>29</v>
      </c>
      <c r="C33" s="42">
        <v>1162</v>
      </c>
      <c r="D33" s="42">
        <v>18897</v>
      </c>
      <c r="E33" s="42">
        <v>182</v>
      </c>
      <c r="F33" s="43">
        <f t="shared" si="0"/>
        <v>0.9631158384928824</v>
      </c>
      <c r="H33" s="17"/>
      <c r="I33" s="29"/>
      <c r="J33" s="29"/>
      <c r="K33" s="29"/>
      <c r="L33" s="25"/>
    </row>
    <row r="34" spans="1:12" ht="13.5">
      <c r="A34" s="55"/>
      <c r="B34" s="41" t="s">
        <v>30</v>
      </c>
      <c r="C34" s="42">
        <v>32</v>
      </c>
      <c r="D34" s="42">
        <v>191</v>
      </c>
      <c r="E34" s="42">
        <v>15</v>
      </c>
      <c r="F34" s="43">
        <f t="shared" si="0"/>
        <v>7.853403141361256</v>
      </c>
      <c r="H34" s="17"/>
      <c r="I34" s="33"/>
      <c r="J34" s="33"/>
      <c r="K34" s="33"/>
      <c r="L34" s="33"/>
    </row>
    <row r="35" spans="1:12" ht="13.5">
      <c r="A35" s="55"/>
      <c r="B35" s="41" t="s">
        <v>31</v>
      </c>
      <c r="C35" s="42">
        <v>20</v>
      </c>
      <c r="D35" s="42">
        <v>135</v>
      </c>
      <c r="E35" s="42">
        <v>2</v>
      </c>
      <c r="F35" s="43">
        <f t="shared" si="0"/>
        <v>1.4814814814814816</v>
      </c>
      <c r="H35" s="17"/>
      <c r="I35" s="33"/>
      <c r="J35" s="33"/>
      <c r="K35" s="33"/>
      <c r="L35" s="33"/>
    </row>
    <row r="36" spans="1:12" ht="13.5">
      <c r="A36" s="55"/>
      <c r="B36" s="41" t="s">
        <v>32</v>
      </c>
      <c r="C36" s="42">
        <v>389</v>
      </c>
      <c r="D36" s="42">
        <v>3383</v>
      </c>
      <c r="E36" s="42">
        <v>63</v>
      </c>
      <c r="F36" s="43">
        <f t="shared" si="0"/>
        <v>1.8622524386639077</v>
      </c>
      <c r="H36" s="17"/>
      <c r="I36" s="29"/>
      <c r="J36" s="29"/>
      <c r="K36" s="29"/>
      <c r="L36" s="25"/>
    </row>
    <row r="37" spans="1:12" ht="13.5">
      <c r="A37" s="55"/>
      <c r="B37" s="41" t="s">
        <v>33</v>
      </c>
      <c r="C37" s="42">
        <v>2574</v>
      </c>
      <c r="D37" s="42">
        <v>23056</v>
      </c>
      <c r="E37" s="42">
        <v>274</v>
      </c>
      <c r="F37" s="43">
        <f t="shared" si="0"/>
        <v>1.188410825815406</v>
      </c>
      <c r="H37" s="17"/>
      <c r="I37" s="29"/>
      <c r="J37" s="29"/>
      <c r="K37" s="29"/>
      <c r="L37" s="25"/>
    </row>
    <row r="38" spans="1:12" ht="13.5">
      <c r="A38" s="55"/>
      <c r="B38" s="41" t="s">
        <v>34</v>
      </c>
      <c r="C38" s="42">
        <v>62</v>
      </c>
      <c r="D38" s="42">
        <v>394</v>
      </c>
      <c r="E38" s="42">
        <v>40</v>
      </c>
      <c r="F38" s="43">
        <f aca="true" t="shared" si="1" ref="F38:F68">E38/D38*100</f>
        <v>10.152284263959391</v>
      </c>
      <c r="H38" s="17"/>
      <c r="I38" s="33"/>
      <c r="J38" s="33"/>
      <c r="K38" s="33"/>
      <c r="L38" s="33"/>
    </row>
    <row r="39" spans="1:12" ht="13.5">
      <c r="A39" s="55"/>
      <c r="B39" s="41" t="s">
        <v>35</v>
      </c>
      <c r="C39" s="42">
        <v>199</v>
      </c>
      <c r="D39" s="42">
        <v>2130</v>
      </c>
      <c r="E39" s="42">
        <v>15</v>
      </c>
      <c r="F39" s="43">
        <f t="shared" si="1"/>
        <v>0.7042253521126761</v>
      </c>
      <c r="H39" s="17"/>
      <c r="I39" s="29"/>
      <c r="J39" s="29"/>
      <c r="K39" s="29"/>
      <c r="L39" s="25"/>
    </row>
    <row r="40" spans="1:12" ht="13.5">
      <c r="A40" s="55"/>
      <c r="B40" s="41" t="s">
        <v>36</v>
      </c>
      <c r="C40" s="42">
        <v>657</v>
      </c>
      <c r="D40" s="42">
        <v>12371</v>
      </c>
      <c r="E40" s="42">
        <v>49</v>
      </c>
      <c r="F40" s="43">
        <f t="shared" si="1"/>
        <v>0.39608762428259636</v>
      </c>
      <c r="H40" s="17"/>
      <c r="I40" s="29"/>
      <c r="J40" s="29"/>
      <c r="K40" s="29"/>
      <c r="L40" s="25"/>
    </row>
    <row r="41" spans="1:12" ht="13.5">
      <c r="A41" s="55"/>
      <c r="B41" s="41" t="s">
        <v>37</v>
      </c>
      <c r="C41" s="42">
        <v>270</v>
      </c>
      <c r="D41" s="42">
        <v>3224</v>
      </c>
      <c r="E41" s="42">
        <v>28</v>
      </c>
      <c r="F41" s="43">
        <f t="shared" si="1"/>
        <v>0.8684863523573202</v>
      </c>
      <c r="H41" s="17"/>
      <c r="I41" s="29"/>
      <c r="J41" s="29"/>
      <c r="K41" s="29"/>
      <c r="L41" s="25"/>
    </row>
    <row r="42" spans="1:12" ht="13.5">
      <c r="A42" s="55"/>
      <c r="B42" s="41" t="s">
        <v>38</v>
      </c>
      <c r="C42" s="42">
        <v>726</v>
      </c>
      <c r="D42" s="42">
        <v>7307</v>
      </c>
      <c r="E42" s="42">
        <v>88</v>
      </c>
      <c r="F42" s="43">
        <f t="shared" si="1"/>
        <v>1.2043246202271793</v>
      </c>
      <c r="H42" s="17"/>
      <c r="I42" s="29"/>
      <c r="J42" s="29"/>
      <c r="K42" s="29"/>
      <c r="L42" s="25"/>
    </row>
    <row r="43" spans="1:12" ht="13.5">
      <c r="A43" s="55"/>
      <c r="B43" s="41" t="s">
        <v>39</v>
      </c>
      <c r="C43" s="42">
        <v>190</v>
      </c>
      <c r="D43" s="42">
        <v>2481</v>
      </c>
      <c r="E43" s="42">
        <v>32</v>
      </c>
      <c r="F43" s="43">
        <f t="shared" si="1"/>
        <v>1.2898024989923418</v>
      </c>
      <c r="H43" s="17"/>
      <c r="I43" s="29"/>
      <c r="J43" s="29"/>
      <c r="K43" s="29"/>
      <c r="L43" s="25"/>
    </row>
    <row r="44" spans="1:12" ht="13.5">
      <c r="A44" s="55"/>
      <c r="B44" s="41" t="s">
        <v>40</v>
      </c>
      <c r="C44" s="42">
        <v>758</v>
      </c>
      <c r="D44" s="42">
        <v>6330</v>
      </c>
      <c r="E44" s="42">
        <v>102</v>
      </c>
      <c r="F44" s="43">
        <f t="shared" si="1"/>
        <v>1.6113744075829384</v>
      </c>
      <c r="H44" s="17"/>
      <c r="I44" s="29"/>
      <c r="J44" s="29"/>
      <c r="K44" s="29"/>
      <c r="L44" s="25"/>
    </row>
    <row r="45" spans="1:12" ht="13.5">
      <c r="A45" s="55"/>
      <c r="B45" s="41" t="s">
        <v>41</v>
      </c>
      <c r="C45" s="42">
        <v>121</v>
      </c>
      <c r="D45" s="42">
        <v>1176</v>
      </c>
      <c r="E45" s="42">
        <v>50</v>
      </c>
      <c r="F45" s="43">
        <f t="shared" si="1"/>
        <v>4.2517006802721085</v>
      </c>
      <c r="H45" s="17"/>
      <c r="I45" s="33"/>
      <c r="J45" s="33"/>
      <c r="K45" s="33"/>
      <c r="L45" s="33"/>
    </row>
    <row r="46" spans="1:12" ht="13.5">
      <c r="A46" s="55"/>
      <c r="B46" s="41" t="s">
        <v>42</v>
      </c>
      <c r="C46" s="42">
        <v>186</v>
      </c>
      <c r="D46" s="42">
        <v>1406</v>
      </c>
      <c r="E46" s="42">
        <v>45</v>
      </c>
      <c r="F46" s="43">
        <f t="shared" si="1"/>
        <v>3.2005689900426746</v>
      </c>
      <c r="H46" s="17"/>
      <c r="I46" s="34"/>
      <c r="J46" s="34"/>
      <c r="K46" s="34"/>
      <c r="L46" s="25"/>
    </row>
    <row r="47" spans="1:12" ht="13.5">
      <c r="A47" s="55"/>
      <c r="B47" s="41" t="s">
        <v>43</v>
      </c>
      <c r="C47" s="42">
        <v>420</v>
      </c>
      <c r="D47" s="42">
        <v>4089</v>
      </c>
      <c r="E47" s="42">
        <v>38</v>
      </c>
      <c r="F47" s="43">
        <f t="shared" si="1"/>
        <v>0.9293225727561751</v>
      </c>
      <c r="H47" s="17"/>
      <c r="I47" s="29"/>
      <c r="J47" s="29"/>
      <c r="K47" s="29"/>
      <c r="L47" s="25"/>
    </row>
    <row r="48" spans="1:12" ht="13.5">
      <c r="A48" s="55"/>
      <c r="B48" s="41" t="s">
        <v>44</v>
      </c>
      <c r="C48" s="42">
        <v>521</v>
      </c>
      <c r="D48" s="42">
        <v>4380</v>
      </c>
      <c r="E48" s="42">
        <v>123</v>
      </c>
      <c r="F48" s="43">
        <f t="shared" si="1"/>
        <v>2.808219178082192</v>
      </c>
      <c r="H48" s="17"/>
      <c r="I48" s="29"/>
      <c r="J48" s="29"/>
      <c r="K48" s="29"/>
      <c r="L48" s="25"/>
    </row>
    <row r="49" spans="1:12" ht="13.5">
      <c r="A49" s="55"/>
      <c r="B49" s="41" t="s">
        <v>45</v>
      </c>
      <c r="C49" s="42">
        <v>371</v>
      </c>
      <c r="D49" s="42">
        <v>6133</v>
      </c>
      <c r="E49" s="42">
        <v>50</v>
      </c>
      <c r="F49" s="43">
        <f t="shared" si="1"/>
        <v>0.8152616990053808</v>
      </c>
      <c r="H49" s="17"/>
      <c r="I49" s="29"/>
      <c r="J49" s="29"/>
      <c r="K49" s="29"/>
      <c r="L49" s="25"/>
    </row>
    <row r="50" spans="1:12" ht="13.5">
      <c r="A50" s="55"/>
      <c r="B50" s="41" t="s">
        <v>46</v>
      </c>
      <c r="C50" s="42">
        <v>13</v>
      </c>
      <c r="D50" s="42">
        <v>121</v>
      </c>
      <c r="E50" s="42">
        <v>2</v>
      </c>
      <c r="F50" s="43">
        <f t="shared" si="1"/>
        <v>1.6528925619834711</v>
      </c>
      <c r="H50" s="17"/>
      <c r="I50" s="33"/>
      <c r="J50" s="33"/>
      <c r="K50" s="33"/>
      <c r="L50" s="33"/>
    </row>
    <row r="51" spans="1:12" ht="13.5">
      <c r="A51" s="55"/>
      <c r="B51" s="41" t="s">
        <v>47</v>
      </c>
      <c r="C51" s="42">
        <v>8</v>
      </c>
      <c r="D51" s="42">
        <v>71</v>
      </c>
      <c r="E51" s="42">
        <v>0</v>
      </c>
      <c r="F51" s="43">
        <f t="shared" si="1"/>
        <v>0</v>
      </c>
      <c r="H51" s="17"/>
      <c r="I51" s="33"/>
      <c r="J51" s="33"/>
      <c r="K51" s="33"/>
      <c r="L51" s="33"/>
    </row>
    <row r="52" spans="1:12" ht="13.5">
      <c r="A52" s="55"/>
      <c r="B52" s="41" t="s">
        <v>48</v>
      </c>
      <c r="C52" s="42">
        <v>10</v>
      </c>
      <c r="D52" s="42">
        <v>13</v>
      </c>
      <c r="E52" s="42">
        <v>1</v>
      </c>
      <c r="F52" s="43">
        <f t="shared" si="1"/>
        <v>7.6923076923076925</v>
      </c>
      <c r="H52" s="17"/>
      <c r="I52" s="33"/>
      <c r="J52" s="33"/>
      <c r="K52" s="33"/>
      <c r="L52" s="33"/>
    </row>
    <row r="53" spans="1:12" ht="13.5">
      <c r="A53" s="55"/>
      <c r="B53" s="41" t="s">
        <v>49</v>
      </c>
      <c r="C53" s="42">
        <v>28</v>
      </c>
      <c r="D53" s="42">
        <v>274</v>
      </c>
      <c r="E53" s="42">
        <v>27</v>
      </c>
      <c r="F53" s="43">
        <f t="shared" si="1"/>
        <v>9.854014598540147</v>
      </c>
      <c r="H53" s="17"/>
      <c r="I53" s="33"/>
      <c r="J53" s="33"/>
      <c r="K53" s="33"/>
      <c r="L53" s="33"/>
    </row>
    <row r="54" spans="1:12" ht="13.5">
      <c r="A54" s="55"/>
      <c r="B54" s="41" t="s">
        <v>50</v>
      </c>
      <c r="C54" s="42">
        <v>1702</v>
      </c>
      <c r="D54" s="42">
        <v>40778</v>
      </c>
      <c r="E54" s="42">
        <v>410</v>
      </c>
      <c r="F54" s="43">
        <f t="shared" si="1"/>
        <v>1.0054441120211879</v>
      </c>
      <c r="H54" s="17"/>
      <c r="I54" s="29"/>
      <c r="J54" s="29"/>
      <c r="K54" s="29"/>
      <c r="L54" s="25"/>
    </row>
    <row r="55" spans="1:12" ht="13.5">
      <c r="A55" s="56"/>
      <c r="B55" s="41" t="s">
        <v>51</v>
      </c>
      <c r="C55" s="42">
        <v>11</v>
      </c>
      <c r="D55" s="42">
        <v>36</v>
      </c>
      <c r="E55" s="42">
        <v>0</v>
      </c>
      <c r="F55" s="43">
        <f t="shared" si="1"/>
        <v>0</v>
      </c>
      <c r="H55" s="17"/>
      <c r="I55" s="33"/>
      <c r="J55" s="33"/>
      <c r="K55" s="33"/>
      <c r="L55" s="33"/>
    </row>
    <row r="56" spans="1:12" ht="13.5">
      <c r="A56" s="54" t="s">
        <v>91</v>
      </c>
      <c r="B56" s="41" t="s">
        <v>52</v>
      </c>
      <c r="C56" s="42">
        <v>814</v>
      </c>
      <c r="D56" s="42">
        <v>15197</v>
      </c>
      <c r="E56" s="42">
        <v>293</v>
      </c>
      <c r="F56" s="43">
        <f t="shared" si="1"/>
        <v>1.9280121076528263</v>
      </c>
      <c r="H56" s="17"/>
      <c r="I56" s="29"/>
      <c r="J56" s="29"/>
      <c r="K56" s="29"/>
      <c r="L56" s="25"/>
    </row>
    <row r="57" spans="1:12" ht="13.5">
      <c r="A57" s="55"/>
      <c r="B57" s="41" t="s">
        <v>53</v>
      </c>
      <c r="C57" s="42">
        <v>28</v>
      </c>
      <c r="D57" s="42">
        <v>158</v>
      </c>
      <c r="E57" s="42">
        <v>1</v>
      </c>
      <c r="F57" s="43">
        <f t="shared" si="1"/>
        <v>0.6329113924050633</v>
      </c>
      <c r="H57" s="17"/>
      <c r="I57" s="33"/>
      <c r="J57" s="33"/>
      <c r="K57" s="33"/>
      <c r="L57" s="33"/>
    </row>
    <row r="58" spans="1:12" ht="13.5">
      <c r="A58" s="55"/>
      <c r="B58" s="41" t="s">
        <v>95</v>
      </c>
      <c r="C58" s="42">
        <v>26</v>
      </c>
      <c r="D58" s="42">
        <v>97</v>
      </c>
      <c r="E58" s="42">
        <v>1</v>
      </c>
      <c r="F58" s="43">
        <f t="shared" si="1"/>
        <v>1.0309278350515463</v>
      </c>
      <c r="H58" s="17"/>
      <c r="I58" s="33"/>
      <c r="J58" s="33"/>
      <c r="K58" s="33"/>
      <c r="L58" s="33"/>
    </row>
    <row r="59" spans="1:12" ht="13.5">
      <c r="A59" s="55"/>
      <c r="B59" s="41" t="s">
        <v>54</v>
      </c>
      <c r="C59" s="42">
        <v>1293</v>
      </c>
      <c r="D59" s="42">
        <v>15693</v>
      </c>
      <c r="E59" s="42">
        <v>115</v>
      </c>
      <c r="F59" s="43">
        <f t="shared" si="1"/>
        <v>0.7328108073663417</v>
      </c>
      <c r="H59" s="17"/>
      <c r="I59" s="29"/>
      <c r="J59" s="29"/>
      <c r="K59" s="29"/>
      <c r="L59" s="25"/>
    </row>
    <row r="60" spans="1:12" ht="13.5">
      <c r="A60" s="55"/>
      <c r="B60" s="41" t="s">
        <v>55</v>
      </c>
      <c r="C60" s="42">
        <v>149</v>
      </c>
      <c r="D60" s="42">
        <v>978</v>
      </c>
      <c r="E60" s="42">
        <v>11</v>
      </c>
      <c r="F60" s="43">
        <f t="shared" si="1"/>
        <v>1.1247443762781186</v>
      </c>
      <c r="H60" s="17"/>
      <c r="I60" s="33"/>
      <c r="J60" s="33"/>
      <c r="K60" s="33"/>
      <c r="L60" s="33"/>
    </row>
    <row r="61" spans="1:12" ht="13.5">
      <c r="A61" s="55"/>
      <c r="B61" s="41" t="s">
        <v>56</v>
      </c>
      <c r="C61" s="42">
        <v>446</v>
      </c>
      <c r="D61" s="42">
        <v>7965</v>
      </c>
      <c r="E61" s="42">
        <v>50</v>
      </c>
      <c r="F61" s="43">
        <f t="shared" si="1"/>
        <v>0.6277463904582549</v>
      </c>
      <c r="H61" s="17"/>
      <c r="I61" s="29"/>
      <c r="J61" s="29"/>
      <c r="K61" s="29"/>
      <c r="L61" s="25"/>
    </row>
    <row r="62" spans="1:12" ht="13.5">
      <c r="A62" s="55"/>
      <c r="B62" s="41" t="s">
        <v>57</v>
      </c>
      <c r="C62" s="42">
        <v>186</v>
      </c>
      <c r="D62" s="42">
        <v>1335</v>
      </c>
      <c r="E62" s="42">
        <v>20</v>
      </c>
      <c r="F62" s="43">
        <f t="shared" si="1"/>
        <v>1.4981273408239701</v>
      </c>
      <c r="H62" s="17"/>
      <c r="I62" s="29"/>
      <c r="J62" s="29"/>
      <c r="K62" s="29"/>
      <c r="L62" s="25"/>
    </row>
    <row r="63" spans="1:12" ht="13.5">
      <c r="A63" s="56"/>
      <c r="B63" s="19" t="s">
        <v>9</v>
      </c>
      <c r="C63" s="15">
        <f>SUM(C20:C62)</f>
        <v>16322</v>
      </c>
      <c r="D63" s="13">
        <f>SUM(D20:D62)</f>
        <v>210945</v>
      </c>
      <c r="E63" s="13">
        <f>SUM(E20:E62)</f>
        <v>2478</v>
      </c>
      <c r="F63" s="14">
        <f t="shared" si="1"/>
        <v>1.174713787954206</v>
      </c>
      <c r="H63" s="31"/>
      <c r="I63" s="24"/>
      <c r="J63" s="24"/>
      <c r="K63" s="24"/>
      <c r="L63" s="25"/>
    </row>
    <row r="64" spans="1:12" ht="13.5">
      <c r="A64" s="54" t="s">
        <v>94</v>
      </c>
      <c r="B64" s="49" t="s">
        <v>97</v>
      </c>
      <c r="C64" s="46">
        <v>187</v>
      </c>
      <c r="D64" s="13">
        <v>2095</v>
      </c>
      <c r="E64" s="13">
        <v>36</v>
      </c>
      <c r="F64" s="14">
        <f t="shared" si="1"/>
        <v>1.7183770883054894</v>
      </c>
      <c r="H64" s="31"/>
      <c r="I64" s="24"/>
      <c r="J64" s="24"/>
      <c r="K64" s="24"/>
      <c r="L64" s="25"/>
    </row>
    <row r="65" spans="1:12" ht="13.5">
      <c r="A65" s="55"/>
      <c r="B65" s="49" t="s">
        <v>98</v>
      </c>
      <c r="C65" s="15">
        <v>91</v>
      </c>
      <c r="D65" s="13">
        <v>1043</v>
      </c>
      <c r="E65" s="13">
        <v>10</v>
      </c>
      <c r="F65" s="14">
        <f t="shared" si="1"/>
        <v>0.9587727708533078</v>
      </c>
      <c r="H65" s="31"/>
      <c r="I65" s="24"/>
      <c r="J65" s="24"/>
      <c r="K65" s="24"/>
      <c r="L65" s="25"/>
    </row>
    <row r="66" spans="1:12" ht="13.5">
      <c r="A66" s="55"/>
      <c r="B66" s="49" t="s">
        <v>94</v>
      </c>
      <c r="C66" s="15">
        <v>2227</v>
      </c>
      <c r="D66" s="13">
        <v>23571</v>
      </c>
      <c r="E66" s="13">
        <v>256</v>
      </c>
      <c r="F66" s="14">
        <f t="shared" si="1"/>
        <v>1.0860803529761147</v>
      </c>
      <c r="H66" s="31"/>
      <c r="I66" s="24"/>
      <c r="J66" s="24"/>
      <c r="K66" s="24"/>
      <c r="L66" s="25"/>
    </row>
    <row r="67" spans="1:12" ht="13.5">
      <c r="A67" s="55"/>
      <c r="B67" s="19" t="s">
        <v>9</v>
      </c>
      <c r="C67" s="15">
        <f>SUM(C64:C66)</f>
        <v>2505</v>
      </c>
      <c r="D67" s="15">
        <f>SUM(D64:D66)</f>
        <v>26709</v>
      </c>
      <c r="E67" s="15">
        <f>SUM(E64:E66)</f>
        <v>302</v>
      </c>
      <c r="F67" s="14">
        <f t="shared" si="1"/>
        <v>1.1307050058032873</v>
      </c>
      <c r="H67" s="31"/>
      <c r="I67" s="24"/>
      <c r="J67" s="24"/>
      <c r="K67" s="24"/>
      <c r="L67" s="25"/>
    </row>
    <row r="68" spans="1:12" ht="13.5">
      <c r="A68" s="57" t="s">
        <v>58</v>
      </c>
      <c r="B68" s="58"/>
      <c r="C68" s="13">
        <f>C5+C6+C7+C8+C11+C19+C63+C67</f>
        <v>69607</v>
      </c>
      <c r="D68" s="13">
        <f>D5+D6+D7+D8+D11+D19+D63+D67</f>
        <v>1061495</v>
      </c>
      <c r="E68" s="13">
        <f>E5+E6+E7+E8+E11+E19+E63+E67</f>
        <v>45273</v>
      </c>
      <c r="F68" s="14">
        <f t="shared" si="1"/>
        <v>4.265022444759514</v>
      </c>
      <c r="H68" s="31"/>
      <c r="I68" s="24"/>
      <c r="J68" s="24"/>
      <c r="K68" s="24"/>
      <c r="L68" s="25"/>
    </row>
    <row r="69" spans="1:12" ht="13.5">
      <c r="A69" s="54" t="s">
        <v>92</v>
      </c>
      <c r="B69" s="17" t="s">
        <v>59</v>
      </c>
      <c r="C69" s="18">
        <v>3060</v>
      </c>
      <c r="D69" s="18">
        <v>58845</v>
      </c>
      <c r="E69" s="18">
        <v>1179</v>
      </c>
      <c r="F69" s="12">
        <f aca="true" t="shared" si="2" ref="F69:F81">E69/D69*100</f>
        <v>2.0035686974254396</v>
      </c>
      <c r="H69" s="17"/>
      <c r="I69" s="29"/>
      <c r="J69" s="29"/>
      <c r="K69" s="29"/>
      <c r="L69" s="25"/>
    </row>
    <row r="70" spans="1:12" ht="13.5">
      <c r="A70" s="55"/>
      <c r="B70" s="41" t="s">
        <v>60</v>
      </c>
      <c r="C70" s="42">
        <v>4525</v>
      </c>
      <c r="D70" s="42">
        <v>208912</v>
      </c>
      <c r="E70" s="42">
        <v>34448</v>
      </c>
      <c r="F70" s="40">
        <f t="shared" si="2"/>
        <v>16.48923948839703</v>
      </c>
      <c r="H70" s="17"/>
      <c r="I70" s="29"/>
      <c r="J70" s="29"/>
      <c r="K70" s="29"/>
      <c r="L70" s="25"/>
    </row>
    <row r="71" spans="1:12" ht="13.5">
      <c r="A71" s="55"/>
      <c r="B71" s="41" t="s">
        <v>61</v>
      </c>
      <c r="C71" s="42">
        <v>44</v>
      </c>
      <c r="D71" s="42">
        <v>522</v>
      </c>
      <c r="E71" s="42">
        <v>17</v>
      </c>
      <c r="F71" s="40">
        <f t="shared" si="2"/>
        <v>3.256704980842912</v>
      </c>
      <c r="H71" s="17"/>
      <c r="I71" s="33"/>
      <c r="J71" s="33"/>
      <c r="K71" s="33"/>
      <c r="L71" s="33"/>
    </row>
    <row r="72" spans="1:12" ht="13.5">
      <c r="A72" s="55"/>
      <c r="B72" s="41" t="s">
        <v>62</v>
      </c>
      <c r="C72" s="42">
        <v>22</v>
      </c>
      <c r="D72" s="42">
        <v>376</v>
      </c>
      <c r="E72" s="42">
        <v>13</v>
      </c>
      <c r="F72" s="40">
        <f t="shared" si="2"/>
        <v>3.4574468085106385</v>
      </c>
      <c r="H72" s="17"/>
      <c r="I72" s="34"/>
      <c r="J72" s="34"/>
      <c r="K72" s="34"/>
      <c r="L72" s="25"/>
    </row>
    <row r="73" spans="1:12" ht="13.5">
      <c r="A73" s="55"/>
      <c r="B73" s="41" t="s">
        <v>63</v>
      </c>
      <c r="C73" s="42">
        <v>64</v>
      </c>
      <c r="D73" s="42">
        <v>935</v>
      </c>
      <c r="E73" s="42">
        <v>35</v>
      </c>
      <c r="F73" s="40">
        <f t="shared" si="2"/>
        <v>3.7433155080213902</v>
      </c>
      <c r="H73" s="17"/>
      <c r="I73" s="33"/>
      <c r="J73" s="33"/>
      <c r="K73" s="33"/>
      <c r="L73" s="33"/>
    </row>
    <row r="74" spans="1:12" ht="13.5">
      <c r="A74" s="55"/>
      <c r="B74" s="41" t="s">
        <v>64</v>
      </c>
      <c r="C74" s="42">
        <v>43</v>
      </c>
      <c r="D74" s="42">
        <v>849</v>
      </c>
      <c r="E74" s="42">
        <v>15</v>
      </c>
      <c r="F74" s="40">
        <f t="shared" si="2"/>
        <v>1.76678445229682</v>
      </c>
      <c r="H74" s="17"/>
      <c r="I74" s="33"/>
      <c r="J74" s="33"/>
      <c r="K74" s="33"/>
      <c r="L74" s="33"/>
    </row>
    <row r="75" spans="1:12" ht="13.5">
      <c r="A75" s="55"/>
      <c r="B75" s="41" t="s">
        <v>65</v>
      </c>
      <c r="C75" s="42">
        <v>5</v>
      </c>
      <c r="D75" s="42">
        <v>40</v>
      </c>
      <c r="E75" s="42">
        <v>0</v>
      </c>
      <c r="F75" s="40">
        <f t="shared" si="2"/>
        <v>0</v>
      </c>
      <c r="H75" s="17"/>
      <c r="I75" s="33"/>
      <c r="J75" s="33"/>
      <c r="K75" s="33"/>
      <c r="L75" s="33"/>
    </row>
    <row r="76" spans="1:12" ht="13.5">
      <c r="A76" s="55"/>
      <c r="B76" s="41" t="s">
        <v>66</v>
      </c>
      <c r="C76" s="42">
        <v>6</v>
      </c>
      <c r="D76" s="42">
        <v>61</v>
      </c>
      <c r="E76" s="42">
        <v>2</v>
      </c>
      <c r="F76" s="40">
        <f t="shared" si="2"/>
        <v>3.278688524590164</v>
      </c>
      <c r="H76" s="17"/>
      <c r="I76" s="33"/>
      <c r="J76" s="33"/>
      <c r="K76" s="33"/>
      <c r="L76" s="33"/>
    </row>
    <row r="77" spans="1:12" ht="13.5">
      <c r="A77" s="55"/>
      <c r="B77" s="41" t="s">
        <v>67</v>
      </c>
      <c r="C77" s="42">
        <v>39</v>
      </c>
      <c r="D77" s="42">
        <v>1306</v>
      </c>
      <c r="E77" s="42">
        <v>339</v>
      </c>
      <c r="F77" s="40">
        <f t="shared" si="2"/>
        <v>25.957120980091887</v>
      </c>
      <c r="H77" s="17"/>
      <c r="I77" s="33"/>
      <c r="J77" s="33"/>
      <c r="K77" s="33"/>
      <c r="L77" s="33"/>
    </row>
    <row r="78" spans="1:12" ht="13.5">
      <c r="A78" s="55"/>
      <c r="B78" s="41" t="s">
        <v>68</v>
      </c>
      <c r="C78" s="42">
        <v>95</v>
      </c>
      <c r="D78" s="42">
        <v>2875</v>
      </c>
      <c r="E78" s="42">
        <v>231</v>
      </c>
      <c r="F78" s="40">
        <f t="shared" si="2"/>
        <v>8.034782608695652</v>
      </c>
      <c r="H78" s="17"/>
      <c r="I78" s="33"/>
      <c r="J78" s="33"/>
      <c r="K78" s="33"/>
      <c r="L78" s="33"/>
    </row>
    <row r="79" spans="1:12" ht="13.5">
      <c r="A79" s="55"/>
      <c r="B79" s="41" t="s">
        <v>69</v>
      </c>
      <c r="C79" s="44" t="s">
        <v>96</v>
      </c>
      <c r="D79" s="44" t="s">
        <v>96</v>
      </c>
      <c r="E79" s="44" t="s">
        <v>96</v>
      </c>
      <c r="F79" s="44" t="s">
        <v>96</v>
      </c>
      <c r="H79" s="17"/>
      <c r="I79" s="33"/>
      <c r="J79" s="33"/>
      <c r="K79" s="33"/>
      <c r="L79" s="20"/>
    </row>
    <row r="80" spans="1:12" ht="13.5">
      <c r="A80" s="55"/>
      <c r="B80" s="37" t="s">
        <v>70</v>
      </c>
      <c r="C80" s="42">
        <v>2</v>
      </c>
      <c r="D80" s="42">
        <v>48</v>
      </c>
      <c r="E80" s="42">
        <v>6</v>
      </c>
      <c r="F80" s="40">
        <f t="shared" si="2"/>
        <v>12.5</v>
      </c>
      <c r="H80" s="17"/>
      <c r="I80" s="33"/>
      <c r="J80" s="33"/>
      <c r="K80" s="33"/>
      <c r="L80" s="20"/>
    </row>
    <row r="81" spans="1:12" ht="13.5">
      <c r="A81" s="55"/>
      <c r="B81" s="41" t="s">
        <v>71</v>
      </c>
      <c r="C81" s="45">
        <v>1</v>
      </c>
      <c r="D81" s="45">
        <v>1</v>
      </c>
      <c r="E81" s="45">
        <v>0</v>
      </c>
      <c r="F81" s="40">
        <f t="shared" si="2"/>
        <v>0</v>
      </c>
      <c r="H81" s="17"/>
      <c r="I81" s="33"/>
      <c r="J81" s="33"/>
      <c r="K81" s="33"/>
      <c r="L81" s="20"/>
    </row>
    <row r="82" spans="1:12" ht="13.5">
      <c r="A82" s="55"/>
      <c r="B82" s="41" t="s">
        <v>72</v>
      </c>
      <c r="C82" s="45">
        <v>31</v>
      </c>
      <c r="D82" s="45">
        <v>323</v>
      </c>
      <c r="E82" s="45">
        <v>0</v>
      </c>
      <c r="F82" s="40">
        <f>E82/D82*100</f>
        <v>0</v>
      </c>
      <c r="H82" s="17"/>
      <c r="I82" s="33"/>
      <c r="J82" s="33"/>
      <c r="K82" s="33"/>
      <c r="L82" s="20"/>
    </row>
    <row r="83" spans="1:12" ht="13.5">
      <c r="A83" s="55"/>
      <c r="B83" s="41" t="s">
        <v>73</v>
      </c>
      <c r="C83" s="45">
        <v>5</v>
      </c>
      <c r="D83" s="45">
        <v>71</v>
      </c>
      <c r="E83" s="45">
        <v>0</v>
      </c>
      <c r="F83" s="40">
        <f>E83/D83*100</f>
        <v>0</v>
      </c>
      <c r="H83" s="17"/>
      <c r="I83" s="34"/>
      <c r="J83" s="34"/>
      <c r="K83" s="34"/>
      <c r="L83" s="25"/>
    </row>
    <row r="84" spans="1:12" ht="13.5">
      <c r="A84" s="55"/>
      <c r="B84" s="41" t="s">
        <v>74</v>
      </c>
      <c r="C84" s="45">
        <v>49</v>
      </c>
      <c r="D84" s="45">
        <v>740</v>
      </c>
      <c r="E84" s="45">
        <v>52</v>
      </c>
      <c r="F84" s="40">
        <f>E84/D84*100</f>
        <v>7.027027027027027</v>
      </c>
      <c r="G84" s="20"/>
      <c r="H84" s="17"/>
      <c r="I84" s="33"/>
      <c r="J84" s="33"/>
      <c r="K84" s="33"/>
      <c r="L84" s="20"/>
    </row>
    <row r="85" spans="1:12" ht="13.5">
      <c r="A85" s="55"/>
      <c r="B85" s="41" t="s">
        <v>75</v>
      </c>
      <c r="C85" s="46">
        <v>4087</v>
      </c>
      <c r="D85" s="46">
        <v>279456</v>
      </c>
      <c r="E85" s="46">
        <v>19456</v>
      </c>
      <c r="F85" s="40">
        <f aca="true" t="shared" si="3" ref="F85:F92">E85/D85*100</f>
        <v>6.962097789991985</v>
      </c>
      <c r="H85" s="17"/>
      <c r="I85" s="24"/>
      <c r="J85" s="24"/>
      <c r="K85" s="24"/>
      <c r="L85" s="25"/>
    </row>
    <row r="86" spans="1:12" ht="13.5">
      <c r="A86" s="55"/>
      <c r="B86" s="41" t="s">
        <v>76</v>
      </c>
      <c r="C86" s="46">
        <v>2499</v>
      </c>
      <c r="D86" s="46">
        <v>39253</v>
      </c>
      <c r="E86" s="46">
        <v>2556</v>
      </c>
      <c r="F86" s="40">
        <f t="shared" si="3"/>
        <v>6.5116042085955215</v>
      </c>
      <c r="H86" s="17"/>
      <c r="I86" s="24"/>
      <c r="J86" s="24"/>
      <c r="K86" s="24"/>
      <c r="L86" s="25"/>
    </row>
    <row r="87" spans="1:12" s="9" customFormat="1" ht="13.5" customHeight="1">
      <c r="A87" s="55"/>
      <c r="B87" s="47" t="s">
        <v>84</v>
      </c>
      <c r="C87" s="42">
        <v>225</v>
      </c>
      <c r="D87" s="42">
        <v>11944</v>
      </c>
      <c r="E87" s="42">
        <v>2216</v>
      </c>
      <c r="F87" s="48">
        <f t="shared" si="3"/>
        <v>18.55324849296718</v>
      </c>
      <c r="H87" s="21"/>
      <c r="I87" s="29"/>
      <c r="J87" s="29"/>
      <c r="K87" s="29"/>
      <c r="L87" s="35"/>
    </row>
    <row r="88" spans="1:12" ht="13.5">
      <c r="A88" s="55"/>
      <c r="B88" s="41" t="s">
        <v>77</v>
      </c>
      <c r="C88" s="42">
        <v>94</v>
      </c>
      <c r="D88" s="42">
        <v>1063</v>
      </c>
      <c r="E88" s="42">
        <v>308</v>
      </c>
      <c r="F88" s="40">
        <f t="shared" si="3"/>
        <v>28.974600188146756</v>
      </c>
      <c r="H88" s="17"/>
      <c r="I88" s="33"/>
      <c r="J88" s="33"/>
      <c r="K88" s="33"/>
      <c r="L88" s="20"/>
    </row>
    <row r="89" spans="1:12" ht="13.5">
      <c r="A89" s="55"/>
      <c r="B89" s="41" t="s">
        <v>78</v>
      </c>
      <c r="C89" s="42">
        <v>664</v>
      </c>
      <c r="D89" s="42">
        <v>52250</v>
      </c>
      <c r="E89" s="42">
        <v>1363</v>
      </c>
      <c r="F89" s="40">
        <f t="shared" si="3"/>
        <v>2.6086124401913877</v>
      </c>
      <c r="H89" s="17"/>
      <c r="I89" s="29"/>
      <c r="J89" s="29"/>
      <c r="K89" s="29"/>
      <c r="L89" s="25"/>
    </row>
    <row r="90" spans="1:12" ht="13.5">
      <c r="A90" s="55"/>
      <c r="B90" s="41" t="s">
        <v>79</v>
      </c>
      <c r="C90" s="42">
        <v>645</v>
      </c>
      <c r="D90" s="42">
        <v>16055</v>
      </c>
      <c r="E90" s="42">
        <v>180</v>
      </c>
      <c r="F90" s="40">
        <f t="shared" si="3"/>
        <v>1.1211460604173156</v>
      </c>
      <c r="H90" s="17"/>
      <c r="I90" s="33"/>
      <c r="J90" s="33"/>
      <c r="K90" s="33"/>
      <c r="L90" s="20"/>
    </row>
    <row r="91" spans="1:12" ht="13.5">
      <c r="A91" s="55"/>
      <c r="B91" s="41" t="s">
        <v>80</v>
      </c>
      <c r="C91" s="46">
        <v>126</v>
      </c>
      <c r="D91" s="46">
        <v>2093</v>
      </c>
      <c r="E91" s="46">
        <v>88</v>
      </c>
      <c r="F91" s="40">
        <f t="shared" si="3"/>
        <v>4.2044911610129</v>
      </c>
      <c r="H91" s="17"/>
      <c r="I91" s="24"/>
      <c r="J91" s="24"/>
      <c r="K91" s="24"/>
      <c r="L91" s="25"/>
    </row>
    <row r="92" spans="1:12" ht="13.5">
      <c r="A92" s="57" t="s">
        <v>81</v>
      </c>
      <c r="B92" s="59"/>
      <c r="C92" s="15">
        <f>SUM(C69:C91)</f>
        <v>16331</v>
      </c>
      <c r="D92" s="15">
        <f>SUM(D69:D91)</f>
        <v>678018</v>
      </c>
      <c r="E92" s="15">
        <f>SUM(E69:E91)</f>
        <v>62504</v>
      </c>
      <c r="F92" s="14">
        <f t="shared" si="3"/>
        <v>9.2186343135433</v>
      </c>
      <c r="H92" s="31"/>
      <c r="I92" s="24"/>
      <c r="J92" s="24"/>
      <c r="K92" s="24"/>
      <c r="L92" s="25"/>
    </row>
    <row r="93" spans="1:12" ht="13.5">
      <c r="A93" s="57" t="s">
        <v>82</v>
      </c>
      <c r="B93" s="58"/>
      <c r="C93" s="13">
        <f>C68+C92</f>
        <v>85938</v>
      </c>
      <c r="D93" s="13">
        <f>D68+D92</f>
        <v>1739513</v>
      </c>
      <c r="E93" s="13">
        <f>E68+E92</f>
        <v>107777</v>
      </c>
      <c r="F93" s="14">
        <f>E93/D93*100</f>
        <v>6.195814575688713</v>
      </c>
      <c r="H93" s="31"/>
      <c r="I93" s="24"/>
      <c r="J93" s="24"/>
      <c r="K93" s="24"/>
      <c r="L93" s="25"/>
    </row>
    <row r="94" spans="1:12" ht="13.5">
      <c r="A94" s="50" t="s">
        <v>99</v>
      </c>
      <c r="B94" s="51"/>
      <c r="C94" s="51"/>
      <c r="D94" s="51"/>
      <c r="E94" s="51"/>
      <c r="F94" s="51"/>
      <c r="H94" s="17"/>
      <c r="I94" s="17"/>
      <c r="J94" s="17"/>
      <c r="K94" s="17"/>
      <c r="L94" s="17"/>
    </row>
    <row r="95" spans="1:12" ht="13.5">
      <c r="A95" s="52"/>
      <c r="B95" s="52"/>
      <c r="C95" s="52"/>
      <c r="D95" s="52"/>
      <c r="E95" s="52"/>
      <c r="F95" s="52"/>
      <c r="H95" s="17"/>
      <c r="I95" s="17"/>
      <c r="J95" s="17"/>
      <c r="K95" s="17"/>
      <c r="L95" s="17"/>
    </row>
    <row r="96" spans="1:12" ht="13.5">
      <c r="A96" s="53"/>
      <c r="B96" s="53"/>
      <c r="C96" s="53"/>
      <c r="D96" s="53"/>
      <c r="E96" s="53"/>
      <c r="F96" s="53"/>
      <c r="H96" s="17"/>
      <c r="I96" s="17"/>
      <c r="J96" s="17"/>
      <c r="K96" s="17"/>
      <c r="L96" s="17"/>
    </row>
    <row r="97" spans="8:12" ht="13.5">
      <c r="H97" s="17"/>
      <c r="I97" s="17"/>
      <c r="J97" s="17"/>
      <c r="K97" s="17"/>
      <c r="L97" s="17"/>
    </row>
    <row r="98" spans="8:12" ht="13.5">
      <c r="H98" s="17"/>
      <c r="I98" s="17"/>
      <c r="J98" s="17"/>
      <c r="K98" s="17"/>
      <c r="L98" s="17"/>
    </row>
    <row r="99" spans="8:12" ht="13.5">
      <c r="H99" s="17"/>
      <c r="I99" s="17"/>
      <c r="J99" s="17"/>
      <c r="K99" s="17"/>
      <c r="L99" s="17"/>
    </row>
    <row r="100" spans="8:12" ht="13.5">
      <c r="H100" s="17"/>
      <c r="I100" s="17"/>
      <c r="J100" s="17"/>
      <c r="K100" s="17"/>
      <c r="L100" s="17"/>
    </row>
    <row r="101" spans="8:12" ht="13.5">
      <c r="H101" s="17"/>
      <c r="I101" s="17"/>
      <c r="J101" s="17"/>
      <c r="K101" s="17"/>
      <c r="L101" s="17"/>
    </row>
    <row r="102" spans="8:12" ht="13.5">
      <c r="H102" s="17"/>
      <c r="I102" s="17"/>
      <c r="J102" s="17"/>
      <c r="K102" s="17"/>
      <c r="L102" s="17"/>
    </row>
    <row r="103" spans="8:12" ht="13.5">
      <c r="H103" s="17"/>
      <c r="I103" s="17"/>
      <c r="J103" s="17"/>
      <c r="K103" s="17"/>
      <c r="L103" s="17"/>
    </row>
    <row r="104" spans="8:12" ht="13.5">
      <c r="H104" s="17"/>
      <c r="I104" s="17"/>
      <c r="J104" s="17"/>
      <c r="K104" s="17"/>
      <c r="L104" s="17"/>
    </row>
    <row r="105" spans="8:12" ht="13.5">
      <c r="H105" s="17"/>
      <c r="I105" s="17"/>
      <c r="J105" s="17"/>
      <c r="K105" s="17"/>
      <c r="L105" s="17"/>
    </row>
    <row r="106" spans="8:12" ht="13.5">
      <c r="H106" s="17"/>
      <c r="I106" s="17"/>
      <c r="J106" s="17"/>
      <c r="K106" s="17"/>
      <c r="L106" s="17"/>
    </row>
    <row r="107" spans="8:12" ht="13.5">
      <c r="H107" s="17"/>
      <c r="I107" s="17"/>
      <c r="J107" s="17"/>
      <c r="K107" s="17"/>
      <c r="L107" s="17"/>
    </row>
    <row r="108" spans="8:12" ht="13.5">
      <c r="H108" s="17"/>
      <c r="I108" s="17"/>
      <c r="J108" s="17"/>
      <c r="K108" s="17"/>
      <c r="L108" s="17"/>
    </row>
    <row r="109" spans="8:12" ht="13.5">
      <c r="H109" s="17"/>
      <c r="I109" s="17"/>
      <c r="J109" s="17"/>
      <c r="K109" s="17"/>
      <c r="L109" s="17"/>
    </row>
  </sheetData>
  <sheetProtection/>
  <mergeCells count="12">
    <mergeCell ref="A1:F1"/>
    <mergeCell ref="A4:B4"/>
    <mergeCell ref="A9:A11"/>
    <mergeCell ref="A93:B93"/>
    <mergeCell ref="A94:F96"/>
    <mergeCell ref="A12:A19"/>
    <mergeCell ref="A20:A55"/>
    <mergeCell ref="A56:A63"/>
    <mergeCell ref="A64:A67"/>
    <mergeCell ref="A68:B68"/>
    <mergeCell ref="A69:A91"/>
    <mergeCell ref="A92:B92"/>
  </mergeCells>
  <printOptions/>
  <pageMargins left="0.54" right="0.5" top="0.984" bottom="0.984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2006-06-19T09:51:02Z</cp:lastPrinted>
  <dcterms:created xsi:type="dcterms:W3CDTF">2000-07-07T15:50:33Z</dcterms:created>
  <dcterms:modified xsi:type="dcterms:W3CDTF">2009-06-03T05:39:34Z</dcterms:modified>
  <cp:category/>
  <cp:version/>
  <cp:contentType/>
  <cp:contentStatus/>
</cp:coreProperties>
</file>