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600" yWindow="36" windowWidth="19404" windowHeight="6936"/>
  </bookViews>
  <sheets>
    <sheet name="附表2表(1)" sheetId="1" r:id="rId1"/>
    <sheet name="附表2表(2)" sheetId="2" r:id="rId2"/>
  </sheets>
  <definedNames>
    <definedName name="_xlnm.Print_Area" localSheetId="0">'附表2表(1)'!$A$1:$U$67</definedName>
    <definedName name="_xlnm.Print_Area" localSheetId="1">'附表2表(2)'!$A$1:$J$70</definedName>
  </definedNames>
  <calcPr calcId="162913"/>
</workbook>
</file>

<file path=xl/calcChain.xml><?xml version="1.0" encoding="utf-8"?>
<calcChain xmlns="http://schemas.openxmlformats.org/spreadsheetml/2006/main">
  <c r="T53" i="1" l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K54" i="1" l="1"/>
  <c r="K49" i="1" l="1"/>
  <c r="E49" i="1"/>
  <c r="K48" i="1"/>
  <c r="E48" i="1"/>
  <c r="K47" i="1"/>
  <c r="E47" i="1"/>
  <c r="K46" i="1"/>
  <c r="E46" i="1"/>
  <c r="K45" i="1"/>
  <c r="E45" i="1"/>
  <c r="K44" i="1"/>
  <c r="E44" i="1"/>
  <c r="K43" i="1"/>
  <c r="E43" i="1"/>
  <c r="K42" i="1"/>
  <c r="E42" i="1"/>
  <c r="K41" i="1"/>
  <c r="E41" i="1"/>
  <c r="K40" i="1"/>
  <c r="E40" i="1"/>
  <c r="K39" i="1"/>
  <c r="E39" i="1"/>
  <c r="T38" i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K38" i="1"/>
  <c r="E38" i="1"/>
  <c r="Q26" i="1" l="1"/>
  <c r="Q27" i="1"/>
  <c r="Q28" i="1"/>
  <c r="Q29" i="1"/>
  <c r="Q30" i="1"/>
  <c r="Q31" i="1"/>
  <c r="Q32" i="1"/>
  <c r="Q33" i="1"/>
  <c r="Q25" i="1"/>
  <c r="K34" i="1" l="1"/>
  <c r="K33" i="1" l="1"/>
  <c r="K32" i="1"/>
  <c r="K31" i="1"/>
  <c r="K30" i="1"/>
  <c r="K29" i="1"/>
  <c r="K28" i="1"/>
  <c r="K27" i="1"/>
  <c r="K26" i="1"/>
  <c r="K25" i="1"/>
  <c r="E26" i="1"/>
  <c r="E27" i="1"/>
  <c r="E28" i="1"/>
  <c r="E29" i="1"/>
  <c r="E30" i="1"/>
  <c r="E31" i="1"/>
  <c r="E32" i="1"/>
  <c r="E33" i="1"/>
  <c r="E34" i="1"/>
  <c r="E25" i="1"/>
  <c r="K64" i="1" l="1"/>
  <c r="K63" i="1"/>
  <c r="K62" i="1"/>
  <c r="K61" i="1"/>
  <c r="K60" i="1"/>
  <c r="K59" i="1"/>
  <c r="K58" i="1"/>
  <c r="K57" i="1"/>
  <c r="K56" i="1"/>
  <c r="K55" i="1"/>
  <c r="K53" i="1"/>
  <c r="E56" i="1"/>
  <c r="E57" i="1"/>
  <c r="E58" i="1"/>
  <c r="E59" i="1"/>
  <c r="E60" i="1"/>
  <c r="E61" i="1"/>
  <c r="E62" i="1"/>
  <c r="E63" i="1"/>
  <c r="E64" i="1"/>
  <c r="E55" i="1"/>
  <c r="E54" i="1"/>
  <c r="E53" i="1"/>
  <c r="B26" i="1" l="1"/>
  <c r="B27" i="1"/>
  <c r="B28" i="1"/>
  <c r="B29" i="1"/>
  <c r="B30" i="1"/>
  <c r="B31" i="1"/>
  <c r="B32" i="1"/>
  <c r="B33" i="1"/>
  <c r="B34" i="1"/>
  <c r="B25" i="1"/>
  <c r="F10" i="2" l="1"/>
  <c r="C10" i="2"/>
  <c r="Q34" i="1" l="1"/>
</calcChain>
</file>

<file path=xl/sharedStrings.xml><?xml version="1.0" encoding="utf-8"?>
<sst xmlns="http://schemas.openxmlformats.org/spreadsheetml/2006/main" count="174" uniqueCount="91">
  <si>
    <t>附表　第２表(1)　労働保険料徴収状況</t>
  </si>
  <si>
    <t>　　　　　　　　　　　　　　　　 　　　　〔雇用保険〕（年度及び月別）</t>
  </si>
  <si>
    <t>事項別</t>
  </si>
  <si>
    <t>徴　　収　　決　　定　　額</t>
  </si>
  <si>
    <t>収　　 納　　 済　　 額</t>
  </si>
  <si>
    <t>日雇印紙保険料額</t>
  </si>
  <si>
    <t>年度</t>
  </si>
  <si>
    <t>当　　　月</t>
  </si>
  <si>
    <t>累　　　計</t>
  </si>
  <si>
    <t>及び年月</t>
  </si>
  <si>
    <t>千円</t>
  </si>
  <si>
    <t>＊</t>
  </si>
  <si>
    <t>〔注〕 年度計は決算終了後の確定数であり、各月分は事業月報による暫定数であるため、各月の累計は年度計に必ず
       しも一致しない。</t>
    <phoneticPr fontId="13"/>
  </si>
  <si>
    <t xml:space="preserve">　　　  </t>
    <phoneticPr fontId="13"/>
  </si>
  <si>
    <t>〔注〕 全国計は決算値であり、各都道府県分は業務統計値であるため、各都道府県の合計は年度計に必ずしも
　　　一致しない。</t>
    <rPh sb="10" eb="11">
      <t>チ</t>
    </rPh>
    <rPh sb="22" eb="24">
      <t>ギョウム</t>
    </rPh>
    <rPh sb="24" eb="27">
      <t>トウケイチ</t>
    </rPh>
    <phoneticPr fontId="13"/>
  </si>
  <si>
    <t>沖　　　縄</t>
  </si>
  <si>
    <t>鹿　児　島</t>
  </si>
  <si>
    <t>宮　　　崎</t>
  </si>
  <si>
    <t>大　　　分</t>
  </si>
  <si>
    <t>熊　　　本</t>
  </si>
  <si>
    <t>長　　　崎</t>
  </si>
  <si>
    <t>佐　　　賀</t>
  </si>
  <si>
    <t>福　　　岡</t>
  </si>
  <si>
    <t>高　　　知</t>
  </si>
  <si>
    <t>愛　　　媛</t>
  </si>
  <si>
    <t>香　　　川</t>
  </si>
  <si>
    <t>徳　　　島</t>
  </si>
  <si>
    <t>山　　　口</t>
  </si>
  <si>
    <t>広　　　島</t>
  </si>
  <si>
    <t>岡　　　山</t>
  </si>
  <si>
    <t>島　　　根</t>
  </si>
  <si>
    <t>鳥　　　取</t>
  </si>
  <si>
    <t>和　歌　山</t>
  </si>
  <si>
    <t>奈　　　良</t>
  </si>
  <si>
    <t>兵　　　庫</t>
  </si>
  <si>
    <t>大　　　阪</t>
  </si>
  <si>
    <t>京　　　都</t>
  </si>
  <si>
    <t>滋　　　賀</t>
  </si>
  <si>
    <t>三　　　重</t>
  </si>
  <si>
    <t>愛　　　知</t>
  </si>
  <si>
    <t>静　　　岡</t>
  </si>
  <si>
    <t>岐　　　阜</t>
  </si>
  <si>
    <t>長　　　野</t>
  </si>
  <si>
    <t>山　　　梨</t>
  </si>
  <si>
    <t>福　　　井</t>
  </si>
  <si>
    <t>石　　　川</t>
  </si>
  <si>
    <t>富　　　山</t>
  </si>
  <si>
    <t>新　　　潟</t>
  </si>
  <si>
    <t>神　奈　川</t>
  </si>
  <si>
    <t>東　　　京</t>
  </si>
  <si>
    <t>千　　　葉</t>
  </si>
  <si>
    <t>埼　　　玉</t>
  </si>
  <si>
    <t>群　　　馬</t>
  </si>
  <si>
    <t>栃　　　木</t>
  </si>
  <si>
    <t>茨　　　城</t>
  </si>
  <si>
    <t>福　　　島</t>
  </si>
  <si>
    <t>山　　　形</t>
  </si>
  <si>
    <t>秋　　　田</t>
  </si>
  <si>
    <t>宮　　　城</t>
  </si>
  <si>
    <t>岩　　　手</t>
  </si>
  <si>
    <t>青　　　森</t>
  </si>
  <si>
    <t>北　海　道</t>
  </si>
  <si>
    <t>全　国　計</t>
  </si>
  <si>
    <t>千円</t>
    <phoneticPr fontId="13"/>
  </si>
  <si>
    <t>収納済額</t>
  </si>
  <si>
    <t>徴収決定額</t>
  </si>
  <si>
    <t>労　働　局</t>
    <rPh sb="0" eb="1">
      <t>ロウ</t>
    </rPh>
    <rPh sb="2" eb="3">
      <t>ドウ</t>
    </rPh>
    <rPh sb="4" eb="5">
      <t>キョク</t>
    </rPh>
    <phoneticPr fontId="13"/>
  </si>
  <si>
    <t>累　　　　　　　　　　　　　　計</t>
  </si>
  <si>
    <t>〔 雇　用　保　険 〕</t>
    <rPh sb="6" eb="9">
      <t>ホケン</t>
    </rPh>
    <phoneticPr fontId="13"/>
  </si>
  <si>
    <t>附表　第２表（２）　都道府県労働局別労働保険料徴収状況</t>
    <rPh sb="14" eb="16">
      <t>ロウドウ</t>
    </rPh>
    <rPh sb="16" eb="17">
      <t>キョク</t>
    </rPh>
    <phoneticPr fontId="13"/>
  </si>
  <si>
    <t>年度計</t>
  </si>
  <si>
    <t>年度平均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</si>
  <si>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</si>
  <si>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</si>
  <si>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</si>
  <si>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</si>
  <si>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</si>
  <si>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</si>
  <si>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</si>
  <si>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</si>
  <si>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</si>
  <si>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</si>
  <si>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</si>
  <si>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</si>
  <si>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令和元年度</t>
    <rPh sb="0" eb="2">
      <t>レイワ</t>
    </rPh>
    <rPh sb="2" eb="3">
      <t>ガン</t>
    </rPh>
    <rPh sb="3" eb="5">
      <t>ネンド</t>
    </rPh>
    <phoneticPr fontId="3"/>
  </si>
  <si>
    <t>２</t>
    <phoneticPr fontId="3"/>
  </si>
  <si>
    <t>令和２年度</t>
    <rPh sb="0" eb="2">
      <t>レイワ</t>
    </rPh>
    <rPh sb="3" eb="5">
      <t>ネンド</t>
    </rPh>
    <phoneticPr fontId="3"/>
  </si>
  <si>
    <t>３</t>
    <phoneticPr fontId="3"/>
  </si>
  <si>
    <t>令和３年度</t>
    <rPh sb="0" eb="2">
      <t>レイワ</t>
    </rPh>
    <rPh sb="3" eb="5">
      <t>ネンド</t>
    </rPh>
    <phoneticPr fontId="3"/>
  </si>
  <si>
    <t>－平成24年度～令和３年度－</t>
    <rPh sb="8" eb="10">
      <t>レイワ</t>
    </rPh>
    <phoneticPr fontId="9"/>
  </si>
  <si>
    <t>―令和３年度―</t>
    <rPh sb="1" eb="3">
      <t>レイワ</t>
    </rPh>
    <rPh sb="4" eb="6">
      <t>ネンド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</si>
</sst>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&quot;年&quot;&quot;度&quot;General&quot;年&quot;&quot;度&quot;"/>
    <numFmt numFmtId="177" formatCode="#,##0&quot; &quot;;[Red]\-#,##0&quot; &quot;"/>
    <numFmt numFmtId="178" formatCode="#,##0&quot; &quot;;\-#,##0&quot; &quot;"/>
    <numFmt numFmtId="179" formatCode="&quot;平&quot;&quot;成&quot;General&quot;年&quot;&quot;度&quot;"/>
  </numFmts>
  <fonts count="17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平成明朝体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/>
    <xf numFmtId="0" fontId="1" fillId="0" borderId="0"/>
    <xf numFmtId="0" fontId="15" fillId="0" borderId="0">
      <alignment vertical="center"/>
    </xf>
    <xf numFmtId="0" fontId="14" fillId="0" borderId="0">
      <alignment vertical="center"/>
    </xf>
  </cellStyleXfs>
  <cellXfs count="137">
    <xf numFmtId="0" fontId="0" fillId="0" borderId="0" xfId="0"/>
    <xf numFmtId="38" fontId="2" fillId="0" borderId="0" xfId="1" applyFont="1" applyFill="1" applyBorder="1" applyAlignment="1" applyProtection="1">
      <alignment vertical="center"/>
    </xf>
    <xf numFmtId="38" fontId="0" fillId="0" borderId="0" xfId="1" applyFont="1" applyFill="1"/>
    <xf numFmtId="38" fontId="4" fillId="0" borderId="0" xfId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2" fillId="0" borderId="0" xfId="1" applyFont="1" applyFill="1" applyBorder="1" applyAlignment="1" applyProtection="1">
      <alignment horizontal="centerContinuous" vertical="center"/>
    </xf>
    <xf numFmtId="38" fontId="7" fillId="0" borderId="0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8" fillId="0" borderId="0" xfId="1" quotePrefix="1" applyFont="1" applyFill="1" applyBorder="1" applyAlignment="1" applyProtection="1">
      <alignment horizontal="centerContinuous" vertical="center"/>
    </xf>
    <xf numFmtId="49" fontId="7" fillId="0" borderId="0" xfId="1" applyNumberFormat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centerContinuous" vertical="center"/>
    </xf>
    <xf numFmtId="38" fontId="10" fillId="0" borderId="0" xfId="1" applyFont="1" applyFill="1" applyBorder="1" applyAlignment="1" applyProtection="1">
      <alignment horizontal="centerContinuous"/>
    </xf>
    <xf numFmtId="38" fontId="11" fillId="0" borderId="0" xfId="1" applyFont="1" applyFill="1" applyBorder="1" applyAlignment="1" applyProtection="1">
      <alignment vertical="center"/>
    </xf>
    <xf numFmtId="38" fontId="10" fillId="0" borderId="1" xfId="1" applyFont="1" applyFill="1" applyBorder="1" applyAlignment="1" applyProtection="1">
      <alignment vertical="center"/>
    </xf>
    <xf numFmtId="38" fontId="8" fillId="0" borderId="2" xfId="1" quotePrefix="1" applyFont="1" applyFill="1" applyBorder="1" applyAlignment="1" applyProtection="1">
      <alignment horizontal="right" vertical="center"/>
    </xf>
    <xf numFmtId="38" fontId="10" fillId="0" borderId="3" xfId="1" applyFont="1" applyFill="1" applyBorder="1" applyAlignment="1" applyProtection="1">
      <alignment vertical="center"/>
    </xf>
    <xf numFmtId="38" fontId="8" fillId="0" borderId="4" xfId="1" applyFont="1" applyFill="1" applyBorder="1" applyAlignment="1" applyProtection="1">
      <alignment horizontal="centerContinuous" vertical="center"/>
    </xf>
    <xf numFmtId="38" fontId="10" fillId="0" borderId="4" xfId="1" applyFont="1" applyFill="1" applyBorder="1" applyAlignment="1" applyProtection="1">
      <alignment horizontal="centerContinuous" vertical="center"/>
    </xf>
    <xf numFmtId="38" fontId="10" fillId="0" borderId="5" xfId="1" applyFont="1" applyFill="1" applyBorder="1" applyAlignment="1" applyProtection="1">
      <alignment horizontal="centerContinuous" vertical="center"/>
    </xf>
    <xf numFmtId="38" fontId="10" fillId="0" borderId="4" xfId="1" quotePrefix="1" applyFont="1" applyFill="1" applyBorder="1" applyAlignment="1" applyProtection="1">
      <alignment horizontal="centerContinuous" vertical="top"/>
    </xf>
    <xf numFmtId="38" fontId="8" fillId="0" borderId="4" xfId="1" applyFont="1" applyFill="1" applyBorder="1" applyAlignment="1" applyProtection="1">
      <alignment horizontal="centerContinuous"/>
    </xf>
    <xf numFmtId="38" fontId="10" fillId="0" borderId="4" xfId="1" applyFont="1" applyFill="1" applyBorder="1" applyAlignment="1" applyProtection="1">
      <alignment horizontal="centerContinuous"/>
    </xf>
    <xf numFmtId="38" fontId="10" fillId="0" borderId="5" xfId="1" applyFont="1" applyFill="1" applyBorder="1" applyAlignment="1" applyProtection="1">
      <alignment horizontal="centerContinuous"/>
    </xf>
    <xf numFmtId="38" fontId="10" fillId="0" borderId="6" xfId="1" applyFont="1" applyFill="1" applyBorder="1" applyAlignment="1" applyProtection="1">
      <alignment vertical="center"/>
    </xf>
    <xf numFmtId="38" fontId="10" fillId="0" borderId="7" xfId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distributed" vertical="center"/>
    </xf>
    <xf numFmtId="38" fontId="10" fillId="0" borderId="7" xfId="1" quotePrefix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right" vertical="center"/>
    </xf>
    <xf numFmtId="38" fontId="10" fillId="0" borderId="7" xfId="1" quotePrefix="1" applyFont="1" applyFill="1" applyBorder="1" applyAlignment="1" applyProtection="1">
      <alignment horizontal="right"/>
    </xf>
    <xf numFmtId="38" fontId="10" fillId="0" borderId="0" xfId="1" quotePrefix="1" applyFont="1" applyFill="1" applyBorder="1" applyAlignment="1" applyProtection="1">
      <alignment horizontal="right"/>
    </xf>
    <xf numFmtId="38" fontId="10" fillId="0" borderId="0" xfId="1" applyFont="1" applyFill="1" applyBorder="1" applyProtection="1"/>
    <xf numFmtId="38" fontId="8" fillId="0" borderId="0" xfId="1" quotePrefix="1" applyFont="1" applyFill="1" applyBorder="1" applyAlignment="1" applyProtection="1">
      <alignment horizontal="left" vertical="center"/>
    </xf>
    <xf numFmtId="38" fontId="8" fillId="0" borderId="0" xfId="1" applyFont="1" applyFill="1" applyBorder="1" applyAlignment="1" applyProtection="1">
      <alignment horizontal="centerContinuous" vertical="center"/>
    </xf>
    <xf numFmtId="38" fontId="10" fillId="0" borderId="7" xfId="1" applyFont="1" applyFill="1" applyBorder="1" applyAlignment="1" applyProtection="1">
      <alignment horizontal="centerContinuous" vertical="center"/>
    </xf>
    <xf numFmtId="38" fontId="10" fillId="0" borderId="8" xfId="1" applyFont="1" applyFill="1" applyBorder="1" applyAlignment="1" applyProtection="1">
      <alignment vertical="center"/>
    </xf>
    <xf numFmtId="38" fontId="8" fillId="0" borderId="9" xfId="1" quotePrefix="1" applyFont="1" applyFill="1" applyBorder="1" applyAlignment="1" applyProtection="1">
      <alignment horizontal="left" vertical="center"/>
    </xf>
    <xf numFmtId="38" fontId="10" fillId="0" borderId="10" xfId="1" applyFont="1" applyFill="1" applyBorder="1" applyAlignment="1" applyProtection="1">
      <alignment vertical="center"/>
    </xf>
    <xf numFmtId="38" fontId="10" fillId="0" borderId="9" xfId="1" applyFont="1" applyFill="1" applyBorder="1" applyAlignment="1" applyProtection="1">
      <alignment vertical="center"/>
    </xf>
    <xf numFmtId="38" fontId="8" fillId="0" borderId="6" xfId="1" applyFont="1" applyFill="1" applyBorder="1" applyAlignment="1" applyProtection="1"/>
    <xf numFmtId="38" fontId="8" fillId="0" borderId="0" xfId="1" applyFont="1" applyFill="1" applyBorder="1" applyAlignment="1" applyProtection="1"/>
    <xf numFmtId="38" fontId="8" fillId="0" borderId="7" xfId="1" applyFont="1" applyFill="1" applyBorder="1" applyAlignment="1" applyProtection="1"/>
    <xf numFmtId="38" fontId="8" fillId="0" borderId="0" xfId="1" applyFont="1" applyFill="1" applyBorder="1" applyAlignment="1" applyProtection="1">
      <alignment horizontal="right"/>
    </xf>
    <xf numFmtId="38" fontId="12" fillId="0" borderId="0" xfId="1" applyFont="1" applyFill="1"/>
    <xf numFmtId="38" fontId="12" fillId="0" borderId="0" xfId="1" applyFont="1" applyFill="1" applyBorder="1" applyAlignment="1" applyProtection="1"/>
    <xf numFmtId="38" fontId="8" fillId="0" borderId="6" xfId="1" applyFont="1" applyFill="1" applyBorder="1" applyAlignment="1" applyProtection="1">
      <alignment vertical="center"/>
      <protection locked="0"/>
    </xf>
    <xf numFmtId="38" fontId="8" fillId="0" borderId="0" xfId="2" quotePrefix="1" applyFont="1" applyFill="1" applyBorder="1" applyAlignment="1" applyProtection="1">
      <alignment horizontal="distributed"/>
      <protection locked="0"/>
    </xf>
    <xf numFmtId="38" fontId="8" fillId="0" borderId="7" xfId="1" applyFont="1" applyFill="1" applyBorder="1" applyAlignment="1" applyProtection="1">
      <protection locked="0"/>
    </xf>
    <xf numFmtId="38" fontId="8" fillId="0" borderId="0" xfId="1" applyFont="1" applyFill="1" applyBorder="1" applyAlignment="1" applyProtection="1">
      <protection locked="0"/>
    </xf>
    <xf numFmtId="38" fontId="12" fillId="0" borderId="0" xfId="1" applyFont="1" applyFill="1" applyBorder="1" applyAlignment="1" applyProtection="1">
      <alignment vertical="center"/>
    </xf>
    <xf numFmtId="176" fontId="8" fillId="0" borderId="0" xfId="2" applyNumberFormat="1" applyFont="1" applyFill="1" applyBorder="1" applyAlignment="1" applyProtection="1">
      <alignment horizontal="distributed"/>
      <protection locked="0"/>
    </xf>
    <xf numFmtId="3" fontId="8" fillId="0" borderId="0" xfId="1" applyNumberFormat="1" applyFont="1" applyFill="1" applyBorder="1" applyAlignment="1" applyProtection="1">
      <alignment horizontal="right"/>
      <protection locked="0"/>
    </xf>
    <xf numFmtId="3" fontId="8" fillId="0" borderId="0" xfId="1" applyNumberFormat="1" applyFont="1" applyFill="1" applyBorder="1" applyAlignment="1" applyProtection="1">
      <protection locked="0"/>
    </xf>
    <xf numFmtId="38" fontId="8" fillId="0" borderId="0" xfId="2" quotePrefix="1" applyFont="1" applyFill="1" applyBorder="1" applyAlignment="1" applyProtection="1">
      <alignment horizontal="center"/>
      <protection locked="0"/>
    </xf>
    <xf numFmtId="38" fontId="8" fillId="0" borderId="0" xfId="2" applyFont="1" applyFill="1" applyBorder="1" applyAlignment="1" applyProtection="1">
      <protection locked="0"/>
    </xf>
    <xf numFmtId="38" fontId="8" fillId="0" borderId="0" xfId="1" applyFont="1" applyFill="1" applyBorder="1" applyAlignment="1" applyProtection="1">
      <alignment vertical="center"/>
    </xf>
    <xf numFmtId="38" fontId="8" fillId="0" borderId="0" xfId="2" quotePrefix="1" applyFont="1" applyFill="1" applyBorder="1" applyAlignment="1" applyProtection="1">
      <alignment horizontal="right"/>
      <protection locked="0"/>
    </xf>
    <xf numFmtId="3" fontId="8" fillId="0" borderId="0" xfId="1" applyNumberFormat="1" applyFont="1" applyFill="1" applyBorder="1" applyAlignment="1" applyProtection="1"/>
    <xf numFmtId="38" fontId="8" fillId="0" borderId="7" xfId="1" applyFont="1" applyFill="1" applyBorder="1" applyAlignment="1" applyProtection="1">
      <alignment vertical="center"/>
      <protection locked="0"/>
    </xf>
    <xf numFmtId="38" fontId="8" fillId="0" borderId="0" xfId="1" applyFont="1" applyFill="1" applyBorder="1" applyAlignment="1" applyProtection="1">
      <alignment vertical="center"/>
      <protection locked="0"/>
    </xf>
    <xf numFmtId="3" fontId="8" fillId="0" borderId="0" xfId="1" applyNumberFormat="1" applyFont="1" applyFill="1" applyBorder="1" applyAlignment="1" applyProtection="1">
      <alignment vertical="center"/>
      <protection locked="0"/>
    </xf>
    <xf numFmtId="38" fontId="7" fillId="0" borderId="6" xfId="1" applyFont="1" applyFill="1" applyBorder="1" applyProtection="1">
      <protection locked="0"/>
    </xf>
    <xf numFmtId="38" fontId="7" fillId="0" borderId="7" xfId="1" applyFont="1" applyFill="1" applyBorder="1" applyProtection="1">
      <protection locked="0"/>
    </xf>
    <xf numFmtId="38" fontId="7" fillId="0" borderId="0" xfId="1" applyFont="1" applyFill="1" applyBorder="1" applyProtection="1">
      <protection locked="0"/>
    </xf>
    <xf numFmtId="3" fontId="7" fillId="0" borderId="0" xfId="1" applyNumberFormat="1" applyFont="1" applyFill="1" applyBorder="1" applyProtection="1">
      <protection locked="0"/>
    </xf>
    <xf numFmtId="38" fontId="2" fillId="0" borderId="8" xfId="1" applyFont="1" applyFill="1" applyBorder="1" applyAlignment="1" applyProtection="1">
      <alignment vertical="center"/>
      <protection locked="0"/>
    </xf>
    <xf numFmtId="38" fontId="2" fillId="0" borderId="9" xfId="1" applyFont="1" applyFill="1" applyBorder="1" applyAlignment="1" applyProtection="1">
      <alignment vertical="center"/>
      <protection locked="0"/>
    </xf>
    <xf numFmtId="38" fontId="2" fillId="0" borderId="10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38" fontId="7" fillId="0" borderId="0" xfId="1" quotePrefix="1" applyFont="1" applyFill="1" applyBorder="1" applyAlignment="1" applyProtection="1">
      <alignment horizontal="left"/>
      <protection locked="0"/>
    </xf>
    <xf numFmtId="38" fontId="6" fillId="0" borderId="0" xfId="1" quotePrefix="1" applyFont="1" applyFill="1" applyBorder="1" applyAlignment="1" applyProtection="1">
      <alignment horizontal="left" vertical="center"/>
      <protection locked="0"/>
    </xf>
    <xf numFmtId="38" fontId="1" fillId="0" borderId="0" xfId="1" applyFont="1" applyFill="1" applyBorder="1" applyAlignment="1" applyProtection="1">
      <alignment vertical="center"/>
      <protection locked="0"/>
    </xf>
    <xf numFmtId="38" fontId="1" fillId="0" borderId="0" xfId="1" applyFont="1" applyFill="1"/>
    <xf numFmtId="38" fontId="1" fillId="0" borderId="0" xfId="1" applyFont="1" applyFill="1" applyBorder="1" applyAlignment="1" applyProtection="1">
      <alignment vertical="center"/>
    </xf>
    <xf numFmtId="38" fontId="7" fillId="0" borderId="0" xfId="1" applyFont="1" applyFill="1" applyBorder="1" applyAlignment="1" applyProtection="1">
      <alignment vertical="center"/>
    </xf>
    <xf numFmtId="38" fontId="7" fillId="0" borderId="0" xfId="1" quotePrefix="1" applyFont="1" applyFill="1" applyBorder="1" applyAlignment="1" applyProtection="1">
      <alignment horizontal="left"/>
    </xf>
    <xf numFmtId="38" fontId="6" fillId="0" borderId="0" xfId="1" quotePrefix="1" applyFont="1" applyFill="1" applyBorder="1" applyAlignment="1" applyProtection="1">
      <alignment horizontal="left" vertical="center"/>
    </xf>
    <xf numFmtId="0" fontId="0" fillId="0" borderId="0" xfId="0" applyFill="1" applyProtection="1"/>
    <xf numFmtId="38" fontId="4" fillId="0" borderId="0" xfId="1" applyFont="1" applyFill="1" applyBorder="1" applyAlignment="1" applyProtection="1">
      <alignment vertical="center"/>
      <protection locked="0"/>
    </xf>
    <xf numFmtId="0" fontId="0" fillId="0" borderId="0" xfId="0" applyFill="1"/>
    <xf numFmtId="38" fontId="0" fillId="0" borderId="0" xfId="0" applyNumberFormat="1" applyFill="1"/>
    <xf numFmtId="38" fontId="7" fillId="0" borderId="0" xfId="1" applyFont="1"/>
    <xf numFmtId="38" fontId="7" fillId="0" borderId="0" xfId="1" applyFont="1" applyFill="1"/>
    <xf numFmtId="38" fontId="7" fillId="0" borderId="0" xfId="1" applyFont="1" applyBorder="1"/>
    <xf numFmtId="38" fontId="8" fillId="0" borderId="0" xfId="1" quotePrefix="1" applyFont="1" applyBorder="1" applyAlignment="1">
      <alignment horizontal="center" vertical="center"/>
    </xf>
    <xf numFmtId="38" fontId="8" fillId="0" borderId="0" xfId="1" quotePrefix="1" applyFont="1" applyAlignment="1">
      <alignment horizontal="left"/>
    </xf>
    <xf numFmtId="177" fontId="10" fillId="0" borderId="11" xfId="1" applyNumberFormat="1" applyFont="1" applyBorder="1" applyAlignment="1">
      <alignment vertical="center"/>
    </xf>
    <xf numFmtId="177" fontId="10" fillId="0" borderId="12" xfId="1" applyNumberFormat="1" applyFont="1" applyBorder="1" applyAlignment="1">
      <alignment vertical="center"/>
    </xf>
    <xf numFmtId="38" fontId="16" fillId="0" borderId="13" xfId="1" quotePrefix="1" applyFont="1" applyBorder="1" applyAlignment="1">
      <alignment horizontal="center" vertical="center"/>
    </xf>
    <xf numFmtId="177" fontId="10" fillId="0" borderId="14" xfId="1" applyNumberFormat="1" applyFont="1" applyBorder="1" applyAlignment="1">
      <alignment vertical="center"/>
    </xf>
    <xf numFmtId="177" fontId="10" fillId="0" borderId="0" xfId="1" applyNumberFormat="1" applyFont="1" applyFill="1" applyBorder="1" applyAlignment="1">
      <alignment vertical="center"/>
    </xf>
    <xf numFmtId="177" fontId="7" fillId="0" borderId="0" xfId="1" applyNumberFormat="1" applyFont="1" applyFill="1"/>
    <xf numFmtId="177" fontId="10" fillId="0" borderId="0" xfId="1" applyNumberFormat="1" applyFont="1" applyBorder="1" applyAlignment="1">
      <alignment vertical="center"/>
    </xf>
    <xf numFmtId="38" fontId="16" fillId="0" borderId="15" xfId="1" quotePrefix="1" applyFont="1" applyBorder="1" applyAlignment="1">
      <alignment horizontal="center" vertical="center"/>
    </xf>
    <xf numFmtId="177" fontId="10" fillId="0" borderId="14" xfId="1" applyNumberFormat="1" applyFont="1" applyFill="1" applyBorder="1" applyAlignment="1">
      <alignment vertical="center"/>
    </xf>
    <xf numFmtId="38" fontId="16" fillId="0" borderId="15" xfId="1" quotePrefix="1" applyFont="1" applyFill="1" applyBorder="1" applyAlignment="1">
      <alignment horizontal="center" vertical="center"/>
    </xf>
    <xf numFmtId="177" fontId="10" fillId="0" borderId="0" xfId="1" applyNumberFormat="1" applyFont="1" applyFill="1" applyBorder="1" applyAlignment="1">
      <alignment horizontal="distributed" vertical="center"/>
    </xf>
    <xf numFmtId="38" fontId="16" fillId="0" borderId="15" xfId="1" applyFont="1" applyBorder="1" applyAlignment="1">
      <alignment horizontal="center" vertical="center"/>
    </xf>
    <xf numFmtId="38" fontId="7" fillId="0" borderId="0" xfId="1" applyFont="1" applyAlignment="1">
      <alignment vertical="center"/>
    </xf>
    <xf numFmtId="38" fontId="16" fillId="0" borderId="16" xfId="1" applyFont="1" applyBorder="1" applyAlignment="1">
      <alignment horizontal="right" vertical="center"/>
    </xf>
    <xf numFmtId="38" fontId="16" fillId="0" borderId="2" xfId="1" applyFont="1" applyBorder="1" applyAlignment="1">
      <alignment vertical="center"/>
    </xf>
    <xf numFmtId="38" fontId="16" fillId="0" borderId="2" xfId="1" applyFont="1" applyBorder="1" applyAlignment="1">
      <alignment horizontal="right" vertical="center"/>
    </xf>
    <xf numFmtId="38" fontId="16" fillId="0" borderId="1" xfId="1" applyFont="1" applyBorder="1" applyAlignment="1">
      <alignment vertical="center"/>
    </xf>
    <xf numFmtId="38" fontId="7" fillId="0" borderId="0" xfId="1" applyFont="1" applyAlignment="1"/>
    <xf numFmtId="38" fontId="16" fillId="0" borderId="17" xfId="1" applyFont="1" applyBorder="1" applyAlignment="1"/>
    <xf numFmtId="38" fontId="16" fillId="0" borderId="9" xfId="1" applyFont="1" applyBorder="1" applyAlignment="1"/>
    <xf numFmtId="38" fontId="16" fillId="0" borderId="10" xfId="1" applyFont="1" applyBorder="1" applyAlignment="1"/>
    <xf numFmtId="38" fontId="16" fillId="0" borderId="9" xfId="1" applyFont="1" applyBorder="1" applyAlignment="1">
      <alignment horizontal="distributed"/>
    </xf>
    <xf numFmtId="38" fontId="16" fillId="0" borderId="18" xfId="1" applyFont="1" applyBorder="1" applyAlignment="1">
      <alignment horizontal="center"/>
    </xf>
    <xf numFmtId="38" fontId="16" fillId="0" borderId="14" xfId="1" applyFont="1" applyBorder="1"/>
    <xf numFmtId="38" fontId="16" fillId="0" borderId="0" xfId="1" applyFont="1" applyBorder="1"/>
    <xf numFmtId="38" fontId="16" fillId="0" borderId="7" xfId="1" applyFont="1" applyBorder="1"/>
    <xf numFmtId="38" fontId="16" fillId="0" borderId="19" xfId="1" applyFont="1" applyBorder="1" applyAlignment="1">
      <alignment horizontal="centerContinuous"/>
    </xf>
    <xf numFmtId="38" fontId="16" fillId="0" borderId="20" xfId="1" applyFont="1" applyBorder="1" applyAlignment="1">
      <alignment horizontal="centerContinuous"/>
    </xf>
    <xf numFmtId="38" fontId="16" fillId="0" borderId="20" xfId="1" applyFont="1" applyBorder="1" applyAlignment="1">
      <alignment horizontal="centerContinuous" vertical="center"/>
    </xf>
    <xf numFmtId="38" fontId="16" fillId="0" borderId="21" xfId="1" applyFont="1" applyBorder="1" applyAlignment="1">
      <alignment horizontal="center" vertical="center"/>
    </xf>
    <xf numFmtId="38" fontId="7" fillId="0" borderId="0" xfId="1" applyFont="1" applyAlignment="1">
      <alignment horizontal="centerContinuous"/>
    </xf>
    <xf numFmtId="38" fontId="6" fillId="0" borderId="0" xfId="1" applyFont="1" applyAlignment="1">
      <alignment horizontal="centerContinuous"/>
    </xf>
    <xf numFmtId="38" fontId="5" fillId="0" borderId="0" xfId="1" applyFont="1" applyAlignment="1">
      <alignment horizontal="left"/>
    </xf>
    <xf numFmtId="179" fontId="8" fillId="0" borderId="0" xfId="2" applyNumberFormat="1" applyFont="1" applyFill="1" applyBorder="1" applyAlignment="1" applyProtection="1">
      <alignment horizontal="distributed"/>
      <protection locked="0"/>
    </xf>
    <xf numFmtId="49" fontId="8" fillId="0" borderId="0" xfId="2" applyNumberFormat="1" applyFont="1" applyFill="1" applyBorder="1" applyAlignment="1" applyProtection="1">
      <alignment horizontal="distributed"/>
      <protection locked="0"/>
    </xf>
    <xf numFmtId="38" fontId="7" fillId="0" borderId="0" xfId="1" applyFont="1" applyFill="1" applyAlignment="1">
      <alignment horizontal="centerContinuous"/>
    </xf>
    <xf numFmtId="38" fontId="16" fillId="0" borderId="20" xfId="1" applyFont="1" applyFill="1" applyBorder="1" applyAlignment="1">
      <alignment horizontal="centerContinuous"/>
    </xf>
    <xf numFmtId="38" fontId="16" fillId="0" borderId="0" xfId="1" applyFont="1" applyFill="1" applyBorder="1"/>
    <xf numFmtId="38" fontId="16" fillId="0" borderId="9" xfId="1" quotePrefix="1" applyFont="1" applyFill="1" applyBorder="1" applyAlignment="1">
      <alignment horizontal="distributed"/>
    </xf>
    <xf numFmtId="38" fontId="16" fillId="0" borderId="2" xfId="1" quotePrefix="1" applyFont="1" applyFill="1" applyBorder="1" applyAlignment="1">
      <alignment horizontal="distributed" vertical="center"/>
    </xf>
    <xf numFmtId="177" fontId="10" fillId="0" borderId="0" xfId="1" quotePrefix="1" applyNumberFormat="1" applyFont="1" applyFill="1" applyBorder="1" applyAlignment="1">
      <alignment vertical="center"/>
    </xf>
    <xf numFmtId="177" fontId="10" fillId="0" borderId="12" xfId="1" applyNumberFormat="1" applyFont="1" applyFill="1" applyBorder="1" applyAlignment="1">
      <alignment vertical="center"/>
    </xf>
    <xf numFmtId="38" fontId="16" fillId="0" borderId="2" xfId="1" applyFont="1" applyFill="1" applyBorder="1" applyAlignment="1">
      <alignment vertical="center"/>
    </xf>
    <xf numFmtId="178" fontId="10" fillId="0" borderId="0" xfId="1" applyNumberFormat="1" applyFont="1" applyFill="1" applyBorder="1" applyAlignment="1">
      <alignment vertical="center"/>
    </xf>
    <xf numFmtId="38" fontId="7" fillId="0" borderId="0" xfId="1" quotePrefix="1" applyFont="1" applyFill="1" applyBorder="1" applyAlignment="1" applyProtection="1">
      <alignment horizontal="left" vertical="top" wrapText="1"/>
    </xf>
    <xf numFmtId="38" fontId="7" fillId="0" borderId="0" xfId="1" quotePrefix="1" applyFont="1" applyFill="1" applyBorder="1" applyAlignment="1" applyProtection="1">
      <alignment horizontal="left" vertical="top"/>
    </xf>
    <xf numFmtId="38" fontId="7" fillId="0" borderId="0" xfId="1" applyFont="1" applyAlignment="1">
      <alignment horizontal="center"/>
    </xf>
    <xf numFmtId="0" fontId="7" fillId="0" borderId="12" xfId="1" applyNumberFormat="1" applyFont="1" applyBorder="1" applyAlignment="1">
      <alignment horizontal="right" vertical="top"/>
    </xf>
    <xf numFmtId="38" fontId="8" fillId="0" borderId="0" xfId="1" quotePrefix="1" applyFont="1" applyAlignment="1">
      <alignment horizontal="left" vertical="top" wrapText="1"/>
    </xf>
  </cellXfs>
  <cellStyles count="8">
    <cellStyle name="桁区切り" xfId="1" builtinId="6"/>
    <cellStyle name="桁区切り 2" xfId="2"/>
    <cellStyle name="桁区切り 3" xfId="3"/>
    <cellStyle name="桁区切り 4" xfId="4"/>
    <cellStyle name="標準" xfId="0" builtinId="0"/>
    <cellStyle name="標準 2" xfId="5"/>
    <cellStyle name="標準 3" xfId="6"/>
    <cellStyle name="標準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AP76"/>
  <sheetViews>
    <sheetView tabSelected="1" view="pageBreakPreview" zoomScale="80" zoomScaleNormal="100" zoomScaleSheetLayoutView="80" workbookViewId="0">
      <selection activeCell="V4" sqref="V4"/>
    </sheetView>
  </sheetViews>
  <sheetFormatPr defaultColWidth="8.88671875" defaultRowHeight="13.2"/>
  <cols>
    <col min="1" max="1" width="0.88671875" style="3" customWidth="1"/>
    <col min="2" max="2" width="10.44140625" style="3" customWidth="1"/>
    <col min="3" max="3" width="0.88671875" style="3" customWidth="1"/>
    <col min="4" max="4" width="2.21875" style="3" customWidth="1"/>
    <col min="5" max="5" width="15.109375" style="3" customWidth="1"/>
    <col min="6" max="6" width="1.33203125" style="3" customWidth="1"/>
    <col min="7" max="7" width="2.21875" style="3" customWidth="1"/>
    <col min="8" max="8" width="14" style="3" customWidth="1"/>
    <col min="9" max="9" width="1.33203125" style="3" customWidth="1"/>
    <col min="10" max="10" width="2.21875" style="3" customWidth="1"/>
    <col min="11" max="11" width="14" style="3" customWidth="1"/>
    <col min="12" max="12" width="1.33203125" style="3" customWidth="1"/>
    <col min="13" max="13" width="2.21875" style="3" customWidth="1"/>
    <col min="14" max="14" width="14" style="3" customWidth="1"/>
    <col min="15" max="15" width="1.33203125" style="3" customWidth="1"/>
    <col min="16" max="16" width="2.21875" style="3" customWidth="1"/>
    <col min="17" max="17" width="11" style="3" customWidth="1"/>
    <col min="18" max="18" width="1.33203125" style="3" customWidth="1"/>
    <col min="19" max="19" width="2.21875" style="3" customWidth="1"/>
    <col min="20" max="20" width="11" style="3" customWidth="1"/>
    <col min="21" max="21" width="1.33203125" style="3" customWidth="1"/>
    <col min="22" max="39" width="8.88671875" style="2" customWidth="1"/>
    <col min="40" max="16384" width="8.88671875" style="3"/>
  </cols>
  <sheetData>
    <row r="1" spans="1:3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39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39" ht="16.2">
      <c r="A3" s="4" t="s">
        <v>0</v>
      </c>
      <c r="B3" s="4"/>
      <c r="C3" s="5"/>
      <c r="D3" s="5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39" ht="21" customHeight="1">
      <c r="A4" s="7" t="s">
        <v>1</v>
      </c>
      <c r="B4" s="8"/>
      <c r="C4" s="9"/>
      <c r="D4" s="9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10" t="s">
        <v>89</v>
      </c>
    </row>
    <row r="5" spans="1:39" s="14" customFormat="1" ht="10.199999999999999" customHeight="1">
      <c r="A5" s="11"/>
      <c r="B5" s="11"/>
      <c r="C5" s="12"/>
      <c r="D5" s="12"/>
      <c r="E5" s="12"/>
      <c r="F5" s="12"/>
      <c r="G5" s="12"/>
      <c r="H5" s="12"/>
      <c r="I5" s="12"/>
      <c r="J5" s="12"/>
      <c r="K5" s="12"/>
      <c r="L5" s="13"/>
      <c r="M5" s="13"/>
      <c r="N5" s="13"/>
      <c r="O5" s="13"/>
      <c r="P5" s="13"/>
      <c r="Q5" s="13"/>
      <c r="R5" s="13"/>
      <c r="S5" s="13"/>
      <c r="T5" s="12"/>
      <c r="U5" s="1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 s="14" customFormat="1" ht="12.6" customHeight="1">
      <c r="A6" s="15"/>
      <c r="B6" s="16" t="s">
        <v>2</v>
      </c>
      <c r="C6" s="17"/>
      <c r="D6" s="18" t="s">
        <v>3</v>
      </c>
      <c r="E6" s="19"/>
      <c r="F6" s="19"/>
      <c r="G6" s="19"/>
      <c r="H6" s="19"/>
      <c r="I6" s="20"/>
      <c r="J6" s="18" t="s">
        <v>4</v>
      </c>
      <c r="K6" s="19"/>
      <c r="L6" s="21"/>
      <c r="M6" s="22"/>
      <c r="N6" s="23"/>
      <c r="O6" s="24"/>
      <c r="P6" s="22" t="s">
        <v>5</v>
      </c>
      <c r="Q6" s="23"/>
      <c r="R6" s="23"/>
      <c r="S6" s="23"/>
      <c r="T6" s="19"/>
      <c r="U6" s="20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s="14" customFormat="1">
      <c r="A7" s="25"/>
      <c r="B7" s="11"/>
      <c r="C7" s="26"/>
      <c r="D7" s="11"/>
      <c r="E7" s="27"/>
      <c r="F7" s="28"/>
      <c r="G7" s="29"/>
      <c r="H7" s="29"/>
      <c r="I7" s="28"/>
      <c r="J7" s="29"/>
      <c r="K7" s="30"/>
      <c r="L7" s="31"/>
      <c r="M7" s="32"/>
      <c r="N7" s="32"/>
      <c r="O7" s="28"/>
      <c r="P7" s="29"/>
      <c r="Q7" s="30"/>
      <c r="R7" s="31"/>
      <c r="S7" s="33"/>
      <c r="T7" s="27"/>
      <c r="U7" s="28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39" s="14" customFormat="1">
      <c r="A8" s="25"/>
      <c r="B8" s="34" t="s">
        <v>6</v>
      </c>
      <c r="C8" s="26"/>
      <c r="D8" s="35" t="s">
        <v>7</v>
      </c>
      <c r="E8" s="35"/>
      <c r="F8" s="36"/>
      <c r="G8" s="9" t="s">
        <v>8</v>
      </c>
      <c r="H8" s="35"/>
      <c r="I8" s="36"/>
      <c r="J8" s="35" t="s">
        <v>7</v>
      </c>
      <c r="K8" s="35"/>
      <c r="L8" s="36"/>
      <c r="M8" s="9" t="s">
        <v>8</v>
      </c>
      <c r="N8" s="35"/>
      <c r="O8" s="36"/>
      <c r="P8" s="35" t="s">
        <v>7</v>
      </c>
      <c r="Q8" s="35"/>
      <c r="R8" s="36"/>
      <c r="S8" s="9" t="s">
        <v>8</v>
      </c>
      <c r="T8" s="35"/>
      <c r="U8" s="36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39" s="14" customFormat="1">
      <c r="A9" s="37"/>
      <c r="B9" s="38" t="s">
        <v>9</v>
      </c>
      <c r="C9" s="39"/>
      <c r="D9" s="40"/>
      <c r="E9" s="40"/>
      <c r="F9" s="39"/>
      <c r="G9" s="40"/>
      <c r="H9" s="40"/>
      <c r="I9" s="39"/>
      <c r="J9" s="40"/>
      <c r="K9" s="40"/>
      <c r="L9" s="39"/>
      <c r="M9" s="40"/>
      <c r="N9" s="40"/>
      <c r="O9" s="39"/>
      <c r="P9" s="40"/>
      <c r="Q9" s="40"/>
      <c r="R9" s="39"/>
      <c r="S9" s="40"/>
      <c r="T9" s="40"/>
      <c r="U9" s="39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39" s="46" customFormat="1" ht="21.6" customHeight="1">
      <c r="A10" s="41"/>
      <c r="B10" s="42"/>
      <c r="C10" s="43"/>
      <c r="D10" s="42"/>
      <c r="E10" s="44" t="s">
        <v>10</v>
      </c>
      <c r="F10" s="42"/>
      <c r="G10" s="42"/>
      <c r="H10" s="44" t="s">
        <v>10</v>
      </c>
      <c r="I10" s="42"/>
      <c r="J10" s="42"/>
      <c r="K10" s="44" t="s">
        <v>10</v>
      </c>
      <c r="L10" s="42"/>
      <c r="M10" s="42"/>
      <c r="N10" s="44" t="s">
        <v>10</v>
      </c>
      <c r="O10" s="42"/>
      <c r="P10" s="42"/>
      <c r="Q10" s="44" t="s">
        <v>10</v>
      </c>
      <c r="R10" s="42"/>
      <c r="S10" s="42"/>
      <c r="T10" s="44" t="s">
        <v>10</v>
      </c>
      <c r="U10" s="43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</row>
    <row r="11" spans="1:39" s="51" customFormat="1">
      <c r="A11" s="47"/>
      <c r="B11" s="48" t="s">
        <v>70</v>
      </c>
      <c r="C11" s="49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49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39" s="51" customFormat="1" ht="12.75" customHeight="1">
      <c r="A12" s="47"/>
      <c r="B12" s="121">
        <v>24</v>
      </c>
      <c r="C12" s="49"/>
      <c r="D12" s="50"/>
      <c r="E12" s="53">
        <v>2187356658.9441285</v>
      </c>
      <c r="F12" s="54"/>
      <c r="G12" s="54"/>
      <c r="H12" s="53" t="s">
        <v>11</v>
      </c>
      <c r="I12" s="54"/>
      <c r="J12" s="54"/>
      <c r="K12" s="53">
        <v>2143252582.5710001</v>
      </c>
      <c r="L12" s="54"/>
      <c r="M12" s="54"/>
      <c r="N12" s="53" t="s">
        <v>11</v>
      </c>
      <c r="O12" s="54"/>
      <c r="P12" s="54"/>
      <c r="Q12" s="53">
        <v>508276</v>
      </c>
      <c r="R12" s="54"/>
      <c r="S12" s="54"/>
      <c r="T12" s="53" t="s">
        <v>11</v>
      </c>
      <c r="U12" s="49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 s="51" customFormat="1" ht="12.75" customHeight="1">
      <c r="A13" s="47"/>
      <c r="B13" s="55">
        <v>25</v>
      </c>
      <c r="C13" s="49"/>
      <c r="D13" s="50"/>
      <c r="E13" s="53">
        <v>2172079278.8979998</v>
      </c>
      <c r="F13" s="54"/>
      <c r="G13" s="54"/>
      <c r="H13" s="53" t="s">
        <v>11</v>
      </c>
      <c r="I13" s="54"/>
      <c r="J13" s="54"/>
      <c r="K13" s="53">
        <v>2132800966.5810001</v>
      </c>
      <c r="L13" s="54"/>
      <c r="M13" s="54"/>
      <c r="N13" s="53" t="s">
        <v>11</v>
      </c>
      <c r="O13" s="54"/>
      <c r="P13" s="54"/>
      <c r="Q13" s="53">
        <v>509168</v>
      </c>
      <c r="R13" s="54"/>
      <c r="S13" s="54"/>
      <c r="T13" s="53" t="s">
        <v>11</v>
      </c>
      <c r="U13" s="49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39" s="51" customFormat="1" ht="12.75" customHeight="1">
      <c r="A14" s="47"/>
      <c r="B14" s="55">
        <v>26</v>
      </c>
      <c r="C14" s="49"/>
      <c r="D14" s="50"/>
      <c r="E14" s="53">
        <v>2228257406.085</v>
      </c>
      <c r="F14" s="54"/>
      <c r="G14" s="54"/>
      <c r="H14" s="53" t="s">
        <v>11</v>
      </c>
      <c r="I14" s="54"/>
      <c r="J14" s="54"/>
      <c r="K14" s="53">
        <v>2194519603.8070002</v>
      </c>
      <c r="L14" s="54"/>
      <c r="M14" s="54"/>
      <c r="N14" s="53" t="s">
        <v>11</v>
      </c>
      <c r="O14" s="54"/>
      <c r="P14" s="54"/>
      <c r="Q14" s="53">
        <v>503456</v>
      </c>
      <c r="R14" s="54"/>
      <c r="S14" s="54"/>
      <c r="T14" s="53" t="s">
        <v>11</v>
      </c>
      <c r="U14" s="49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s="51" customFormat="1" ht="12.75" customHeight="1">
      <c r="A15" s="47"/>
      <c r="B15" s="55">
        <v>27</v>
      </c>
      <c r="C15" s="49"/>
      <c r="D15" s="50"/>
      <c r="E15" s="53">
        <v>2294833176.638</v>
      </c>
      <c r="F15" s="54"/>
      <c r="G15" s="54"/>
      <c r="H15" s="53" t="s">
        <v>11</v>
      </c>
      <c r="I15" s="54"/>
      <c r="J15" s="54"/>
      <c r="K15" s="53">
        <v>2264831849.6110001</v>
      </c>
      <c r="L15" s="54"/>
      <c r="M15" s="54"/>
      <c r="N15" s="53" t="s">
        <v>11</v>
      </c>
      <c r="O15" s="54"/>
      <c r="P15" s="54"/>
      <c r="Q15" s="53">
        <v>479087.27899999998</v>
      </c>
      <c r="R15" s="54"/>
      <c r="S15" s="54"/>
      <c r="T15" s="53" t="s">
        <v>11</v>
      </c>
      <c r="U15" s="49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s="51" customFormat="1" ht="26.25" customHeight="1">
      <c r="A16" s="47"/>
      <c r="B16" s="55">
        <v>28</v>
      </c>
      <c r="C16" s="49"/>
      <c r="D16" s="50"/>
      <c r="E16" s="53">
        <v>1927552370.2390001</v>
      </c>
      <c r="F16" s="54"/>
      <c r="G16" s="54"/>
      <c r="H16" s="53" t="s">
        <v>11</v>
      </c>
      <c r="I16" s="54"/>
      <c r="J16" s="54"/>
      <c r="K16" s="53">
        <v>1902860217.7820001</v>
      </c>
      <c r="L16" s="54"/>
      <c r="M16" s="54"/>
      <c r="N16" s="53" t="s">
        <v>11</v>
      </c>
      <c r="O16" s="54"/>
      <c r="P16" s="54"/>
      <c r="Q16" s="53">
        <v>437421.17499999999</v>
      </c>
      <c r="R16" s="54"/>
      <c r="S16" s="54"/>
      <c r="T16" s="53" t="s">
        <v>11</v>
      </c>
      <c r="U16" s="49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39" s="51" customFormat="1" ht="13.2" customHeight="1">
      <c r="A17" s="47"/>
      <c r="B17" s="55">
        <v>29</v>
      </c>
      <c r="C17" s="49"/>
      <c r="D17" s="50"/>
      <c r="E17" s="53">
        <v>1608247522.141</v>
      </c>
      <c r="F17" s="54"/>
      <c r="G17" s="54"/>
      <c r="H17" s="53" t="s">
        <v>11</v>
      </c>
      <c r="I17" s="54"/>
      <c r="J17" s="54"/>
      <c r="K17" s="53">
        <v>1587461979.8110001</v>
      </c>
      <c r="L17" s="54"/>
      <c r="M17" s="54"/>
      <c r="N17" s="53" t="s">
        <v>11</v>
      </c>
      <c r="O17" s="54"/>
      <c r="P17" s="54"/>
      <c r="Q17" s="53">
        <v>219539.44899999999</v>
      </c>
      <c r="R17" s="54"/>
      <c r="S17" s="54"/>
      <c r="T17" s="53" t="s">
        <v>11</v>
      </c>
      <c r="U17" s="49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39" s="51" customFormat="1" ht="13.2" customHeight="1">
      <c r="A18" s="47"/>
      <c r="B18" s="55">
        <v>30</v>
      </c>
      <c r="C18" s="49"/>
      <c r="D18" s="50"/>
      <c r="E18" s="53">
        <v>1649321571.6889999</v>
      </c>
      <c r="F18" s="54"/>
      <c r="G18" s="54"/>
      <c r="H18" s="53" t="s">
        <v>11</v>
      </c>
      <c r="I18" s="54"/>
      <c r="J18" s="54"/>
      <c r="K18" s="53">
        <v>1631512584.184</v>
      </c>
      <c r="L18" s="54"/>
      <c r="M18" s="54"/>
      <c r="N18" s="53" t="s">
        <v>11</v>
      </c>
      <c r="O18" s="54"/>
      <c r="P18" s="54"/>
      <c r="Q18" s="53">
        <v>203718.15700000001</v>
      </c>
      <c r="R18" s="54"/>
      <c r="S18" s="54"/>
      <c r="T18" s="53" t="s">
        <v>11</v>
      </c>
      <c r="U18" s="49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39" s="51" customFormat="1" ht="13.2" customHeight="1">
      <c r="A19" s="47"/>
      <c r="B19" s="52" t="s">
        <v>84</v>
      </c>
      <c r="C19" s="49"/>
      <c r="D19" s="50"/>
      <c r="E19" s="53">
        <v>1681319962.177</v>
      </c>
      <c r="F19" s="54"/>
      <c r="G19" s="54"/>
      <c r="H19" s="53" t="s">
        <v>11</v>
      </c>
      <c r="I19" s="54"/>
      <c r="J19" s="54"/>
      <c r="K19" s="53">
        <v>1664278835.3840001</v>
      </c>
      <c r="L19" s="54"/>
      <c r="M19" s="54"/>
      <c r="N19" s="53" t="s">
        <v>11</v>
      </c>
      <c r="O19" s="54"/>
      <c r="P19" s="54"/>
      <c r="Q19" s="53">
        <v>194528.71599999999</v>
      </c>
      <c r="R19" s="54"/>
      <c r="S19" s="54"/>
      <c r="T19" s="53" t="s">
        <v>11</v>
      </c>
      <c r="U19" s="49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39" s="51" customFormat="1" ht="13.2" customHeight="1">
      <c r="A20" s="47"/>
      <c r="B20" s="122" t="s">
        <v>85</v>
      </c>
      <c r="C20" s="49"/>
      <c r="D20" s="50"/>
      <c r="E20" s="53">
        <v>1734124311.914</v>
      </c>
      <c r="F20" s="54"/>
      <c r="G20" s="54"/>
      <c r="H20" s="53" t="s">
        <v>11</v>
      </c>
      <c r="I20" s="54"/>
      <c r="J20" s="54"/>
      <c r="K20" s="53">
        <v>1699547763.7550001</v>
      </c>
      <c r="L20" s="54"/>
      <c r="M20" s="54"/>
      <c r="N20" s="53" t="s">
        <v>11</v>
      </c>
      <c r="O20" s="54"/>
      <c r="P20" s="54"/>
      <c r="Q20" s="53">
        <v>187493.42499999999</v>
      </c>
      <c r="R20" s="54"/>
      <c r="S20" s="54"/>
      <c r="T20" s="53" t="s">
        <v>11</v>
      </c>
      <c r="U20" s="49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 s="51" customFormat="1" ht="26.25" customHeight="1">
      <c r="A21" s="47"/>
      <c r="B21" s="122" t="s">
        <v>87</v>
      </c>
      <c r="C21" s="49"/>
      <c r="D21" s="50"/>
      <c r="E21" s="53">
        <v>1774186148.424</v>
      </c>
      <c r="F21" s="54"/>
      <c r="G21" s="54"/>
      <c r="H21" s="53" t="s">
        <v>11</v>
      </c>
      <c r="I21" s="54"/>
      <c r="J21" s="54"/>
      <c r="K21" s="53">
        <v>1757469584.6359999</v>
      </c>
      <c r="L21" s="54"/>
      <c r="M21" s="54"/>
      <c r="N21" s="53" t="s">
        <v>11</v>
      </c>
      <c r="O21" s="54"/>
      <c r="P21" s="54"/>
      <c r="Q21" s="53">
        <v>189198.36</v>
      </c>
      <c r="R21" s="54"/>
      <c r="S21" s="54"/>
      <c r="T21" s="53" t="s">
        <v>11</v>
      </c>
      <c r="U21" s="49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 s="51" customFormat="1" ht="13.2" customHeight="1">
      <c r="A22" s="47"/>
      <c r="B22" s="55"/>
      <c r="C22" s="49"/>
      <c r="D22" s="50"/>
      <c r="E22" s="53"/>
      <c r="F22" s="54"/>
      <c r="G22" s="54"/>
      <c r="H22" s="53"/>
      <c r="I22" s="54"/>
      <c r="J22" s="54"/>
      <c r="K22" s="53"/>
      <c r="L22" s="54"/>
      <c r="M22" s="54"/>
      <c r="N22" s="53"/>
      <c r="O22" s="54"/>
      <c r="P22" s="54"/>
      <c r="Q22" s="53"/>
      <c r="R22" s="54"/>
      <c r="S22" s="54"/>
      <c r="T22" s="53"/>
      <c r="U22" s="49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 s="51" customFormat="1" ht="12" customHeight="1">
      <c r="A23" s="47"/>
      <c r="B23" s="56"/>
      <c r="C23" s="49"/>
      <c r="D23" s="50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49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39" s="51" customFormat="1">
      <c r="A24" s="47"/>
      <c r="B24" s="48" t="s">
        <v>71</v>
      </c>
      <c r="C24" s="49"/>
      <c r="D24" s="50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49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39" s="51" customFormat="1" ht="12.75" customHeight="1">
      <c r="A25" s="47"/>
      <c r="B25" s="121">
        <f>B12</f>
        <v>24</v>
      </c>
      <c r="C25" s="49"/>
      <c r="D25" s="50"/>
      <c r="E25" s="54">
        <f>E12/12</f>
        <v>182279721.57867739</v>
      </c>
      <c r="F25" s="54"/>
      <c r="G25" s="54"/>
      <c r="H25" s="53" t="s">
        <v>11</v>
      </c>
      <c r="I25" s="54"/>
      <c r="J25" s="54"/>
      <c r="K25" s="54">
        <f>K12/12</f>
        <v>178604381.88091668</v>
      </c>
      <c r="L25" s="54"/>
      <c r="M25" s="54"/>
      <c r="N25" s="53" t="s">
        <v>11</v>
      </c>
      <c r="O25" s="54"/>
      <c r="P25" s="54"/>
      <c r="Q25" s="54">
        <f>Q12/12</f>
        <v>42356.333333333336</v>
      </c>
      <c r="R25" s="54"/>
      <c r="S25" s="54"/>
      <c r="T25" s="53" t="s">
        <v>11</v>
      </c>
      <c r="U25" s="49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39" s="51" customFormat="1" ht="12.75" customHeight="1">
      <c r="A26" s="47"/>
      <c r="B26" s="55">
        <f t="shared" ref="B26:B34" si="0">B13</f>
        <v>25</v>
      </c>
      <c r="C26" s="49"/>
      <c r="D26" s="50"/>
      <c r="E26" s="54">
        <f t="shared" ref="E26:E34" si="1">E13/12</f>
        <v>181006606.5748333</v>
      </c>
      <c r="F26" s="54"/>
      <c r="G26" s="54"/>
      <c r="H26" s="53" t="s">
        <v>11</v>
      </c>
      <c r="I26" s="54"/>
      <c r="J26" s="54"/>
      <c r="K26" s="54">
        <f t="shared" ref="K26:K33" si="2">K13/12</f>
        <v>177733413.88175002</v>
      </c>
      <c r="L26" s="54"/>
      <c r="M26" s="54"/>
      <c r="N26" s="53" t="s">
        <v>11</v>
      </c>
      <c r="O26" s="54"/>
      <c r="P26" s="54"/>
      <c r="Q26" s="54">
        <f t="shared" ref="Q26:Q33" si="3">Q13/12</f>
        <v>42430.666666666664</v>
      </c>
      <c r="R26" s="54"/>
      <c r="S26" s="54"/>
      <c r="T26" s="53" t="s">
        <v>11</v>
      </c>
      <c r="U26" s="49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39" s="51" customFormat="1" ht="12.75" customHeight="1">
      <c r="A27" s="47"/>
      <c r="B27" s="55">
        <f t="shared" si="0"/>
        <v>26</v>
      </c>
      <c r="C27" s="49"/>
      <c r="D27" s="50"/>
      <c r="E27" s="54">
        <f t="shared" si="1"/>
        <v>185688117.17375001</v>
      </c>
      <c r="F27" s="54"/>
      <c r="G27" s="54"/>
      <c r="H27" s="53" t="s">
        <v>11</v>
      </c>
      <c r="I27" s="54"/>
      <c r="J27" s="54"/>
      <c r="K27" s="54">
        <f t="shared" si="2"/>
        <v>182876633.65058336</v>
      </c>
      <c r="L27" s="54"/>
      <c r="M27" s="54"/>
      <c r="N27" s="53" t="s">
        <v>11</v>
      </c>
      <c r="O27" s="54"/>
      <c r="P27" s="54"/>
      <c r="Q27" s="54">
        <f t="shared" si="3"/>
        <v>41954.666666666664</v>
      </c>
      <c r="R27" s="54"/>
      <c r="S27" s="54"/>
      <c r="T27" s="53" t="s">
        <v>11</v>
      </c>
      <c r="U27" s="49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1:39" s="51" customFormat="1" ht="12.75" customHeight="1">
      <c r="A28" s="47"/>
      <c r="B28" s="55">
        <f t="shared" si="0"/>
        <v>27</v>
      </c>
      <c r="C28" s="49"/>
      <c r="D28" s="50"/>
      <c r="E28" s="54">
        <f t="shared" si="1"/>
        <v>191236098.05316666</v>
      </c>
      <c r="F28" s="54"/>
      <c r="G28" s="54"/>
      <c r="H28" s="53" t="s">
        <v>11</v>
      </c>
      <c r="I28" s="54"/>
      <c r="J28" s="54"/>
      <c r="K28" s="54">
        <f t="shared" si="2"/>
        <v>188735987.46758333</v>
      </c>
      <c r="L28" s="54"/>
      <c r="M28" s="54"/>
      <c r="N28" s="53" t="s">
        <v>11</v>
      </c>
      <c r="O28" s="54"/>
      <c r="P28" s="54"/>
      <c r="Q28" s="54">
        <f t="shared" si="3"/>
        <v>39923.939916666663</v>
      </c>
      <c r="R28" s="54"/>
      <c r="S28" s="54"/>
      <c r="T28" s="53" t="s">
        <v>11</v>
      </c>
      <c r="U28" s="49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spans="1:39" s="51" customFormat="1" ht="26.25" customHeight="1">
      <c r="A29" s="47"/>
      <c r="B29" s="55">
        <f t="shared" si="0"/>
        <v>28</v>
      </c>
      <c r="C29" s="49"/>
      <c r="D29" s="50"/>
      <c r="E29" s="54">
        <f t="shared" si="1"/>
        <v>160629364.18658334</v>
      </c>
      <c r="F29" s="54"/>
      <c r="G29" s="54"/>
      <c r="H29" s="53" t="s">
        <v>11</v>
      </c>
      <c r="I29" s="54"/>
      <c r="J29" s="54"/>
      <c r="K29" s="54">
        <f t="shared" si="2"/>
        <v>158571684.81516668</v>
      </c>
      <c r="L29" s="54"/>
      <c r="M29" s="54"/>
      <c r="N29" s="53" t="s">
        <v>11</v>
      </c>
      <c r="O29" s="54"/>
      <c r="P29" s="54"/>
      <c r="Q29" s="54">
        <f t="shared" si="3"/>
        <v>36451.76458333333</v>
      </c>
      <c r="R29" s="54"/>
      <c r="S29" s="54"/>
      <c r="T29" s="53" t="s">
        <v>11</v>
      </c>
      <c r="U29" s="49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1:39" s="51" customFormat="1" ht="13.2" customHeight="1">
      <c r="A30" s="47"/>
      <c r="B30" s="55">
        <f t="shared" si="0"/>
        <v>29</v>
      </c>
      <c r="C30" s="49"/>
      <c r="D30" s="50"/>
      <c r="E30" s="54">
        <f t="shared" si="1"/>
        <v>134020626.84508334</v>
      </c>
      <c r="F30" s="54"/>
      <c r="G30" s="54"/>
      <c r="H30" s="53" t="s">
        <v>11</v>
      </c>
      <c r="I30" s="54"/>
      <c r="J30" s="54"/>
      <c r="K30" s="54">
        <f t="shared" si="2"/>
        <v>132288498.31758334</v>
      </c>
      <c r="L30" s="54"/>
      <c r="M30" s="54"/>
      <c r="N30" s="53" t="s">
        <v>11</v>
      </c>
      <c r="O30" s="54"/>
      <c r="P30" s="54"/>
      <c r="Q30" s="54">
        <f t="shared" si="3"/>
        <v>18294.954083333334</v>
      </c>
      <c r="R30" s="54"/>
      <c r="S30" s="54"/>
      <c r="T30" s="53" t="s">
        <v>11</v>
      </c>
      <c r="U30" s="49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1:39" s="51" customFormat="1" ht="13.2" customHeight="1">
      <c r="A31" s="47"/>
      <c r="B31" s="55">
        <f t="shared" si="0"/>
        <v>30</v>
      </c>
      <c r="C31" s="49"/>
      <c r="D31" s="50"/>
      <c r="E31" s="54">
        <f t="shared" si="1"/>
        <v>137443464.30741665</v>
      </c>
      <c r="F31" s="54"/>
      <c r="G31" s="54"/>
      <c r="H31" s="53" t="s">
        <v>11</v>
      </c>
      <c r="I31" s="54"/>
      <c r="J31" s="54"/>
      <c r="K31" s="54">
        <f t="shared" si="2"/>
        <v>135959382.01533332</v>
      </c>
      <c r="L31" s="54"/>
      <c r="M31" s="54"/>
      <c r="N31" s="53" t="s">
        <v>11</v>
      </c>
      <c r="O31" s="54"/>
      <c r="P31" s="54"/>
      <c r="Q31" s="54">
        <f t="shared" si="3"/>
        <v>16976.513083333335</v>
      </c>
      <c r="R31" s="54"/>
      <c r="S31" s="54"/>
      <c r="T31" s="53" t="s">
        <v>11</v>
      </c>
      <c r="U31" s="49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spans="1:39" s="51" customFormat="1" ht="13.2" customHeight="1">
      <c r="A32" s="47"/>
      <c r="B32" s="55" t="str">
        <f t="shared" si="0"/>
        <v>令和元年度</v>
      </c>
      <c r="C32" s="49"/>
      <c r="D32" s="50"/>
      <c r="E32" s="54">
        <f t="shared" si="1"/>
        <v>140109996.84808335</v>
      </c>
      <c r="F32" s="54"/>
      <c r="G32" s="54"/>
      <c r="H32" s="53" t="s">
        <v>11</v>
      </c>
      <c r="I32" s="54"/>
      <c r="J32" s="54"/>
      <c r="K32" s="54">
        <f t="shared" si="2"/>
        <v>138689902.94866666</v>
      </c>
      <c r="L32" s="54"/>
      <c r="M32" s="54"/>
      <c r="N32" s="53" t="s">
        <v>11</v>
      </c>
      <c r="O32" s="54"/>
      <c r="P32" s="54"/>
      <c r="Q32" s="54">
        <f t="shared" si="3"/>
        <v>16210.726333333332</v>
      </c>
      <c r="R32" s="54"/>
      <c r="S32" s="54"/>
      <c r="T32" s="53" t="s">
        <v>11</v>
      </c>
      <c r="U32" s="49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1:39" s="51" customFormat="1" ht="13.2" customHeight="1">
      <c r="A33" s="47"/>
      <c r="B33" s="55" t="str">
        <f t="shared" si="0"/>
        <v>２</v>
      </c>
      <c r="C33" s="49"/>
      <c r="D33" s="50"/>
      <c r="E33" s="54">
        <f t="shared" si="1"/>
        <v>144510359.32616666</v>
      </c>
      <c r="F33" s="54"/>
      <c r="G33" s="54"/>
      <c r="H33" s="53" t="s">
        <v>11</v>
      </c>
      <c r="I33" s="54"/>
      <c r="J33" s="54"/>
      <c r="K33" s="54">
        <f t="shared" si="2"/>
        <v>141628980.31291667</v>
      </c>
      <c r="L33" s="54"/>
      <c r="M33" s="54"/>
      <c r="N33" s="53" t="s">
        <v>11</v>
      </c>
      <c r="O33" s="54"/>
      <c r="P33" s="54"/>
      <c r="Q33" s="54">
        <f t="shared" si="3"/>
        <v>15624.452083333332</v>
      </c>
      <c r="R33" s="54"/>
      <c r="S33" s="54"/>
      <c r="T33" s="53" t="s">
        <v>11</v>
      </c>
      <c r="U33" s="49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1:39" s="51" customFormat="1" ht="26.25" customHeight="1">
      <c r="A34" s="47"/>
      <c r="B34" s="52" t="str">
        <f t="shared" si="0"/>
        <v>３</v>
      </c>
      <c r="C34" s="49"/>
      <c r="D34" s="50"/>
      <c r="E34" s="54">
        <f t="shared" si="1"/>
        <v>147848845.70199999</v>
      </c>
      <c r="F34" s="54"/>
      <c r="G34" s="54"/>
      <c r="H34" s="53" t="s">
        <v>11</v>
      </c>
      <c r="I34" s="54"/>
      <c r="J34" s="54"/>
      <c r="K34" s="54">
        <f>K21/12</f>
        <v>146455798.71966666</v>
      </c>
      <c r="L34" s="54"/>
      <c r="M34" s="54"/>
      <c r="N34" s="53" t="s">
        <v>11</v>
      </c>
      <c r="O34" s="54"/>
      <c r="P34" s="54"/>
      <c r="Q34" s="54">
        <f>Q21/12</f>
        <v>15766.529999999999</v>
      </c>
      <c r="R34" s="54"/>
      <c r="S34" s="54"/>
      <c r="T34" s="53" t="s">
        <v>11</v>
      </c>
      <c r="U34" s="49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1:39" s="51" customFormat="1" ht="12" customHeight="1">
      <c r="A35" s="47"/>
      <c r="B35" s="57"/>
      <c r="C35" s="49"/>
      <c r="D35" s="50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49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1:39" s="51" customFormat="1" ht="12.6" customHeight="1">
      <c r="A36" s="47"/>
      <c r="B36" s="56"/>
      <c r="C36" s="49"/>
      <c r="D36" s="50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49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1:39" s="51" customFormat="1" ht="24.6">
      <c r="A37" s="47"/>
      <c r="B37" s="52" t="s">
        <v>86</v>
      </c>
      <c r="C37" s="49"/>
      <c r="D37" s="50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49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1:39" s="51" customFormat="1" ht="13.2" customHeight="1">
      <c r="A38" s="47"/>
      <c r="B38" s="58" t="s">
        <v>72</v>
      </c>
      <c r="C38" s="49"/>
      <c r="D38" s="50"/>
      <c r="E38" s="59">
        <f>H38</f>
        <v>11549951.598999999</v>
      </c>
      <c r="F38" s="54"/>
      <c r="G38" s="54"/>
      <c r="H38" s="59">
        <v>11549951.598999999</v>
      </c>
      <c r="I38" s="54"/>
      <c r="J38" s="54"/>
      <c r="K38" s="59">
        <f>N38</f>
        <v>376939.42599999998</v>
      </c>
      <c r="L38" s="54"/>
      <c r="M38" s="54"/>
      <c r="N38" s="59">
        <v>376939.42599999998</v>
      </c>
      <c r="O38" s="54"/>
      <c r="P38" s="54"/>
      <c r="Q38" s="59">
        <v>19329.89</v>
      </c>
      <c r="R38" s="54"/>
      <c r="S38" s="54"/>
      <c r="T38" s="59">
        <f>Q38</f>
        <v>19329.89</v>
      </c>
      <c r="U38" s="49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1:39" s="51" customFormat="1" ht="13.2" customHeight="1">
      <c r="A39" s="47"/>
      <c r="B39" s="58" t="s">
        <v>73</v>
      </c>
      <c r="C39" s="49"/>
      <c r="D39" s="50"/>
      <c r="E39" s="59">
        <f>H39-H38</f>
        <v>10473001.903999999</v>
      </c>
      <c r="F39" s="54"/>
      <c r="G39" s="54"/>
      <c r="H39" s="59">
        <v>22022953.502999999</v>
      </c>
      <c r="I39" s="54"/>
      <c r="J39" s="54"/>
      <c r="K39" s="59">
        <f>N39-N38</f>
        <v>2997951.6630000002</v>
      </c>
      <c r="L39" s="54"/>
      <c r="M39" s="54"/>
      <c r="N39" s="59">
        <v>3374891.0890000002</v>
      </c>
      <c r="O39" s="54"/>
      <c r="P39" s="54"/>
      <c r="Q39" s="59">
        <v>13372.412</v>
      </c>
      <c r="R39" s="54"/>
      <c r="S39" s="54"/>
      <c r="T39" s="59">
        <f>T38+Q39</f>
        <v>32702.302</v>
      </c>
      <c r="U39" s="49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spans="1:39" s="51" customFormat="1" ht="13.2" customHeight="1">
      <c r="A40" s="47"/>
      <c r="B40" s="58" t="s">
        <v>74</v>
      </c>
      <c r="C40" s="49"/>
      <c r="D40" s="50"/>
      <c r="E40" s="59">
        <f>H40-H39</f>
        <v>234585760.16300002</v>
      </c>
      <c r="F40" s="54"/>
      <c r="G40" s="54"/>
      <c r="H40" s="59">
        <v>256608713.66600001</v>
      </c>
      <c r="I40" s="54"/>
      <c r="J40" s="54"/>
      <c r="K40" s="59">
        <f>N40-N39</f>
        <v>29401577.119999997</v>
      </c>
      <c r="L40" s="54"/>
      <c r="M40" s="54"/>
      <c r="N40" s="59">
        <v>32776468.208999999</v>
      </c>
      <c r="O40" s="54"/>
      <c r="P40" s="54"/>
      <c r="Q40" s="59">
        <v>17736.848000000002</v>
      </c>
      <c r="R40" s="54"/>
      <c r="S40" s="54"/>
      <c r="T40" s="59">
        <f t="shared" ref="T40:T49" si="4">T39+Q40</f>
        <v>50439.15</v>
      </c>
      <c r="U40" s="49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1:39" s="51" customFormat="1" ht="26.55" customHeight="1">
      <c r="A41" s="47"/>
      <c r="B41" s="58" t="s">
        <v>75</v>
      </c>
      <c r="C41" s="49"/>
      <c r="D41" s="50"/>
      <c r="E41" s="59">
        <f t="shared" ref="E41:E49" si="5">H41-H40</f>
        <v>620782758.35899997</v>
      </c>
      <c r="F41" s="54"/>
      <c r="G41" s="54"/>
      <c r="H41" s="59">
        <v>877391472.02499998</v>
      </c>
      <c r="I41" s="54"/>
      <c r="J41" s="54"/>
      <c r="K41" s="59">
        <f t="shared" ref="K41:K49" si="6">N41-N40</f>
        <v>225498702.79800001</v>
      </c>
      <c r="L41" s="54"/>
      <c r="M41" s="54"/>
      <c r="N41" s="59">
        <v>258275171.007</v>
      </c>
      <c r="O41" s="54"/>
      <c r="P41" s="54"/>
      <c r="Q41" s="59">
        <v>15900.016</v>
      </c>
      <c r="R41" s="54"/>
      <c r="S41" s="54"/>
      <c r="T41" s="59">
        <f t="shared" si="4"/>
        <v>66339.165999999997</v>
      </c>
      <c r="U41" s="49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1:39" s="51" customFormat="1" ht="13.2" customHeight="1">
      <c r="A42" s="47"/>
      <c r="B42" s="58" t="s">
        <v>76</v>
      </c>
      <c r="C42" s="49"/>
      <c r="D42" s="50"/>
      <c r="E42" s="59">
        <f t="shared" si="5"/>
        <v>503810501.09399998</v>
      </c>
      <c r="F42" s="54"/>
      <c r="G42" s="54"/>
      <c r="H42" s="59">
        <v>1381201973.119</v>
      </c>
      <c r="I42" s="54"/>
      <c r="J42" s="54"/>
      <c r="K42" s="59">
        <f t="shared" si="6"/>
        <v>96908719.131000012</v>
      </c>
      <c r="L42" s="54"/>
      <c r="M42" s="54"/>
      <c r="N42" s="59">
        <v>355183890.13800001</v>
      </c>
      <c r="O42" s="54"/>
      <c r="P42" s="54"/>
      <c r="Q42" s="59">
        <v>15544.157999999999</v>
      </c>
      <c r="R42" s="54"/>
      <c r="S42" s="54"/>
      <c r="T42" s="59">
        <f t="shared" si="4"/>
        <v>81883.323999999993</v>
      </c>
      <c r="U42" s="49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</row>
    <row r="43" spans="1:39" s="51" customFormat="1" ht="13.2" customHeight="1">
      <c r="A43" s="47"/>
      <c r="B43" s="58" t="s">
        <v>77</v>
      </c>
      <c r="C43" s="49"/>
      <c r="D43" s="50"/>
      <c r="E43" s="59">
        <f t="shared" si="5"/>
        <v>330057269.99699998</v>
      </c>
      <c r="F43" s="54"/>
      <c r="G43" s="54"/>
      <c r="H43" s="59">
        <v>1711259243.1159999</v>
      </c>
      <c r="I43" s="54"/>
      <c r="J43" s="54"/>
      <c r="K43" s="59">
        <f t="shared" si="6"/>
        <v>138134304.46099997</v>
      </c>
      <c r="L43" s="54"/>
      <c r="M43" s="54"/>
      <c r="N43" s="59">
        <v>493318194.59899998</v>
      </c>
      <c r="O43" s="54"/>
      <c r="P43" s="54"/>
      <c r="Q43" s="59">
        <v>17595.189999999999</v>
      </c>
      <c r="R43" s="54"/>
      <c r="S43" s="54"/>
      <c r="T43" s="59">
        <f t="shared" si="4"/>
        <v>99478.513999999996</v>
      </c>
      <c r="U43" s="49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spans="1:39" s="51" customFormat="1" ht="26.55" customHeight="1">
      <c r="A44" s="47"/>
      <c r="B44" s="58" t="s">
        <v>78</v>
      </c>
      <c r="C44" s="49"/>
      <c r="D44" s="50"/>
      <c r="E44" s="59">
        <f t="shared" si="5"/>
        <v>19589285.023000002</v>
      </c>
      <c r="F44" s="54"/>
      <c r="G44" s="54"/>
      <c r="H44" s="59">
        <v>1730848528.1389999</v>
      </c>
      <c r="I44" s="54"/>
      <c r="J44" s="54"/>
      <c r="K44" s="59">
        <f t="shared" si="6"/>
        <v>273265598.074</v>
      </c>
      <c r="L44" s="54"/>
      <c r="M44" s="54"/>
      <c r="N44" s="59">
        <v>766583792.67299998</v>
      </c>
      <c r="O44" s="54"/>
      <c r="P44" s="54"/>
      <c r="Q44" s="59">
        <v>17096.419999999998</v>
      </c>
      <c r="R44" s="54"/>
      <c r="S44" s="54"/>
      <c r="T44" s="59">
        <f t="shared" si="4"/>
        <v>116574.93399999999</v>
      </c>
      <c r="U44" s="49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</row>
    <row r="45" spans="1:39" s="51" customFormat="1" ht="13.2" customHeight="1">
      <c r="A45" s="47"/>
      <c r="B45" s="58" t="s">
        <v>79</v>
      </c>
      <c r="C45" s="49"/>
      <c r="D45" s="50"/>
      <c r="E45" s="59">
        <f t="shared" si="5"/>
        <v>867751.75900006294</v>
      </c>
      <c r="F45" s="54"/>
      <c r="G45" s="54"/>
      <c r="H45" s="59">
        <v>1731716279.898</v>
      </c>
      <c r="I45" s="54"/>
      <c r="J45" s="54"/>
      <c r="K45" s="59">
        <f t="shared" si="6"/>
        <v>434281277.824</v>
      </c>
      <c r="L45" s="54"/>
      <c r="M45" s="54"/>
      <c r="N45" s="59">
        <v>1200865070.497</v>
      </c>
      <c r="O45" s="54"/>
      <c r="P45" s="54"/>
      <c r="Q45" s="59">
        <v>15977.668</v>
      </c>
      <c r="R45" s="54"/>
      <c r="S45" s="54"/>
      <c r="T45" s="59">
        <f t="shared" si="4"/>
        <v>132552.60199999998</v>
      </c>
      <c r="U45" s="49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</row>
    <row r="46" spans="1:39" s="51" customFormat="1" ht="13.2" customHeight="1">
      <c r="A46" s="47"/>
      <c r="B46" s="58" t="s">
        <v>80</v>
      </c>
      <c r="C46" s="49"/>
      <c r="D46" s="50"/>
      <c r="E46" s="59">
        <f t="shared" si="5"/>
        <v>708974.70399999619</v>
      </c>
      <c r="F46" s="54"/>
      <c r="G46" s="54"/>
      <c r="H46" s="59">
        <v>1732425254.602</v>
      </c>
      <c r="I46" s="54"/>
      <c r="J46" s="54"/>
      <c r="K46" s="59">
        <f t="shared" si="6"/>
        <v>13778666.743000031</v>
      </c>
      <c r="L46" s="54"/>
      <c r="M46" s="54"/>
      <c r="N46" s="59">
        <v>1214643737.24</v>
      </c>
      <c r="O46" s="54"/>
      <c r="P46" s="54"/>
      <c r="Q46" s="59">
        <v>18569.36</v>
      </c>
      <c r="R46" s="54"/>
      <c r="S46" s="54"/>
      <c r="T46" s="59">
        <f t="shared" si="4"/>
        <v>151121.962</v>
      </c>
      <c r="U46" s="49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</row>
    <row r="47" spans="1:39" s="51" customFormat="1" ht="26.55" customHeight="1">
      <c r="A47" s="47"/>
      <c r="B47" s="58" t="s">
        <v>81</v>
      </c>
      <c r="C47" s="49"/>
      <c r="D47" s="50"/>
      <c r="E47" s="59">
        <f t="shared" si="5"/>
        <v>649734.75699996948</v>
      </c>
      <c r="F47" s="54"/>
      <c r="G47" s="54"/>
      <c r="H47" s="59">
        <v>1733074989.359</v>
      </c>
      <c r="I47" s="54"/>
      <c r="J47" s="54"/>
      <c r="K47" s="59">
        <f t="shared" si="6"/>
        <v>48706621.296999931</v>
      </c>
      <c r="L47" s="54"/>
      <c r="M47" s="54"/>
      <c r="N47" s="59">
        <v>1263350358.5369999</v>
      </c>
      <c r="O47" s="54"/>
      <c r="P47" s="54"/>
      <c r="Q47" s="59">
        <v>14879.27</v>
      </c>
      <c r="R47" s="54"/>
      <c r="S47" s="54"/>
      <c r="T47" s="59">
        <f t="shared" si="4"/>
        <v>166001.23199999999</v>
      </c>
      <c r="U47" s="49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1:39" s="51" customFormat="1" ht="13.2" customHeight="1">
      <c r="A48" s="47"/>
      <c r="B48" s="58" t="s">
        <v>82</v>
      </c>
      <c r="C48" s="49"/>
      <c r="D48" s="50"/>
      <c r="E48" s="59">
        <f t="shared" si="5"/>
        <v>380235.65199995041</v>
      </c>
      <c r="F48" s="54"/>
      <c r="G48" s="54"/>
      <c r="H48" s="59">
        <v>1733455225.0109999</v>
      </c>
      <c r="I48" s="54"/>
      <c r="J48" s="54"/>
      <c r="K48" s="59">
        <f t="shared" si="6"/>
        <v>430175874.42200017</v>
      </c>
      <c r="L48" s="54"/>
      <c r="M48" s="54"/>
      <c r="N48" s="59">
        <v>1693526232.9590001</v>
      </c>
      <c r="O48" s="54"/>
      <c r="P48" s="54"/>
      <c r="Q48" s="59">
        <v>17357.838</v>
      </c>
      <c r="R48" s="54"/>
      <c r="S48" s="54"/>
      <c r="T48" s="59">
        <f t="shared" si="4"/>
        <v>183359.06999999998</v>
      </c>
      <c r="U48" s="49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spans="1:39" s="51" customFormat="1" ht="13.2" customHeight="1">
      <c r="A49" s="47"/>
      <c r="B49" s="58" t="s">
        <v>83</v>
      </c>
      <c r="C49" s="49"/>
      <c r="D49" s="50"/>
      <c r="E49" s="59">
        <f t="shared" si="5"/>
        <v>666267.54800009727</v>
      </c>
      <c r="F49" s="54"/>
      <c r="G49" s="54"/>
      <c r="H49" s="59">
        <v>1734121492.559</v>
      </c>
      <c r="I49" s="54"/>
      <c r="J49" s="54"/>
      <c r="K49" s="59">
        <f t="shared" si="6"/>
        <v>6020172.9649999142</v>
      </c>
      <c r="L49" s="54"/>
      <c r="M49" s="54"/>
      <c r="N49" s="59">
        <v>1699546405.924</v>
      </c>
      <c r="O49" s="54"/>
      <c r="P49" s="54"/>
      <c r="Q49" s="59">
        <v>14566.714</v>
      </c>
      <c r="R49" s="54"/>
      <c r="S49" s="54"/>
      <c r="T49" s="59">
        <f t="shared" si="4"/>
        <v>197925.78399999999</v>
      </c>
      <c r="U49" s="49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1:39" s="51" customFormat="1" ht="12" customHeight="1">
      <c r="A50" s="47"/>
      <c r="B50" s="57"/>
      <c r="C50" s="60"/>
      <c r="D50" s="61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0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spans="1:39" s="2" customFormat="1" ht="12.6" customHeight="1">
      <c r="A51" s="63"/>
      <c r="B51" s="1"/>
      <c r="C51" s="64"/>
      <c r="D51" s="65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4"/>
    </row>
    <row r="52" spans="1:39" s="51" customFormat="1" ht="24.6">
      <c r="A52" s="47"/>
      <c r="B52" s="52" t="s">
        <v>88</v>
      </c>
      <c r="C52" s="49"/>
      <c r="D52" s="50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49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1:39" s="51" customFormat="1" ht="13.2" customHeight="1">
      <c r="A53" s="47"/>
      <c r="B53" s="58" t="s">
        <v>72</v>
      </c>
      <c r="C53" s="49"/>
      <c r="D53" s="50"/>
      <c r="E53" s="59">
        <f>H53</f>
        <v>9463380.5529999994</v>
      </c>
      <c r="F53" s="54"/>
      <c r="G53" s="54"/>
      <c r="H53" s="59">
        <v>9463380.5529999994</v>
      </c>
      <c r="I53" s="54"/>
      <c r="J53" s="54"/>
      <c r="K53" s="59">
        <f>N53</f>
        <v>379608.91</v>
      </c>
      <c r="L53" s="54"/>
      <c r="M53" s="54"/>
      <c r="N53" s="59">
        <v>379608.91</v>
      </c>
      <c r="O53" s="54"/>
      <c r="P53" s="54"/>
      <c r="Q53" s="59">
        <v>17856.080000000002</v>
      </c>
      <c r="R53" s="54"/>
      <c r="S53" s="54"/>
      <c r="T53" s="59">
        <f>Q53</f>
        <v>17856.080000000002</v>
      </c>
      <c r="U53" s="49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</row>
    <row r="54" spans="1:39" s="51" customFormat="1" ht="13.2" customHeight="1">
      <c r="A54" s="47"/>
      <c r="B54" s="58" t="s">
        <v>73</v>
      </c>
      <c r="C54" s="49"/>
      <c r="D54" s="50"/>
      <c r="E54" s="59">
        <f>H54-H53</f>
        <v>26621106.290999997</v>
      </c>
      <c r="F54" s="54"/>
      <c r="G54" s="54"/>
      <c r="H54" s="59">
        <v>36084486.843999997</v>
      </c>
      <c r="I54" s="54"/>
      <c r="J54" s="54"/>
      <c r="K54" s="59">
        <f>N54-N53</f>
        <v>1489607.2420000001</v>
      </c>
      <c r="L54" s="54"/>
      <c r="M54" s="54"/>
      <c r="N54" s="59">
        <v>1869216.152</v>
      </c>
      <c r="O54" s="54"/>
      <c r="P54" s="54"/>
      <c r="Q54" s="59">
        <v>14368.2</v>
      </c>
      <c r="R54" s="54"/>
      <c r="S54" s="54"/>
      <c r="T54" s="59">
        <f>T53+Q54</f>
        <v>32224.280000000002</v>
      </c>
      <c r="U54" s="49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</row>
    <row r="55" spans="1:39" s="51" customFormat="1" ht="13.2" customHeight="1">
      <c r="A55" s="47"/>
      <c r="B55" s="58" t="s">
        <v>74</v>
      </c>
      <c r="C55" s="49"/>
      <c r="D55" s="50"/>
      <c r="E55" s="59">
        <f>H55-H54</f>
        <v>354149625.40500003</v>
      </c>
      <c r="F55" s="54"/>
      <c r="G55" s="54"/>
      <c r="H55" s="59">
        <v>390234112.24900001</v>
      </c>
      <c r="I55" s="54"/>
      <c r="J55" s="54"/>
      <c r="K55" s="59">
        <f>N55-N54</f>
        <v>43635501.508999996</v>
      </c>
      <c r="L55" s="54"/>
      <c r="M55" s="54"/>
      <c r="N55" s="59">
        <v>45504717.660999998</v>
      </c>
      <c r="O55" s="54"/>
      <c r="P55" s="54"/>
      <c r="Q55" s="59">
        <v>16393.866000000002</v>
      </c>
      <c r="R55" s="54"/>
      <c r="S55" s="54"/>
      <c r="T55" s="59">
        <f t="shared" ref="T55:T64" si="7">T54+Q55</f>
        <v>48618.146000000008</v>
      </c>
      <c r="U55" s="49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1:39" s="51" customFormat="1" ht="26.55" customHeight="1">
      <c r="A56" s="47"/>
      <c r="B56" s="58" t="s">
        <v>75</v>
      </c>
      <c r="C56" s="49"/>
      <c r="D56" s="50"/>
      <c r="E56" s="59">
        <f t="shared" ref="E56:E64" si="8">H56-H55</f>
        <v>940581495.01600003</v>
      </c>
      <c r="F56" s="54"/>
      <c r="G56" s="54"/>
      <c r="H56" s="59">
        <v>1330815607.2650001</v>
      </c>
      <c r="I56" s="54"/>
      <c r="J56" s="54"/>
      <c r="K56" s="59">
        <f t="shared" ref="K56:K64" si="9">N56-N55</f>
        <v>411824601.95899999</v>
      </c>
      <c r="L56" s="54"/>
      <c r="M56" s="54"/>
      <c r="N56" s="59">
        <v>457329319.62</v>
      </c>
      <c r="O56" s="54"/>
      <c r="P56" s="54"/>
      <c r="Q56" s="59">
        <v>15908.544</v>
      </c>
      <c r="R56" s="54"/>
      <c r="S56" s="54"/>
      <c r="T56" s="59">
        <f t="shared" si="7"/>
        <v>64526.69000000001</v>
      </c>
      <c r="U56" s="49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1:39" s="51" customFormat="1" ht="13.2" customHeight="1">
      <c r="A57" s="47"/>
      <c r="B57" s="58" t="s">
        <v>76</v>
      </c>
      <c r="C57" s="49"/>
      <c r="D57" s="50"/>
      <c r="E57" s="59">
        <f t="shared" si="8"/>
        <v>389206137.43299985</v>
      </c>
      <c r="F57" s="54"/>
      <c r="G57" s="54"/>
      <c r="H57" s="59">
        <v>1720021744.698</v>
      </c>
      <c r="I57" s="54"/>
      <c r="J57" s="54"/>
      <c r="K57" s="59">
        <f t="shared" si="9"/>
        <v>27239940.149999976</v>
      </c>
      <c r="L57" s="54"/>
      <c r="M57" s="54"/>
      <c r="N57" s="59">
        <v>484569259.76999998</v>
      </c>
      <c r="O57" s="54"/>
      <c r="P57" s="54"/>
      <c r="Q57" s="59">
        <v>15638.712</v>
      </c>
      <c r="R57" s="54"/>
      <c r="S57" s="54"/>
      <c r="T57" s="59">
        <f t="shared" si="7"/>
        <v>80165.402000000002</v>
      </c>
      <c r="U57" s="49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1:39" s="51" customFormat="1" ht="13.2" customHeight="1">
      <c r="A58" s="47"/>
      <c r="B58" s="58" t="s">
        <v>77</v>
      </c>
      <c r="C58" s="49"/>
      <c r="D58" s="50"/>
      <c r="E58" s="59">
        <f t="shared" si="8"/>
        <v>46174703.950000048</v>
      </c>
      <c r="F58" s="54"/>
      <c r="G58" s="54"/>
      <c r="H58" s="59">
        <v>1766196448.648</v>
      </c>
      <c r="I58" s="54"/>
      <c r="J58" s="54"/>
      <c r="K58" s="59">
        <f t="shared" si="9"/>
        <v>270843709.903</v>
      </c>
      <c r="L58" s="54"/>
      <c r="M58" s="54"/>
      <c r="N58" s="59">
        <v>755412969.67299998</v>
      </c>
      <c r="O58" s="54"/>
      <c r="P58" s="54"/>
      <c r="Q58" s="59">
        <v>17013.941999999999</v>
      </c>
      <c r="R58" s="54"/>
      <c r="S58" s="54"/>
      <c r="T58" s="59">
        <f t="shared" si="7"/>
        <v>97179.343999999997</v>
      </c>
      <c r="U58" s="49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39" s="51" customFormat="1" ht="26.55" customHeight="1">
      <c r="A59" s="47"/>
      <c r="B59" s="58" t="s">
        <v>78</v>
      </c>
      <c r="C59" s="49"/>
      <c r="D59" s="50"/>
      <c r="E59" s="59">
        <f t="shared" si="8"/>
        <v>5970959.3359999657</v>
      </c>
      <c r="F59" s="54"/>
      <c r="G59" s="54"/>
      <c r="H59" s="59">
        <v>1772167407.984</v>
      </c>
      <c r="I59" s="54"/>
      <c r="J59" s="54"/>
      <c r="K59" s="59">
        <f t="shared" si="9"/>
        <v>37522745.180999994</v>
      </c>
      <c r="L59" s="54"/>
      <c r="M59" s="54"/>
      <c r="N59" s="59">
        <v>792935714.85399997</v>
      </c>
      <c r="O59" s="54"/>
      <c r="P59" s="54"/>
      <c r="Q59" s="59">
        <v>13814.541999999999</v>
      </c>
      <c r="R59" s="54"/>
      <c r="S59" s="54"/>
      <c r="T59" s="59">
        <f t="shared" si="7"/>
        <v>110993.886</v>
      </c>
      <c r="U59" s="49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1:39" s="51" customFormat="1" ht="13.2" customHeight="1">
      <c r="A60" s="47"/>
      <c r="B60" s="58" t="s">
        <v>79</v>
      </c>
      <c r="C60" s="49"/>
      <c r="D60" s="50"/>
      <c r="E60" s="59">
        <f t="shared" si="8"/>
        <v>788800.73200011253</v>
      </c>
      <c r="F60" s="54"/>
      <c r="G60" s="54"/>
      <c r="H60" s="59">
        <v>1772956208.7160001</v>
      </c>
      <c r="I60" s="54"/>
      <c r="J60" s="54"/>
      <c r="K60" s="59">
        <f t="shared" si="9"/>
        <v>460175554.19999993</v>
      </c>
      <c r="L60" s="54"/>
      <c r="M60" s="54"/>
      <c r="N60" s="59">
        <v>1253111269.0539999</v>
      </c>
      <c r="O60" s="54"/>
      <c r="P60" s="54"/>
      <c r="Q60" s="59">
        <v>17223.335999999999</v>
      </c>
      <c r="R60" s="54"/>
      <c r="S60" s="54"/>
      <c r="T60" s="59">
        <f t="shared" si="7"/>
        <v>128217.22199999999</v>
      </c>
      <c r="U60" s="49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39" s="51" customFormat="1" ht="13.2" customHeight="1">
      <c r="A61" s="47"/>
      <c r="B61" s="58" t="s">
        <v>80</v>
      </c>
      <c r="C61" s="49"/>
      <c r="D61" s="50"/>
      <c r="E61" s="59">
        <f t="shared" si="8"/>
        <v>236960.6819999218</v>
      </c>
      <c r="F61" s="54"/>
      <c r="G61" s="54"/>
      <c r="H61" s="59">
        <v>1773193169.398</v>
      </c>
      <c r="I61" s="54"/>
      <c r="J61" s="54"/>
      <c r="K61" s="59">
        <f t="shared" si="9"/>
        <v>4094172.6550002098</v>
      </c>
      <c r="L61" s="54"/>
      <c r="M61" s="54"/>
      <c r="N61" s="59">
        <v>1257205441.7090001</v>
      </c>
      <c r="O61" s="54"/>
      <c r="P61" s="54"/>
      <c r="Q61" s="59">
        <v>16754.972000000002</v>
      </c>
      <c r="R61" s="54"/>
      <c r="S61" s="54"/>
      <c r="T61" s="59">
        <f t="shared" si="7"/>
        <v>144972.19399999999</v>
      </c>
      <c r="U61" s="49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s="51" customFormat="1" ht="26.55" customHeight="1">
      <c r="A62" s="47"/>
      <c r="B62" s="58" t="s">
        <v>81</v>
      </c>
      <c r="C62" s="49"/>
      <c r="D62" s="50"/>
      <c r="E62" s="59">
        <f t="shared" si="8"/>
        <v>354235.55200004578</v>
      </c>
      <c r="F62" s="54"/>
      <c r="G62" s="54"/>
      <c r="H62" s="59">
        <v>1773547404.95</v>
      </c>
      <c r="I62" s="54"/>
      <c r="J62" s="54"/>
      <c r="K62" s="59">
        <f t="shared" si="9"/>
        <v>52430723.053999901</v>
      </c>
      <c r="L62" s="54"/>
      <c r="M62" s="54"/>
      <c r="N62" s="59">
        <v>1309636164.763</v>
      </c>
      <c r="O62" s="54"/>
      <c r="P62" s="54"/>
      <c r="Q62" s="59">
        <v>13749.352000000001</v>
      </c>
      <c r="R62" s="54"/>
      <c r="S62" s="54"/>
      <c r="T62" s="59">
        <f t="shared" si="7"/>
        <v>158721.546</v>
      </c>
      <c r="U62" s="49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1:39" s="51" customFormat="1" ht="13.2" customHeight="1">
      <c r="A63" s="47"/>
      <c r="B63" s="58" t="s">
        <v>82</v>
      </c>
      <c r="C63" s="49"/>
      <c r="D63" s="50"/>
      <c r="E63" s="59">
        <f t="shared" si="8"/>
        <v>302040.99799990654</v>
      </c>
      <c r="F63" s="54"/>
      <c r="G63" s="54"/>
      <c r="H63" s="59">
        <v>1773849445.948</v>
      </c>
      <c r="I63" s="54"/>
      <c r="J63" s="54"/>
      <c r="K63" s="59">
        <f t="shared" si="9"/>
        <v>443129425.04399991</v>
      </c>
      <c r="L63" s="54"/>
      <c r="M63" s="54"/>
      <c r="N63" s="59">
        <v>1752765589.8069999</v>
      </c>
      <c r="O63" s="54"/>
      <c r="P63" s="54"/>
      <c r="Q63" s="59">
        <v>15330.272000000001</v>
      </c>
      <c r="R63" s="54"/>
      <c r="S63" s="54"/>
      <c r="T63" s="59">
        <f t="shared" si="7"/>
        <v>174051.818</v>
      </c>
      <c r="U63" s="49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1:39" s="51" customFormat="1" ht="13.2" customHeight="1">
      <c r="A64" s="47"/>
      <c r="B64" s="58" t="s">
        <v>83</v>
      </c>
      <c r="C64" s="49"/>
      <c r="D64" s="50"/>
      <c r="E64" s="59">
        <f t="shared" si="8"/>
        <v>334205.21500015259</v>
      </c>
      <c r="F64" s="54"/>
      <c r="G64" s="54"/>
      <c r="H64" s="59">
        <v>1774183651.1630001</v>
      </c>
      <c r="I64" s="54"/>
      <c r="J64" s="54"/>
      <c r="K64" s="59">
        <f t="shared" si="9"/>
        <v>4702762.7680001259</v>
      </c>
      <c r="L64" s="54"/>
      <c r="M64" s="54"/>
      <c r="N64" s="59">
        <v>1757468352.575</v>
      </c>
      <c r="O64" s="54"/>
      <c r="P64" s="54"/>
      <c r="Q64" s="59">
        <v>15363.688</v>
      </c>
      <c r="R64" s="54"/>
      <c r="S64" s="54"/>
      <c r="T64" s="59">
        <f t="shared" si="7"/>
        <v>189415.50599999999</v>
      </c>
      <c r="U64" s="49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1:42" ht="12" customHeight="1">
      <c r="A65" s="67"/>
      <c r="B65" s="68"/>
      <c r="C65" s="69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9"/>
    </row>
    <row r="66" spans="1:42" s="75" customFormat="1" ht="5.0999999999999996" customHeight="1">
      <c r="A66" s="70"/>
      <c r="B66" s="70"/>
      <c r="C66" s="71"/>
      <c r="D66" s="72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3"/>
      <c r="W66" s="73"/>
      <c r="X66" s="73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</row>
    <row r="67" spans="1:42" ht="40.049999999999997" customHeight="1">
      <c r="A67" s="132" t="s">
        <v>12</v>
      </c>
      <c r="B67" s="133"/>
      <c r="C67" s="133"/>
      <c r="D67" s="133"/>
      <c r="E67" s="133"/>
      <c r="F67" s="133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</row>
    <row r="68" spans="1:42" s="75" customFormat="1" ht="18.600000000000001" customHeight="1">
      <c r="A68" s="76"/>
      <c r="B68" s="76"/>
      <c r="C68" s="77" t="s">
        <v>13</v>
      </c>
      <c r="D68" s="78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L68" s="74"/>
      <c r="AM68" s="74"/>
    </row>
    <row r="71" spans="1:42"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</row>
    <row r="72" spans="1:42"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</row>
    <row r="73" spans="1:42">
      <c r="R73" s="80"/>
      <c r="S73" s="80"/>
      <c r="T73" s="80"/>
      <c r="U73" s="80"/>
    </row>
    <row r="74" spans="1:42"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</row>
    <row r="75" spans="1:42"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</row>
    <row r="76" spans="1:42">
      <c r="B76" s="81"/>
      <c r="C76" s="81"/>
      <c r="D76" s="81"/>
      <c r="E76" s="82"/>
      <c r="F76" s="82"/>
      <c r="G76" s="82"/>
      <c r="H76" s="82"/>
      <c r="I76" s="82"/>
      <c r="J76" s="82"/>
      <c r="K76" s="82"/>
      <c r="L76" s="81"/>
      <c r="M76" s="81"/>
      <c r="N76" s="82"/>
      <c r="O76" s="82"/>
      <c r="P76" s="82"/>
      <c r="Q76" s="82"/>
      <c r="R76" s="81"/>
      <c r="S76" s="81"/>
      <c r="T76" s="81"/>
    </row>
  </sheetData>
  <mergeCells count="1">
    <mergeCell ref="A67:U67"/>
  </mergeCells>
  <phoneticPr fontId="3"/>
  <printOptions horizontalCentered="1" gridLinesSet="0"/>
  <pageMargins left="0.59055118110236227" right="0.43307086614173229" top="0.6692913385826772" bottom="0.15748031496062992" header="0.51181102362204722" footer="0.15748031496062992"/>
  <pageSetup paperSize="9" scale="79" orientation="portrait" blackAndWhite="1" r:id="rId1"/>
  <headerFooter alignWithMargins="0"/>
  <ignoredErrors>
    <ignoredError sqref="Q34 B25:B34 F34:K34 E25:K33 E34 Q25:Q3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3"/>
  <sheetViews>
    <sheetView view="pageBreakPreview" topLeftCell="A49" zoomScale="80" zoomScaleNormal="100" zoomScaleSheetLayoutView="80" workbookViewId="0">
      <selection activeCell="K4" sqref="K4"/>
    </sheetView>
  </sheetViews>
  <sheetFormatPr defaultColWidth="8.88671875" defaultRowHeight="13.2"/>
  <cols>
    <col min="1" max="1" width="11.88671875" style="83" customWidth="1"/>
    <col min="2" max="2" width="4.21875" style="83" customWidth="1"/>
    <col min="3" max="3" width="18.6640625" style="84" customWidth="1"/>
    <col min="4" max="5" width="4.21875" style="83" customWidth="1"/>
    <col min="6" max="6" width="18.6640625" style="83" customWidth="1"/>
    <col min="7" max="8" width="4.21875" style="83" customWidth="1"/>
    <col min="9" max="9" width="18.6640625" style="84" customWidth="1"/>
    <col min="10" max="10" width="3.109375" style="83" customWidth="1"/>
    <col min="11" max="11" width="8.88671875" style="83"/>
    <col min="12" max="13" width="15" style="83" bestFit="1" customWidth="1"/>
    <col min="14" max="16384" width="8.88671875" style="83"/>
  </cols>
  <sheetData>
    <row r="1" spans="1:13" ht="11.25" customHeight="1">
      <c r="K1" s="120"/>
    </row>
    <row r="2" spans="1:13" ht="22.5" customHeight="1">
      <c r="A2" s="119" t="s">
        <v>69</v>
      </c>
      <c r="B2" s="118"/>
      <c r="C2" s="123"/>
      <c r="D2" s="118"/>
      <c r="E2" s="118"/>
      <c r="F2" s="118"/>
      <c r="G2" s="118"/>
      <c r="H2" s="118"/>
      <c r="I2" s="123"/>
      <c r="J2" s="118"/>
    </row>
    <row r="3" spans="1:13" ht="19.95" customHeight="1">
      <c r="A3" s="134" t="s">
        <v>68</v>
      </c>
      <c r="B3" s="134"/>
      <c r="C3" s="134"/>
      <c r="D3" s="134"/>
      <c r="E3" s="134"/>
      <c r="F3" s="134"/>
      <c r="G3" s="134"/>
      <c r="H3" s="134"/>
      <c r="I3" s="134"/>
      <c r="J3" s="134"/>
    </row>
    <row r="4" spans="1:13" ht="18.600000000000001" customHeight="1">
      <c r="I4" s="135" t="s">
        <v>90</v>
      </c>
      <c r="J4" s="135"/>
    </row>
    <row r="5" spans="1:13" ht="39" customHeight="1">
      <c r="A5" s="117"/>
      <c r="B5" s="116" t="s">
        <v>67</v>
      </c>
      <c r="C5" s="124"/>
      <c r="D5" s="115"/>
      <c r="E5" s="115"/>
      <c r="F5" s="115"/>
      <c r="G5" s="115"/>
      <c r="H5" s="115"/>
      <c r="I5" s="124"/>
      <c r="J5" s="114"/>
    </row>
    <row r="6" spans="1:13">
      <c r="A6" s="95" t="s">
        <v>66</v>
      </c>
      <c r="B6" s="112"/>
      <c r="C6" s="125"/>
      <c r="D6" s="113"/>
      <c r="E6" s="112"/>
      <c r="F6" s="112"/>
      <c r="G6" s="113"/>
      <c r="H6" s="112"/>
      <c r="I6" s="125"/>
      <c r="J6" s="111"/>
    </row>
    <row r="7" spans="1:13" s="105" customFormat="1" ht="18.600000000000001" customHeight="1">
      <c r="A7" s="110"/>
      <c r="B7" s="107"/>
      <c r="C7" s="126" t="s">
        <v>65</v>
      </c>
      <c r="D7" s="108"/>
      <c r="E7" s="107"/>
      <c r="F7" s="109" t="s">
        <v>64</v>
      </c>
      <c r="G7" s="108"/>
      <c r="H7" s="107"/>
      <c r="I7" s="126" t="s">
        <v>5</v>
      </c>
      <c r="J7" s="106"/>
    </row>
    <row r="8" spans="1:13" s="100" customFormat="1" ht="18.600000000000001" customHeight="1">
      <c r="A8" s="99"/>
      <c r="B8" s="104"/>
      <c r="C8" s="127"/>
      <c r="D8" s="103" t="s">
        <v>63</v>
      </c>
      <c r="E8" s="102"/>
      <c r="F8" s="102"/>
      <c r="G8" s="103" t="s">
        <v>63</v>
      </c>
      <c r="H8" s="102"/>
      <c r="I8" s="130"/>
      <c r="J8" s="101" t="s">
        <v>63</v>
      </c>
    </row>
    <row r="9" spans="1:13" ht="16.95" customHeight="1">
      <c r="A9" s="99"/>
      <c r="B9" s="94"/>
      <c r="C9" s="128"/>
      <c r="D9" s="94"/>
      <c r="E9" s="94"/>
      <c r="F9" s="94"/>
      <c r="G9" s="94"/>
      <c r="H9" s="94"/>
      <c r="I9" s="92"/>
      <c r="J9" s="91"/>
    </row>
    <row r="10" spans="1:13" ht="13.2" customHeight="1">
      <c r="A10" s="95" t="s">
        <v>62</v>
      </c>
      <c r="B10" s="94"/>
      <c r="C10" s="92">
        <f>'附表2表(1)'!E21</f>
        <v>1774186148.424</v>
      </c>
      <c r="D10" s="93"/>
      <c r="E10" s="93"/>
      <c r="F10" s="92">
        <f>'附表2表(1)'!K21</f>
        <v>1757469584.6359999</v>
      </c>
      <c r="G10" s="92"/>
      <c r="H10" s="92"/>
      <c r="I10" s="92">
        <v>189198.36</v>
      </c>
      <c r="J10" s="91"/>
      <c r="M10" s="84"/>
    </row>
    <row r="11" spans="1:13" s="84" customFormat="1" ht="12" customHeight="1">
      <c r="A11" s="97"/>
      <c r="B11" s="92"/>
      <c r="C11" s="98"/>
      <c r="D11" s="93"/>
      <c r="E11" s="93"/>
      <c r="F11" s="98"/>
      <c r="G11" s="92"/>
      <c r="H11" s="92"/>
      <c r="I11" s="98"/>
      <c r="J11" s="96"/>
    </row>
    <row r="12" spans="1:13" ht="12" customHeight="1">
      <c r="A12" s="95" t="s">
        <v>61</v>
      </c>
      <c r="B12" s="94"/>
      <c r="C12" s="92">
        <v>51386195.93</v>
      </c>
      <c r="D12" s="93"/>
      <c r="E12" s="93"/>
      <c r="F12" s="92">
        <v>51004962.914999999</v>
      </c>
      <c r="G12" s="92"/>
      <c r="H12" s="92"/>
      <c r="I12" s="92">
        <v>0</v>
      </c>
      <c r="J12" s="91"/>
      <c r="L12" s="84"/>
    </row>
    <row r="13" spans="1:13" ht="12" customHeight="1">
      <c r="A13" s="95" t="s">
        <v>60</v>
      </c>
      <c r="B13" s="94"/>
      <c r="C13" s="92">
        <v>10513086.543</v>
      </c>
      <c r="D13" s="93"/>
      <c r="E13" s="93"/>
      <c r="F13" s="92">
        <v>10399568.415999999</v>
      </c>
      <c r="G13" s="92"/>
      <c r="H13" s="92"/>
      <c r="I13" s="92">
        <v>0</v>
      </c>
      <c r="J13" s="91"/>
      <c r="L13" s="84"/>
    </row>
    <row r="14" spans="1:13" ht="12" customHeight="1">
      <c r="A14" s="95" t="s">
        <v>59</v>
      </c>
      <c r="B14" s="94"/>
      <c r="C14" s="92">
        <v>10861763.726</v>
      </c>
      <c r="D14" s="93"/>
      <c r="E14" s="93"/>
      <c r="F14" s="92">
        <v>10797623.34</v>
      </c>
      <c r="G14" s="92"/>
      <c r="H14" s="92"/>
      <c r="I14" s="92">
        <v>0</v>
      </c>
      <c r="J14" s="91"/>
    </row>
    <row r="15" spans="1:13" ht="12" customHeight="1">
      <c r="A15" s="95" t="s">
        <v>58</v>
      </c>
      <c r="B15" s="94"/>
      <c r="C15" s="92">
        <v>24262087.399999999</v>
      </c>
      <c r="D15" s="93"/>
      <c r="E15" s="93"/>
      <c r="F15" s="92">
        <v>23953130.515999999</v>
      </c>
      <c r="G15" s="92"/>
      <c r="H15" s="92"/>
      <c r="I15" s="92">
        <v>0</v>
      </c>
      <c r="J15" s="91"/>
    </row>
    <row r="16" spans="1:13" ht="12" customHeight="1">
      <c r="A16" s="95" t="s">
        <v>57</v>
      </c>
      <c r="B16" s="94"/>
      <c r="C16" s="92">
        <v>8655554.4460000005</v>
      </c>
      <c r="D16" s="93"/>
      <c r="E16" s="93"/>
      <c r="F16" s="92">
        <v>8568617.4419999998</v>
      </c>
      <c r="G16" s="92"/>
      <c r="H16" s="92"/>
      <c r="I16" s="92">
        <v>0</v>
      </c>
      <c r="J16" s="91"/>
    </row>
    <row r="17" spans="1:13" s="84" customFormat="1" ht="12" customHeight="1">
      <c r="A17" s="97"/>
      <c r="B17" s="92"/>
      <c r="C17" s="93"/>
      <c r="D17" s="93"/>
      <c r="E17" s="93"/>
      <c r="F17" s="93"/>
      <c r="G17" s="92"/>
      <c r="H17" s="92"/>
      <c r="I17" s="93"/>
      <c r="J17" s="96"/>
      <c r="L17" s="83"/>
      <c r="M17" s="83"/>
    </row>
    <row r="18" spans="1:13" ht="12" customHeight="1">
      <c r="A18" s="95" t="s">
        <v>56</v>
      </c>
      <c r="B18" s="94"/>
      <c r="C18" s="92">
        <v>9905651.3599999994</v>
      </c>
      <c r="D18" s="93"/>
      <c r="E18" s="93"/>
      <c r="F18" s="92">
        <v>9809557.1420000009</v>
      </c>
      <c r="G18" s="92"/>
      <c r="H18" s="92"/>
      <c r="I18" s="92">
        <v>0</v>
      </c>
      <c r="J18" s="91"/>
      <c r="M18" s="84"/>
    </row>
    <row r="19" spans="1:13" ht="12" customHeight="1">
      <c r="A19" s="95" t="s">
        <v>55</v>
      </c>
      <c r="B19" s="94"/>
      <c r="C19" s="92">
        <v>19062778.068999998</v>
      </c>
      <c r="D19" s="93"/>
      <c r="E19" s="93"/>
      <c r="F19" s="92">
        <v>18779941.017999999</v>
      </c>
      <c r="G19" s="92"/>
      <c r="H19" s="92"/>
      <c r="I19" s="92">
        <v>337.584</v>
      </c>
      <c r="J19" s="91"/>
    </row>
    <row r="20" spans="1:13" ht="12" customHeight="1">
      <c r="A20" s="95" t="s">
        <v>54</v>
      </c>
      <c r="B20" s="94"/>
      <c r="C20" s="92">
        <v>30646585.296</v>
      </c>
      <c r="D20" s="93"/>
      <c r="E20" s="93"/>
      <c r="F20" s="92">
        <v>30252709.101</v>
      </c>
      <c r="G20" s="92"/>
      <c r="H20" s="92"/>
      <c r="I20" s="92">
        <v>0</v>
      </c>
      <c r="J20" s="91"/>
    </row>
    <row r="21" spans="1:13" ht="12" customHeight="1">
      <c r="A21" s="95" t="s">
        <v>53</v>
      </c>
      <c r="B21" s="94"/>
      <c r="C21" s="92">
        <v>21775338.528999999</v>
      </c>
      <c r="D21" s="93"/>
      <c r="E21" s="93"/>
      <c r="F21" s="92">
        <v>21584273.017999999</v>
      </c>
      <c r="G21" s="92"/>
      <c r="H21" s="92"/>
      <c r="I21" s="92">
        <v>0</v>
      </c>
      <c r="J21" s="91"/>
      <c r="L21" s="84"/>
    </row>
    <row r="22" spans="1:13" ht="12" customHeight="1">
      <c r="A22" s="95" t="s">
        <v>52</v>
      </c>
      <c r="B22" s="94"/>
      <c r="C22" s="92">
        <v>21341254.506000001</v>
      </c>
      <c r="D22" s="93"/>
      <c r="E22" s="93"/>
      <c r="F22" s="92">
        <v>21081629.714000002</v>
      </c>
      <c r="G22" s="92"/>
      <c r="H22" s="92"/>
      <c r="I22" s="92">
        <v>0</v>
      </c>
      <c r="J22" s="91"/>
    </row>
    <row r="23" spans="1:13" s="84" customFormat="1" ht="12" customHeight="1">
      <c r="A23" s="97"/>
      <c r="B23" s="92"/>
      <c r="C23" s="93"/>
      <c r="D23" s="93"/>
      <c r="E23" s="93"/>
      <c r="F23" s="93"/>
      <c r="G23" s="92"/>
      <c r="H23" s="92"/>
      <c r="I23" s="93"/>
      <c r="J23" s="96"/>
      <c r="L23" s="83"/>
      <c r="M23" s="83"/>
    </row>
    <row r="24" spans="1:13" ht="12" customHeight="1">
      <c r="A24" s="95" t="s">
        <v>51</v>
      </c>
      <c r="B24" s="94"/>
      <c r="C24" s="92">
        <v>56236178.538999997</v>
      </c>
      <c r="D24" s="93"/>
      <c r="E24" s="93"/>
      <c r="F24" s="92">
        <v>55607756.686999999</v>
      </c>
      <c r="G24" s="92"/>
      <c r="H24" s="92"/>
      <c r="I24" s="92">
        <v>7722.6019999999999</v>
      </c>
      <c r="J24" s="91"/>
    </row>
    <row r="25" spans="1:13" ht="12" customHeight="1">
      <c r="A25" s="95" t="s">
        <v>50</v>
      </c>
      <c r="B25" s="94"/>
      <c r="C25" s="92">
        <v>47061907.033</v>
      </c>
      <c r="D25" s="93"/>
      <c r="E25" s="93"/>
      <c r="F25" s="92">
        <v>46405116.909999996</v>
      </c>
      <c r="G25" s="92"/>
      <c r="H25" s="92"/>
      <c r="I25" s="92">
        <v>6125.7839999999997</v>
      </c>
      <c r="J25" s="91"/>
      <c r="M25" s="84"/>
    </row>
    <row r="26" spans="1:13" ht="12" customHeight="1">
      <c r="A26" s="95" t="s">
        <v>49</v>
      </c>
      <c r="B26" s="94"/>
      <c r="C26" s="92">
        <v>554785454.66900003</v>
      </c>
      <c r="D26" s="93"/>
      <c r="E26" s="93"/>
      <c r="F26" s="92">
        <v>549939720.80799997</v>
      </c>
      <c r="G26" s="92"/>
      <c r="H26" s="92"/>
      <c r="I26" s="92">
        <v>51614.52</v>
      </c>
      <c r="J26" s="91"/>
    </row>
    <row r="27" spans="1:13" ht="12" customHeight="1">
      <c r="A27" s="95" t="s">
        <v>48</v>
      </c>
      <c r="B27" s="94"/>
      <c r="C27" s="92">
        <v>93305623.229000002</v>
      </c>
      <c r="D27" s="93"/>
      <c r="E27" s="93"/>
      <c r="F27" s="92">
        <v>92432937.685000002</v>
      </c>
      <c r="G27" s="92"/>
      <c r="H27" s="92"/>
      <c r="I27" s="92">
        <v>35218.962</v>
      </c>
      <c r="J27" s="91"/>
    </row>
    <row r="28" spans="1:13" ht="12" customHeight="1">
      <c r="A28" s="95" t="s">
        <v>47</v>
      </c>
      <c r="B28" s="94"/>
      <c r="C28" s="92">
        <v>23439013.997000001</v>
      </c>
      <c r="D28" s="93"/>
      <c r="E28" s="93"/>
      <c r="F28" s="92">
        <v>23318673.827</v>
      </c>
      <c r="G28" s="92"/>
      <c r="H28" s="92"/>
      <c r="I28" s="92">
        <v>0</v>
      </c>
      <c r="J28" s="91"/>
    </row>
    <row r="29" spans="1:13" s="84" customFormat="1" ht="12" customHeight="1">
      <c r="A29" s="97"/>
      <c r="B29" s="92"/>
      <c r="C29" s="93"/>
      <c r="D29" s="93"/>
      <c r="E29" s="93"/>
      <c r="F29" s="93"/>
      <c r="G29" s="92"/>
      <c r="H29" s="92"/>
      <c r="I29" s="93"/>
      <c r="J29" s="96"/>
      <c r="L29" s="83"/>
      <c r="M29" s="83"/>
    </row>
    <row r="30" spans="1:13" ht="12" customHeight="1">
      <c r="A30" s="95" t="s">
        <v>46</v>
      </c>
      <c r="B30" s="94"/>
      <c r="C30" s="92">
        <v>13218861.089</v>
      </c>
      <c r="D30" s="93"/>
      <c r="E30" s="93"/>
      <c r="F30" s="92">
        <v>13145024.709000001</v>
      </c>
      <c r="G30" s="92"/>
      <c r="H30" s="92"/>
      <c r="I30" s="92">
        <v>0</v>
      </c>
      <c r="J30" s="91"/>
      <c r="L30" s="84"/>
    </row>
    <row r="31" spans="1:13" ht="12" customHeight="1">
      <c r="A31" s="95" t="s">
        <v>45</v>
      </c>
      <c r="B31" s="94"/>
      <c r="C31" s="92">
        <v>12852854.495999999</v>
      </c>
      <c r="D31" s="93"/>
      <c r="E31" s="93"/>
      <c r="F31" s="92">
        <v>12827439.062999999</v>
      </c>
      <c r="G31" s="92"/>
      <c r="H31" s="92"/>
      <c r="I31" s="92">
        <v>52.8</v>
      </c>
      <c r="J31" s="91"/>
    </row>
    <row r="32" spans="1:13" ht="12" customHeight="1">
      <c r="A32" s="95" t="s">
        <v>44</v>
      </c>
      <c r="B32" s="94"/>
      <c r="C32" s="92">
        <v>8882130.9030000009</v>
      </c>
      <c r="D32" s="93"/>
      <c r="E32" s="93"/>
      <c r="F32" s="92">
        <v>8814037.4910000004</v>
      </c>
      <c r="G32" s="92"/>
      <c r="H32" s="92"/>
      <c r="I32" s="92">
        <v>35.200000000000003</v>
      </c>
      <c r="J32" s="91"/>
      <c r="M32" s="84"/>
    </row>
    <row r="33" spans="1:13" ht="12" customHeight="1">
      <c r="A33" s="95" t="s">
        <v>43</v>
      </c>
      <c r="B33" s="94"/>
      <c r="C33" s="92">
        <v>7790686.6169999996</v>
      </c>
      <c r="D33" s="93"/>
      <c r="E33" s="93"/>
      <c r="F33" s="92">
        <v>7732817.6030000001</v>
      </c>
      <c r="G33" s="92"/>
      <c r="H33" s="92"/>
      <c r="I33" s="92">
        <v>0</v>
      </c>
      <c r="J33" s="91"/>
    </row>
    <row r="34" spans="1:13" ht="12" customHeight="1">
      <c r="A34" s="95" t="s">
        <v>42</v>
      </c>
      <c r="B34" s="94"/>
      <c r="C34" s="92">
        <v>22007467.783</v>
      </c>
      <c r="D34" s="93"/>
      <c r="E34" s="93"/>
      <c r="F34" s="92">
        <v>21833286.499000002</v>
      </c>
      <c r="G34" s="92"/>
      <c r="H34" s="92"/>
      <c r="I34" s="92">
        <v>0</v>
      </c>
      <c r="J34" s="91"/>
    </row>
    <row r="35" spans="1:13" s="84" customFormat="1" ht="12" customHeight="1">
      <c r="A35" s="97"/>
      <c r="B35" s="92"/>
      <c r="C35" s="93"/>
      <c r="D35" s="93"/>
      <c r="E35" s="93"/>
      <c r="F35" s="93"/>
      <c r="G35" s="92"/>
      <c r="H35" s="92"/>
      <c r="I35" s="93"/>
      <c r="J35" s="96"/>
      <c r="L35" s="83"/>
      <c r="M35" s="83"/>
    </row>
    <row r="36" spans="1:13" ht="12" customHeight="1">
      <c r="A36" s="95" t="s">
        <v>41</v>
      </c>
      <c r="B36" s="94"/>
      <c r="C36" s="92">
        <v>20785414.140000001</v>
      </c>
      <c r="D36" s="93"/>
      <c r="E36" s="93"/>
      <c r="F36" s="92">
        <v>20628344.791999999</v>
      </c>
      <c r="G36" s="92"/>
      <c r="H36" s="92"/>
      <c r="I36" s="92">
        <v>176</v>
      </c>
      <c r="J36" s="91"/>
    </row>
    <row r="37" spans="1:13" ht="12" customHeight="1">
      <c r="A37" s="95" t="s">
        <v>40</v>
      </c>
      <c r="B37" s="94"/>
      <c r="C37" s="92">
        <v>43280633.920999996</v>
      </c>
      <c r="D37" s="93"/>
      <c r="E37" s="93"/>
      <c r="F37" s="92">
        <v>42870440.170000002</v>
      </c>
      <c r="G37" s="92"/>
      <c r="H37" s="92"/>
      <c r="I37" s="92">
        <v>0</v>
      </c>
      <c r="J37" s="91"/>
    </row>
    <row r="38" spans="1:13" ht="12" customHeight="1">
      <c r="A38" s="95" t="s">
        <v>39</v>
      </c>
      <c r="B38" s="94"/>
      <c r="C38" s="92">
        <v>117519967.75300001</v>
      </c>
      <c r="D38" s="93"/>
      <c r="E38" s="93"/>
      <c r="F38" s="92">
        <v>116613834.684</v>
      </c>
      <c r="G38" s="92"/>
      <c r="H38" s="92"/>
      <c r="I38" s="131">
        <v>23.584</v>
      </c>
      <c r="J38" s="91"/>
      <c r="L38" s="84"/>
    </row>
    <row r="39" spans="1:13" ht="12" customHeight="1">
      <c r="A39" s="95" t="s">
        <v>38</v>
      </c>
      <c r="B39" s="94"/>
      <c r="C39" s="92">
        <v>18341683.831</v>
      </c>
      <c r="D39" s="93"/>
      <c r="E39" s="93"/>
      <c r="F39" s="92">
        <v>18157688.443999998</v>
      </c>
      <c r="G39" s="92"/>
      <c r="H39" s="92"/>
      <c r="I39" s="92">
        <v>227.68</v>
      </c>
      <c r="J39" s="91"/>
      <c r="M39" s="84"/>
    </row>
    <row r="40" spans="1:13" ht="12" customHeight="1">
      <c r="A40" s="95" t="s">
        <v>37</v>
      </c>
      <c r="B40" s="94"/>
      <c r="C40" s="92">
        <v>13928450.845000001</v>
      </c>
      <c r="D40" s="93"/>
      <c r="E40" s="93"/>
      <c r="F40" s="92">
        <v>13752745.550000001</v>
      </c>
      <c r="G40" s="92"/>
      <c r="H40" s="92"/>
      <c r="I40" s="92">
        <v>8072.1480000000001</v>
      </c>
      <c r="J40" s="91"/>
    </row>
    <row r="41" spans="1:13" s="84" customFormat="1" ht="12" customHeight="1">
      <c r="A41" s="97"/>
      <c r="B41" s="92"/>
      <c r="C41" s="93"/>
      <c r="D41" s="93"/>
      <c r="E41" s="93"/>
      <c r="F41" s="93"/>
      <c r="G41" s="92"/>
      <c r="H41" s="92"/>
      <c r="I41" s="93"/>
      <c r="J41" s="96"/>
      <c r="L41" s="83"/>
      <c r="M41" s="83"/>
    </row>
    <row r="42" spans="1:13" ht="12" customHeight="1">
      <c r="A42" s="95" t="s">
        <v>36</v>
      </c>
      <c r="B42" s="94"/>
      <c r="C42" s="92">
        <v>29118857.890999999</v>
      </c>
      <c r="D42" s="93"/>
      <c r="E42" s="93"/>
      <c r="F42" s="92">
        <v>28756052.127</v>
      </c>
      <c r="G42" s="92"/>
      <c r="H42" s="92"/>
      <c r="I42" s="92">
        <v>26.096</v>
      </c>
      <c r="J42" s="91"/>
    </row>
    <row r="43" spans="1:13" ht="12" customHeight="1">
      <c r="A43" s="95" t="s">
        <v>35</v>
      </c>
      <c r="B43" s="94"/>
      <c r="C43" s="92">
        <v>154466181.38499999</v>
      </c>
      <c r="D43" s="93"/>
      <c r="E43" s="93"/>
      <c r="F43" s="92">
        <v>152969816.958</v>
      </c>
      <c r="G43" s="92"/>
      <c r="H43" s="92"/>
      <c r="I43" s="92">
        <v>55171.826000000001</v>
      </c>
      <c r="J43" s="91"/>
    </row>
    <row r="44" spans="1:13" ht="12" customHeight="1">
      <c r="A44" s="95" t="s">
        <v>34</v>
      </c>
      <c r="B44" s="94"/>
      <c r="C44" s="92">
        <v>55343564.325000003</v>
      </c>
      <c r="D44" s="93"/>
      <c r="E44" s="93"/>
      <c r="F44" s="92">
        <v>54639471.593000002</v>
      </c>
      <c r="G44" s="92"/>
      <c r="H44" s="92"/>
      <c r="I44" s="92">
        <v>10938.126</v>
      </c>
      <c r="J44" s="91"/>
    </row>
    <row r="45" spans="1:13" ht="12" customHeight="1">
      <c r="A45" s="95" t="s">
        <v>33</v>
      </c>
      <c r="B45" s="94"/>
      <c r="C45" s="92">
        <v>8344327.165</v>
      </c>
      <c r="D45" s="93"/>
      <c r="E45" s="93"/>
      <c r="F45" s="92">
        <v>8246361.6579999998</v>
      </c>
      <c r="G45" s="92"/>
      <c r="H45" s="92"/>
      <c r="I45" s="92">
        <v>5305.866</v>
      </c>
      <c r="J45" s="91"/>
    </row>
    <row r="46" spans="1:13" ht="12" customHeight="1">
      <c r="A46" s="95" t="s">
        <v>32</v>
      </c>
      <c r="B46" s="94"/>
      <c r="C46" s="92">
        <v>7645910.0250000004</v>
      </c>
      <c r="D46" s="93"/>
      <c r="E46" s="93"/>
      <c r="F46" s="92">
        <v>7605584.8439999996</v>
      </c>
      <c r="G46" s="92"/>
      <c r="H46" s="92"/>
      <c r="I46" s="92">
        <v>458.26</v>
      </c>
      <c r="J46" s="91"/>
      <c r="L46" s="84"/>
      <c r="M46" s="84"/>
    </row>
    <row r="47" spans="1:13" s="84" customFormat="1" ht="12" customHeight="1">
      <c r="A47" s="97"/>
      <c r="B47" s="92"/>
      <c r="C47" s="93"/>
      <c r="D47" s="93"/>
      <c r="E47" s="93"/>
      <c r="F47" s="93"/>
      <c r="G47" s="92"/>
      <c r="H47" s="92"/>
      <c r="I47" s="93"/>
      <c r="J47" s="96"/>
    </row>
    <row r="48" spans="1:13" ht="12" customHeight="1">
      <c r="A48" s="95" t="s">
        <v>31</v>
      </c>
      <c r="B48" s="94"/>
      <c r="C48" s="92">
        <v>4825508.9689999996</v>
      </c>
      <c r="D48" s="93"/>
      <c r="E48" s="93"/>
      <c r="F48" s="92">
        <v>4773907.8169999998</v>
      </c>
      <c r="G48" s="92"/>
      <c r="H48" s="92"/>
      <c r="I48" s="92">
        <v>0</v>
      </c>
      <c r="J48" s="91"/>
    </row>
    <row r="49" spans="1:13" ht="12" customHeight="1">
      <c r="A49" s="95" t="s">
        <v>30</v>
      </c>
      <c r="B49" s="94"/>
      <c r="C49" s="92">
        <v>6370092.5219999999</v>
      </c>
      <c r="D49" s="93"/>
      <c r="E49" s="93"/>
      <c r="F49" s="92">
        <v>6324824.1739999996</v>
      </c>
      <c r="G49" s="92"/>
      <c r="H49" s="92"/>
      <c r="I49" s="92">
        <v>76.8</v>
      </c>
      <c r="J49" s="91"/>
    </row>
    <row r="50" spans="1:13" ht="12" customHeight="1">
      <c r="A50" s="95" t="s">
        <v>29</v>
      </c>
      <c r="B50" s="94"/>
      <c r="C50" s="92">
        <v>20246692</v>
      </c>
      <c r="D50" s="93"/>
      <c r="E50" s="93"/>
      <c r="F50" s="92">
        <v>20016887.585999999</v>
      </c>
      <c r="G50" s="92"/>
      <c r="H50" s="92"/>
      <c r="I50" s="131">
        <v>0</v>
      </c>
      <c r="J50" s="91"/>
    </row>
    <row r="51" spans="1:13" ht="12" customHeight="1">
      <c r="A51" s="95" t="s">
        <v>28</v>
      </c>
      <c r="B51" s="94"/>
      <c r="C51" s="92">
        <v>35666285.778999999</v>
      </c>
      <c r="D51" s="93"/>
      <c r="E51" s="93"/>
      <c r="F51" s="92">
        <v>35313959.696999997</v>
      </c>
      <c r="G51" s="92"/>
      <c r="H51" s="92"/>
      <c r="I51" s="92">
        <v>316.8</v>
      </c>
      <c r="J51" s="91"/>
    </row>
    <row r="52" spans="1:13" ht="12" customHeight="1">
      <c r="A52" s="95" t="s">
        <v>27</v>
      </c>
      <c r="B52" s="94"/>
      <c r="C52" s="92">
        <v>14272621.203</v>
      </c>
      <c r="D52" s="93"/>
      <c r="E52" s="93"/>
      <c r="F52" s="92">
        <v>14175967.988</v>
      </c>
      <c r="G52" s="92"/>
      <c r="H52" s="92"/>
      <c r="I52" s="92">
        <v>66</v>
      </c>
      <c r="J52" s="91"/>
    </row>
    <row r="53" spans="1:13" s="84" customFormat="1" ht="12" customHeight="1">
      <c r="A53" s="97"/>
      <c r="B53" s="92"/>
      <c r="C53" s="93"/>
      <c r="D53" s="93"/>
      <c r="E53" s="93"/>
      <c r="F53" s="93"/>
      <c r="G53" s="92"/>
      <c r="H53" s="92"/>
      <c r="I53" s="93"/>
      <c r="J53" s="96"/>
      <c r="L53" s="83"/>
      <c r="M53" s="83"/>
    </row>
    <row r="54" spans="1:13" ht="12" customHeight="1">
      <c r="A54" s="95" t="s">
        <v>26</v>
      </c>
      <c r="B54" s="94"/>
      <c r="C54" s="92">
        <v>6976626.977</v>
      </c>
      <c r="D54" s="93"/>
      <c r="E54" s="93"/>
      <c r="F54" s="92">
        <v>6936775.5290000001</v>
      </c>
      <c r="G54" s="92"/>
      <c r="H54" s="92"/>
      <c r="I54" s="92">
        <v>307.27999999999997</v>
      </c>
      <c r="J54" s="91"/>
      <c r="M54" s="84"/>
    </row>
    <row r="55" spans="1:13" ht="12" customHeight="1">
      <c r="A55" s="95" t="s">
        <v>25</v>
      </c>
      <c r="B55" s="94"/>
      <c r="C55" s="92">
        <v>11008515.081</v>
      </c>
      <c r="D55" s="93"/>
      <c r="E55" s="93"/>
      <c r="F55" s="92">
        <v>10935784.032</v>
      </c>
      <c r="G55" s="92"/>
      <c r="H55" s="92"/>
      <c r="I55" s="92">
        <v>0</v>
      </c>
      <c r="J55" s="91"/>
      <c r="L55" s="84"/>
    </row>
    <row r="56" spans="1:13" ht="12" customHeight="1">
      <c r="A56" s="95" t="s">
        <v>24</v>
      </c>
      <c r="B56" s="94"/>
      <c r="C56" s="92">
        <v>13061733.739</v>
      </c>
      <c r="D56" s="93"/>
      <c r="E56" s="93"/>
      <c r="F56" s="92">
        <v>12915544.267000001</v>
      </c>
      <c r="G56" s="92"/>
      <c r="H56" s="92"/>
      <c r="I56" s="92">
        <v>0</v>
      </c>
      <c r="J56" s="91"/>
      <c r="L56" s="84"/>
    </row>
    <row r="57" spans="1:13" ht="12" customHeight="1">
      <c r="A57" s="95" t="s">
        <v>23</v>
      </c>
      <c r="B57" s="94"/>
      <c r="C57" s="92">
        <v>6033905.9419999998</v>
      </c>
      <c r="D57" s="93"/>
      <c r="E57" s="93"/>
      <c r="F57" s="92">
        <v>5988171.21</v>
      </c>
      <c r="G57" s="92"/>
      <c r="H57" s="92"/>
      <c r="I57" s="92">
        <v>2191.58</v>
      </c>
      <c r="J57" s="91"/>
    </row>
    <row r="58" spans="1:13" ht="12" customHeight="1">
      <c r="A58" s="95" t="s">
        <v>22</v>
      </c>
      <c r="B58" s="94"/>
      <c r="C58" s="92">
        <v>57904920.990999997</v>
      </c>
      <c r="D58" s="93"/>
      <c r="E58" s="93"/>
      <c r="F58" s="92">
        <v>57537190.239</v>
      </c>
      <c r="G58" s="92"/>
      <c r="H58" s="92"/>
      <c r="I58" s="92">
        <v>2919.7379999999998</v>
      </c>
      <c r="J58" s="91"/>
    </row>
    <row r="59" spans="1:13" s="84" customFormat="1" ht="12" customHeight="1">
      <c r="A59" s="97"/>
      <c r="B59" s="92"/>
      <c r="C59" s="93"/>
      <c r="D59" s="93"/>
      <c r="E59" s="93"/>
      <c r="F59" s="93"/>
      <c r="G59" s="92"/>
      <c r="H59" s="92"/>
      <c r="I59" s="93"/>
      <c r="J59" s="96"/>
      <c r="L59" s="83"/>
      <c r="M59" s="83"/>
    </row>
    <row r="60" spans="1:13" ht="12" customHeight="1">
      <c r="A60" s="95" t="s">
        <v>21</v>
      </c>
      <c r="B60" s="94"/>
      <c r="C60" s="92">
        <v>7468986.8289999999</v>
      </c>
      <c r="D60" s="93"/>
      <c r="E60" s="93"/>
      <c r="F60" s="92">
        <v>7435446.5480000004</v>
      </c>
      <c r="G60" s="92"/>
      <c r="H60" s="92"/>
      <c r="I60" s="92">
        <v>0</v>
      </c>
      <c r="J60" s="91"/>
    </row>
    <row r="61" spans="1:13" ht="12" customHeight="1">
      <c r="A61" s="95" t="s">
        <v>20</v>
      </c>
      <c r="B61" s="94"/>
      <c r="C61" s="92">
        <v>11029219.256999999</v>
      </c>
      <c r="D61" s="93"/>
      <c r="E61" s="93"/>
      <c r="F61" s="92">
        <v>10844235.989</v>
      </c>
      <c r="G61" s="92"/>
      <c r="H61" s="92"/>
      <c r="I61" s="92">
        <v>0</v>
      </c>
      <c r="J61" s="91"/>
      <c r="M61" s="84"/>
    </row>
    <row r="62" spans="1:13" ht="12" customHeight="1">
      <c r="A62" s="95" t="s">
        <v>19</v>
      </c>
      <c r="B62" s="94"/>
      <c r="C62" s="92">
        <v>16649796.742000001</v>
      </c>
      <c r="D62" s="93"/>
      <c r="E62" s="93"/>
      <c r="F62" s="92">
        <v>16414565.005000001</v>
      </c>
      <c r="G62" s="92"/>
      <c r="H62" s="92"/>
      <c r="I62" s="92">
        <v>16.059999999999999</v>
      </c>
      <c r="J62" s="91"/>
    </row>
    <row r="63" spans="1:13" ht="12" customHeight="1">
      <c r="A63" s="95" t="s">
        <v>18</v>
      </c>
      <c r="B63" s="94"/>
      <c r="C63" s="92">
        <v>10439088.492000001</v>
      </c>
      <c r="D63" s="93"/>
      <c r="E63" s="93"/>
      <c r="F63" s="92">
        <v>10319786.431</v>
      </c>
      <c r="G63" s="92"/>
      <c r="H63" s="92"/>
      <c r="I63" s="92">
        <v>0</v>
      </c>
      <c r="J63" s="91"/>
    </row>
    <row r="64" spans="1:13" ht="12" customHeight="1">
      <c r="A64" s="95" t="s">
        <v>17</v>
      </c>
      <c r="B64" s="94"/>
      <c r="C64" s="92">
        <v>9003056.1040000003</v>
      </c>
      <c r="D64" s="93"/>
      <c r="E64" s="93"/>
      <c r="F64" s="92">
        <v>8946170.3430000003</v>
      </c>
      <c r="G64" s="92"/>
      <c r="H64" s="92"/>
      <c r="I64" s="92">
        <v>0</v>
      </c>
      <c r="J64" s="91"/>
      <c r="L64" s="84"/>
    </row>
    <row r="65" spans="1:13" s="84" customFormat="1" ht="12" customHeight="1">
      <c r="A65" s="97"/>
      <c r="B65" s="92"/>
      <c r="C65" s="93"/>
      <c r="D65" s="93"/>
      <c r="E65" s="93"/>
      <c r="F65" s="93"/>
      <c r="G65" s="92"/>
      <c r="H65" s="92"/>
      <c r="I65" s="93"/>
      <c r="J65" s="96"/>
      <c r="M65" s="83"/>
    </row>
    <row r="66" spans="1:13" ht="12" customHeight="1">
      <c r="A66" s="95" t="s">
        <v>16</v>
      </c>
      <c r="B66" s="94"/>
      <c r="C66" s="92">
        <v>13874618.118000001</v>
      </c>
      <c r="D66" s="93"/>
      <c r="E66" s="93"/>
      <c r="F66" s="92">
        <v>13686627.885</v>
      </c>
      <c r="G66" s="92"/>
      <c r="H66" s="92"/>
      <c r="I66" s="131">
        <v>2014.21</v>
      </c>
      <c r="J66" s="91"/>
    </row>
    <row r="67" spans="1:13" ht="12" customHeight="1">
      <c r="A67" s="95" t="s">
        <v>15</v>
      </c>
      <c r="B67" s="94"/>
      <c r="C67" s="92">
        <v>12586516.977</v>
      </c>
      <c r="D67" s="93"/>
      <c r="E67" s="93"/>
      <c r="F67" s="92">
        <v>12373343.111</v>
      </c>
      <c r="G67" s="92"/>
      <c r="H67" s="92"/>
      <c r="I67" s="92">
        <v>0</v>
      </c>
      <c r="J67" s="91"/>
    </row>
    <row r="68" spans="1:13" ht="16.2" customHeight="1">
      <c r="A68" s="90"/>
      <c r="B68" s="89"/>
      <c r="C68" s="129"/>
      <c r="D68" s="89"/>
      <c r="E68" s="89"/>
      <c r="F68" s="89"/>
      <c r="G68" s="89"/>
      <c r="H68" s="89"/>
      <c r="I68" s="129"/>
      <c r="J68" s="88"/>
      <c r="M68" s="84"/>
    </row>
    <row r="69" spans="1:13" ht="5.0999999999999996" customHeight="1">
      <c r="A69" s="86"/>
    </row>
    <row r="70" spans="1:13" ht="40.5" customHeight="1">
      <c r="A70" s="136" t="s">
        <v>14</v>
      </c>
      <c r="B70" s="136"/>
      <c r="C70" s="136"/>
      <c r="D70" s="136"/>
      <c r="E70" s="136"/>
      <c r="F70" s="136"/>
      <c r="G70" s="136"/>
      <c r="H70" s="136"/>
      <c r="I70" s="136"/>
      <c r="J70" s="136"/>
      <c r="L70" s="84"/>
    </row>
    <row r="71" spans="1:13">
      <c r="A71" s="86"/>
      <c r="B71" s="87"/>
    </row>
    <row r="72" spans="1:13" ht="15" customHeight="1">
      <c r="A72" s="86"/>
      <c r="B72" s="87"/>
    </row>
    <row r="73" spans="1:13" ht="11.55" customHeight="1">
      <c r="A73" s="86"/>
    </row>
    <row r="74" spans="1:13" ht="11.55" customHeight="1">
      <c r="A74" s="86"/>
      <c r="M74" s="84"/>
    </row>
    <row r="75" spans="1:13" ht="11.55" customHeight="1">
      <c r="A75" s="86"/>
    </row>
    <row r="76" spans="1:13" ht="11.55" customHeight="1">
      <c r="A76" s="86"/>
    </row>
    <row r="77" spans="1:13" ht="13.2" customHeight="1">
      <c r="A77" s="86"/>
      <c r="L77" s="84"/>
    </row>
    <row r="78" spans="1:13" ht="10.95" customHeight="1">
      <c r="A78" s="86"/>
    </row>
    <row r="79" spans="1:13" ht="10.95" customHeight="1">
      <c r="A79" s="86"/>
    </row>
    <row r="80" spans="1:13" ht="15" customHeight="1">
      <c r="A80" s="85"/>
    </row>
    <row r="83" spans="12:12">
      <c r="L83" s="84"/>
    </row>
  </sheetData>
  <mergeCells count="3">
    <mergeCell ref="A3:J3"/>
    <mergeCell ref="I4:J4"/>
    <mergeCell ref="A70:J70"/>
  </mergeCells>
  <phoneticPr fontId="9"/>
  <printOptions gridLinesSet="0"/>
  <pageMargins left="0.88" right="0.31" top="0.44" bottom="0.56999999999999995" header="0.39" footer="0.34"/>
  <pageSetup paperSize="9" scale="8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76A4CF3-B356-4B19-8C8F-AB046A6E8CAE}"/>
</file>

<file path=customXml/itemProps2.xml><?xml version="1.0" encoding="utf-8"?>
<ds:datastoreItem xmlns:ds="http://schemas.openxmlformats.org/officeDocument/2006/customXml" ds:itemID="{870363C7-CA92-44A4-9CB5-ED71761127AB}"/>
</file>

<file path=customXml/itemProps3.xml><?xml version="1.0" encoding="utf-8"?>
<ds:datastoreItem xmlns:ds="http://schemas.openxmlformats.org/officeDocument/2006/customXml" ds:itemID="{031B8E61-8057-4754-9FCF-229929F2FD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附表2表(1)</vt:lpstr>
      <vt:lpstr>附表2表(2)</vt:lpstr>
      <vt:lpstr>'附表2表(1)'!Print_Area</vt:lpstr>
      <vt:lpstr>'附表2表(2)'!Print_Area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2022-10-24T10:05:43Z</dcterms:created>
  <dcterms:modified xsi:type="dcterms:W3CDTF">2022-10-26T07:41:49Z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