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31表(1)" sheetId="6" r:id="rId1"/>
    <sheet name="31表(2)" sheetId="5" r:id="rId2"/>
    <sheet name="31表(3)" sheetId="4" r:id="rId3"/>
    <sheet name="31表(4)" sheetId="3" r:id="rId4"/>
    <sheet name="第31(5)表" sheetId="2" r:id="rId5"/>
    <sheet name="第31(6)表" sheetId="1" r:id="rId6"/>
  </sheets>
  <definedNames>
    <definedName name="_xlnm.Print_Area" localSheetId="0">'31表(1)'!$A$1:$P$70</definedName>
    <definedName name="_xlnm.Print_Area" localSheetId="1">'31表(2)'!$A$1:$M$70</definedName>
    <definedName name="_xlnm.Print_Area" localSheetId="2">'31表(3)'!$A$1:$M$70</definedName>
    <definedName name="_xlnm.Print_Area" localSheetId="3">'31表(4)'!$A$1:$P$70</definedName>
    <definedName name="_xlnm.Print_Area" localSheetId="4">'第31(5)表'!$A$1:$K$54</definedName>
    <definedName name="_xlnm.Print_Area" localSheetId="5">'第31(6)表'!$A$1:$K$54</definedName>
  </definedNames>
  <calcPr calcId="162913"/>
</workbook>
</file>

<file path=xl/calcChain.xml><?xml version="1.0" encoding="utf-8"?>
<calcChain xmlns="http://schemas.openxmlformats.org/spreadsheetml/2006/main">
  <c r="O44" i="3" l="1"/>
  <c r="O51" i="3"/>
  <c r="O39" i="3"/>
  <c r="D6" i="2" l="1"/>
  <c r="D31" i="2"/>
  <c r="D41" i="2"/>
  <c r="F39" i="5"/>
  <c r="C39" i="5"/>
  <c r="C10" i="5"/>
  <c r="F51" i="5"/>
  <c r="C51" i="5"/>
  <c r="O44" i="6"/>
  <c r="L10" i="6"/>
  <c r="L44" i="6"/>
</calcChain>
</file>

<file path=xl/sharedStrings.xml><?xml version="1.0" encoding="utf-8"?>
<sst xmlns="http://schemas.openxmlformats.org/spreadsheetml/2006/main" count="381" uniqueCount="100">
  <si>
    <t>第 31 表（6）　都道府県労働局別就職促進給付の状況</t>
    <rPh sb="14" eb="17">
      <t>ロウドウキョク</t>
    </rPh>
    <rPh sb="18" eb="20">
      <t>シュウショク</t>
    </rPh>
    <rPh sb="20" eb="22">
      <t>ソクシン</t>
    </rPh>
    <rPh sb="22" eb="24">
      <t>キュウフ</t>
    </rPh>
    <rPh sb="25" eb="27">
      <t>ジョウキョウ</t>
    </rPh>
    <phoneticPr fontId="4"/>
  </si>
  <si>
    <t>労  働  局</t>
    <rPh sb="0" eb="1">
      <t>ロウ</t>
    </rPh>
    <rPh sb="3" eb="4">
      <t>ハタラ</t>
    </rPh>
    <rPh sb="6" eb="7">
      <t>キョク</t>
    </rPh>
    <phoneticPr fontId="4"/>
  </si>
  <si>
    <t>所　　定　　給　　付　　日　　数</t>
    <rPh sb="0" eb="1">
      <t>ショ</t>
    </rPh>
    <rPh sb="3" eb="4">
      <t>サダム</t>
    </rPh>
    <rPh sb="6" eb="7">
      <t>キュウ</t>
    </rPh>
    <rPh sb="9" eb="10">
      <t>ツキ</t>
    </rPh>
    <rPh sb="12" eb="13">
      <t>ビ</t>
    </rPh>
    <rPh sb="15" eb="16">
      <t>スウ</t>
    </rPh>
    <phoneticPr fontId="3"/>
  </si>
  <si>
    <t>９０日</t>
    <rPh sb="2" eb="3">
      <t>ニチ</t>
    </rPh>
    <phoneticPr fontId="3"/>
  </si>
  <si>
    <t>１２０日</t>
    <rPh sb="3" eb="4">
      <t>ニチ</t>
    </rPh>
    <phoneticPr fontId="3"/>
  </si>
  <si>
    <t>１５０日</t>
    <rPh sb="3" eb="4">
      <t>ニチ</t>
    </rPh>
    <phoneticPr fontId="3"/>
  </si>
  <si>
    <t>１８０日</t>
    <rPh sb="3" eb="4">
      <t>ニチ</t>
    </rPh>
    <phoneticPr fontId="3"/>
  </si>
  <si>
    <t>２１０日</t>
    <rPh sb="3" eb="4">
      <t>ニチ</t>
    </rPh>
    <phoneticPr fontId="3"/>
  </si>
  <si>
    <t>２４０日</t>
    <rPh sb="3" eb="4">
      <t>ニチ</t>
    </rPh>
    <phoneticPr fontId="3"/>
  </si>
  <si>
    <t>２７０日</t>
    <rPh sb="3" eb="4">
      <t>ニチ</t>
    </rPh>
    <phoneticPr fontId="3"/>
  </si>
  <si>
    <t>３００日</t>
    <rPh sb="3" eb="4">
      <t>ニチ</t>
    </rPh>
    <phoneticPr fontId="3"/>
  </si>
  <si>
    <t>３３０日</t>
    <rPh sb="3" eb="4">
      <t>ニチ</t>
    </rPh>
    <phoneticPr fontId="3"/>
  </si>
  <si>
    <t>３６０日</t>
    <rPh sb="3" eb="4">
      <t>ニチ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</si>
  <si>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</si>
  <si>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</si>
  <si>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</si>
  <si>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</si>
  <si>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</si>
  <si>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</si>
  <si>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</si>
  <si>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</si>
  <si>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</si>
  <si>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</si>
  <si>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</si>
  <si>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</si>
  <si>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</si>
  <si>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</si>
  <si>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</si>
  <si>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</si>
  <si>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</si>
  <si>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</si>
  <si>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</si>
  <si>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</si>
  <si>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</si>
  <si>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</si>
  <si>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</si>
  <si>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</si>
  <si>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</si>
  <si>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</si>
  <si>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</si>
  <si>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</si>
  <si>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</si>
  <si>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</si>
  <si>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</si>
  <si>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</si>
  <si>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</si>
  <si>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</si>
  <si>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</si>
  <si>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</si>
  <si>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</si>
  <si>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</si>
  <si>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</si>
  <si>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</si>
  <si>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</si>
  <si>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</si>
  <si>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</si>
  <si>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</si>
  <si>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</si>
  <si>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</si>
  <si>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</si>
  <si>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</si>
  <si>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第 31 表（5）　都道府県労働局別就職促進給付の状況</t>
    <rPh sb="14" eb="17">
      <t>ロウドウキョク</t>
    </rPh>
    <rPh sb="18" eb="20">
      <t>シュウショク</t>
    </rPh>
    <rPh sb="20" eb="22">
      <t>ソクシン</t>
    </rPh>
    <rPh sb="22" eb="24">
      <t>キュウフ</t>
    </rPh>
    <rPh sb="25" eb="27">
      <t>ジョウキョウ</t>
    </rPh>
    <phoneticPr fontId="4"/>
  </si>
  <si>
    <t>　　　　</t>
    <phoneticPr fontId="4"/>
  </si>
  <si>
    <t>支給総額</t>
  </si>
  <si>
    <t>支　 給　 額</t>
  </si>
  <si>
    <t>支　給　人　員</t>
  </si>
  <si>
    <t>1)</t>
  </si>
  <si>
    <t>労　働　局</t>
    <rPh sb="0" eb="1">
      <t>ロウ</t>
    </rPh>
    <rPh sb="2" eb="3">
      <t>ドウ</t>
    </rPh>
    <rPh sb="4" eb="5">
      <t>キョク</t>
    </rPh>
    <phoneticPr fontId="4"/>
  </si>
  <si>
    <t>　　　　　　　　　　　　就職促進給付</t>
  </si>
  <si>
    <t>　　</t>
  </si>
  <si>
    <t>求　職　活　動　支　援　費
（　役　務　 ）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rPh sb="16" eb="17">
      <t>ヤク</t>
    </rPh>
    <rPh sb="18" eb="19">
      <t>ツトム</t>
    </rPh>
    <phoneticPr fontId="8"/>
  </si>
  <si>
    <t>求　職　活　動　支　援　費
（　短　期　訓　練　）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rPh sb="16" eb="17">
      <t>タン</t>
    </rPh>
    <rPh sb="18" eb="19">
      <t>キ</t>
    </rPh>
    <rPh sb="20" eb="21">
      <t>クン</t>
    </rPh>
    <rPh sb="22" eb="23">
      <t>ネリ</t>
    </rPh>
    <phoneticPr fontId="8"/>
  </si>
  <si>
    <t>第31表(4)　都道府県労働局別就職促進給付の状況</t>
    <rPh sb="12" eb="14">
      <t>ロウドウ</t>
    </rPh>
    <rPh sb="14" eb="15">
      <t>キョク</t>
    </rPh>
    <phoneticPr fontId="4"/>
  </si>
  <si>
    <t>求　職　活　動　支　援　費
（　広　域　求　職　活　動　）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phoneticPr fontId="8"/>
  </si>
  <si>
    <t>移　　　転　　　費</t>
  </si>
  <si>
    <t>第31表(3)　都道府県労働局別就職促進給付の状況</t>
    <rPh sb="12" eb="14">
      <t>ロウドウ</t>
    </rPh>
    <rPh sb="14" eb="15">
      <t>キョク</t>
    </rPh>
    <phoneticPr fontId="4"/>
  </si>
  <si>
    <t>〔注〕1)　全国計は決算値であり、各都道府県分は業務統計値であるため、各都道府県の合計は全国計に必ずしも
　　　　　一致しない。</t>
    <rPh sb="12" eb="13">
      <t>チ</t>
    </rPh>
    <rPh sb="24" eb="26">
      <t>ギョウム</t>
    </rPh>
    <rPh sb="26" eb="29">
      <t>トウケイチ</t>
    </rPh>
    <phoneticPr fontId="4"/>
  </si>
  <si>
    <t>　　</t>
    <phoneticPr fontId="4"/>
  </si>
  <si>
    <t>支   給   額</t>
  </si>
  <si>
    <t>支  給  人  員</t>
  </si>
  <si>
    <t>就　業　促　進　定　着　手　当</t>
    <rPh sb="0" eb="1">
      <t>ジュ</t>
    </rPh>
    <rPh sb="2" eb="3">
      <t>ギョウ</t>
    </rPh>
    <rPh sb="4" eb="5">
      <t>ソク</t>
    </rPh>
    <rPh sb="6" eb="7">
      <t>ススム</t>
    </rPh>
    <rPh sb="8" eb="9">
      <t>サダム</t>
    </rPh>
    <rPh sb="10" eb="11">
      <t>キ</t>
    </rPh>
    <rPh sb="12" eb="13">
      <t>テ</t>
    </rPh>
    <rPh sb="14" eb="15">
      <t>トウ</t>
    </rPh>
    <phoneticPr fontId="4"/>
  </si>
  <si>
    <t>再　　 就　　 職　　 手　　 当</t>
  </si>
  <si>
    <t>第31表(2)　都道府県労働局別就職促進給付の状況</t>
    <rPh sb="12" eb="14">
      <t>ロウドウ</t>
    </rPh>
    <rPh sb="14" eb="15">
      <t>キョク</t>
    </rPh>
    <phoneticPr fontId="4"/>
  </si>
  <si>
    <t>　　　　</t>
    <phoneticPr fontId="4"/>
  </si>
  <si>
    <t>〔注〕1)　全国計は決算値であり、各都道府県分は業務統計値であるため、各都道府県の合計は全国計に必ずしも一致しない。</t>
    <rPh sb="12" eb="13">
      <t>チ</t>
    </rPh>
    <rPh sb="24" eb="26">
      <t>ギョウム</t>
    </rPh>
    <rPh sb="26" eb="29">
      <t>トウケイチ</t>
    </rPh>
    <phoneticPr fontId="4"/>
  </si>
  <si>
    <t>支給額</t>
    <rPh sb="0" eb="2">
      <t>シキュウ</t>
    </rPh>
    <phoneticPr fontId="4"/>
  </si>
  <si>
    <t>受給者実人員</t>
    <rPh sb="0" eb="3">
      <t>ジュキュウシャ</t>
    </rPh>
    <rPh sb="3" eb="6">
      <t>ジツジンイン</t>
    </rPh>
    <phoneticPr fontId="4"/>
  </si>
  <si>
    <t>初回受給者数</t>
    <rPh sb="0" eb="2">
      <t>ショカイ</t>
    </rPh>
    <rPh sb="2" eb="5">
      <t>ジュキュウシャ</t>
    </rPh>
    <rPh sb="5" eb="6">
      <t>スウ</t>
    </rPh>
    <phoneticPr fontId="4"/>
  </si>
  <si>
    <t>常　 用　 就　 職　 支　 度　 手　 当</t>
    <rPh sb="18" eb="19">
      <t>テ</t>
    </rPh>
    <rPh sb="21" eb="22">
      <t>トウ</t>
    </rPh>
    <phoneticPr fontId="4"/>
  </si>
  <si>
    <t>就　　　　　業　　　　　手　　　　　当</t>
    <rPh sb="0" eb="1">
      <t>ジュ</t>
    </rPh>
    <rPh sb="6" eb="7">
      <t>ギョウ</t>
    </rPh>
    <rPh sb="12" eb="13">
      <t>テ</t>
    </rPh>
    <rPh sb="18" eb="19">
      <t>トウ</t>
    </rPh>
    <phoneticPr fontId="4"/>
  </si>
  <si>
    <t>第31表(1)　都道府県労働局別就職促進給付の状況</t>
    <rPh sb="12" eb="14">
      <t>ロウドウ</t>
    </rPh>
    <rPh sb="14" eb="15">
      <t>キョク</t>
    </rPh>
    <phoneticPr fontId="4"/>
  </si>
  <si>
    <t>〔注〕1)　全国計は決算値であり、各都道府県分は業務統計値であるため、各都道府県の合計は全国計に必ずしも
　　　　　一致しない。</t>
    <rPh sb="11" eb="12">
      <t>チ</t>
    </rPh>
    <rPh sb="23" eb="25">
      <t>ギョウム</t>
    </rPh>
    <rPh sb="25" eb="28">
      <t>トウケイチ</t>
    </rPh>
    <phoneticPr fontId="4"/>
  </si>
  <si>
    <t>〔 一般＋高年齢＋特例＋日雇 〕</t>
    <rPh sb="5" eb="8">
      <t>コウネンレイ</t>
    </rPh>
    <rPh sb="9" eb="11">
      <t>トクレイ</t>
    </rPh>
    <rPh sb="12" eb="14">
      <t>ヒヤト</t>
    </rPh>
    <phoneticPr fontId="4"/>
  </si>
  <si>
    <t>　　　　　〔 一般〕</t>
    <phoneticPr fontId="4"/>
  </si>
  <si>
    <t>〔 一般＋高年齢＋特例＋日雇 〕</t>
    <rPh sb="5" eb="8">
      <t>コウネンレイ</t>
    </rPh>
    <phoneticPr fontId="4"/>
  </si>
  <si>
    <t>令和２年度（単位：人）</t>
    <rPh sb="0" eb="2">
      <t>レイワ</t>
    </rPh>
    <rPh sb="3" eb="5">
      <t>ネンド</t>
    </rPh>
    <rPh sb="6" eb="8">
      <t>タンイ</t>
    </rPh>
    <rPh sb="9" eb="10">
      <t>ニン</t>
    </rPh>
    <phoneticPr fontId="8"/>
  </si>
  <si>
    <t>令和２年度（単位：人）</t>
    <rPh sb="0" eb="2">
      <t>レイワ</t>
    </rPh>
    <rPh sb="3" eb="5">
      <t>ネンド</t>
    </rPh>
    <rPh sb="6" eb="8">
      <t>タンイ</t>
    </rPh>
    <rPh sb="9" eb="10">
      <t>ニン</t>
    </rPh>
    <phoneticPr fontId="3"/>
  </si>
  <si>
    <t>令和２年度（単位：人、千円）</t>
    <rPh sb="0" eb="2">
      <t>レイワ</t>
    </rPh>
    <rPh sb="3" eb="5">
      <t>ネンド</t>
    </rPh>
    <rPh sb="6" eb="8">
      <t>タンイ</t>
    </rPh>
    <rPh sb="9" eb="10">
      <t>ニン</t>
    </rPh>
    <rPh sb="11" eb="13">
      <t>センエン</t>
    </rPh>
    <phoneticPr fontId="8"/>
  </si>
  <si>
    <t>再　　　　就　　　　職　　　　手　　　　当　　　　支　　　　給　　　　人　　　　員</t>
    <rPh sb="0" eb="1">
      <t>サイ</t>
    </rPh>
    <rPh sb="5" eb="6">
      <t>シュウ</t>
    </rPh>
    <rPh sb="10" eb="11">
      <t>ショク</t>
    </rPh>
    <rPh sb="15" eb="16">
      <t>テ</t>
    </rPh>
    <rPh sb="20" eb="21">
      <t>トウ</t>
    </rPh>
    <rPh sb="25" eb="26">
      <t>シ</t>
    </rPh>
    <rPh sb="30" eb="31">
      <t>キュウ</t>
    </rPh>
    <rPh sb="35" eb="36">
      <t>ニン</t>
    </rPh>
    <rPh sb="40" eb="41">
      <t>イン</t>
    </rPh>
    <phoneticPr fontId="3"/>
  </si>
  <si>
    <t>就　　業　　促　　進　　定　　着　　手　　当　　支　　給　　人　　員</t>
    <rPh sb="0" eb="1">
      <t>ジュ</t>
    </rPh>
    <rPh sb="3" eb="4">
      <t>ギョウ</t>
    </rPh>
    <rPh sb="6" eb="7">
      <t>ソク</t>
    </rPh>
    <rPh sb="9" eb="10">
      <t>ススム</t>
    </rPh>
    <rPh sb="12" eb="13">
      <t>サダム</t>
    </rPh>
    <rPh sb="15" eb="16">
      <t>キ</t>
    </rPh>
    <rPh sb="18" eb="19">
      <t>テ</t>
    </rPh>
    <rPh sb="21" eb="22">
      <t>トウ</t>
    </rPh>
    <rPh sb="24" eb="25">
      <t>シ</t>
    </rPh>
    <rPh sb="27" eb="28">
      <t>キュウ</t>
    </rPh>
    <rPh sb="30" eb="31">
      <t>ニン</t>
    </rPh>
    <rPh sb="33" eb="34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</si>
</sst>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平&quot;&quot;成&quot;General&quot;年&quot;&quot;度&quot;\(&quot;単&quot;&quot;位&quot;\:&quot;人&quot;\)"/>
    <numFmt numFmtId="177" formatCode="#,##0&quot;  &quot;"/>
    <numFmt numFmtId="178" formatCode="#,##0&quot; &quot;;[Red]\-#,##0&quot; &quot;"/>
    <numFmt numFmtId="179" formatCode="&quot;平&quot;&quot;成&quot;General&quot;年&quot;&quot;度&quot;\(&quot;単&quot;&quot;位&quot;\:&quot;人&quot;\,&quot;千円&quot;\)"/>
    <numFmt numFmtId="180" formatCode="#,##0&quot;    &quot;;[Red]\-#,##0&quot;    &quot;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142">
    <xf numFmtId="0" fontId="0" fillId="0" borderId="0" xfId="0"/>
    <xf numFmtId="38" fontId="5" fillId="0" borderId="0" xfId="1" applyFont="1" applyFill="1"/>
    <xf numFmtId="49" fontId="6" fillId="0" borderId="1" xfId="0" applyNumberFormat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38" fontId="7" fillId="0" borderId="9" xfId="1" quotePrefix="1" applyFont="1" applyFill="1" applyBorder="1" applyAlignment="1">
      <alignment horizontal="center"/>
    </xf>
    <xf numFmtId="38" fontId="7" fillId="0" borderId="13" xfId="1" quotePrefix="1" applyFont="1" applyFill="1" applyBorder="1" applyAlignment="1">
      <alignment horizontal="center" vertical="center"/>
    </xf>
    <xf numFmtId="38" fontId="7" fillId="0" borderId="17" xfId="1" quotePrefix="1" applyFont="1" applyFill="1" applyBorder="1" applyAlignment="1">
      <alignment horizontal="center" vertical="center"/>
    </xf>
    <xf numFmtId="38" fontId="7" fillId="0" borderId="21" xfId="1" quotePrefix="1" applyFont="1" applyFill="1" applyBorder="1" applyAlignment="1">
      <alignment horizontal="center" vertical="center"/>
    </xf>
    <xf numFmtId="38" fontId="9" fillId="0" borderId="23" xfId="1" applyFont="1" applyFill="1" applyBorder="1" applyAlignment="1">
      <alignment horizontal="right" vertical="center"/>
    </xf>
    <xf numFmtId="178" fontId="9" fillId="0" borderId="23" xfId="1" applyNumberFormat="1" applyFont="1" applyFill="1" applyBorder="1" applyAlignment="1">
      <alignment vertical="center"/>
    </xf>
    <xf numFmtId="38" fontId="9" fillId="0" borderId="0" xfId="1" applyFont="1" applyFill="1"/>
    <xf numFmtId="38" fontId="10" fillId="0" borderId="0" xfId="1" quotePrefix="1" applyFont="1" applyFill="1" applyBorder="1" applyAlignment="1">
      <alignment horizontal="center" vertical="center"/>
    </xf>
    <xf numFmtId="38" fontId="5" fillId="0" borderId="0" xfId="1" applyFont="1" applyFill="1" applyBorder="1"/>
    <xf numFmtId="38" fontId="10" fillId="0" borderId="0" xfId="1" applyFont="1" applyFill="1"/>
    <xf numFmtId="38" fontId="5" fillId="0" borderId="24" xfId="1" applyFont="1" applyFill="1" applyBorder="1"/>
    <xf numFmtId="38" fontId="10" fillId="0" borderId="24" xfId="1" applyFont="1" applyFill="1" applyBorder="1"/>
    <xf numFmtId="38" fontId="10" fillId="0" borderId="24" xfId="1" quotePrefix="1" applyFont="1" applyFill="1" applyBorder="1" applyAlignment="1">
      <alignment horizontal="center" vertical="center"/>
    </xf>
    <xf numFmtId="178" fontId="7" fillId="0" borderId="25" xfId="1" applyNumberFormat="1" applyFont="1" applyFill="1" applyBorder="1" applyAlignment="1">
      <alignment vertical="center"/>
    </xf>
    <xf numFmtId="178" fontId="7" fillId="0" borderId="26" xfId="1" applyNumberFormat="1" applyFont="1" applyFill="1" applyBorder="1" applyAlignment="1">
      <alignment vertical="center"/>
    </xf>
    <xf numFmtId="38" fontId="13" fillId="0" borderId="27" xfId="1" quotePrefix="1" applyFont="1" applyFill="1" applyBorder="1" applyAlignment="1">
      <alignment horizontal="center" vertical="center"/>
    </xf>
    <xf numFmtId="178" fontId="7" fillId="0" borderId="14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0" fontId="5" fillId="0" borderId="0" xfId="0" applyFont="1" applyFill="1"/>
    <xf numFmtId="38" fontId="13" fillId="0" borderId="28" xfId="1" quotePrefix="1" applyFont="1" applyFill="1" applyBorder="1" applyAlignment="1">
      <alignment horizontal="center" vertical="center"/>
    </xf>
    <xf numFmtId="178" fontId="7" fillId="0" borderId="0" xfId="1" quotePrefix="1" applyNumberFormat="1" applyFont="1" applyFill="1" applyBorder="1" applyAlignment="1">
      <alignment horizontal="distributed" vertical="center"/>
    </xf>
    <xf numFmtId="38" fontId="13" fillId="0" borderId="28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13" fillId="0" borderId="25" xfId="1" applyFont="1" applyFill="1" applyBorder="1" applyAlignment="1">
      <alignment horizontal="right" vertical="center"/>
    </xf>
    <xf numFmtId="38" fontId="13" fillId="0" borderId="26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horizontal="right" vertical="center"/>
    </xf>
    <xf numFmtId="38" fontId="13" fillId="0" borderId="26" xfId="1" quotePrefix="1" applyFont="1" applyFill="1" applyBorder="1" applyAlignment="1">
      <alignment horizontal="right" vertical="center"/>
    </xf>
    <xf numFmtId="38" fontId="13" fillId="0" borderId="25" xfId="1" quotePrefix="1" applyFont="1" applyFill="1" applyBorder="1" applyAlignment="1">
      <alignment horizontal="right" vertical="center"/>
    </xf>
    <xf numFmtId="38" fontId="13" fillId="0" borderId="26" xfId="1" applyFont="1" applyFill="1" applyBorder="1" applyAlignment="1">
      <alignment vertical="center"/>
    </xf>
    <xf numFmtId="38" fontId="13" fillId="0" borderId="29" xfId="1" applyFont="1" applyFill="1" applyBorder="1" applyAlignment="1">
      <alignment vertical="center"/>
    </xf>
    <xf numFmtId="38" fontId="13" fillId="0" borderId="26" xfId="1" quotePrefix="1" applyFont="1" applyFill="1" applyBorder="1" applyAlignment="1">
      <alignment horizontal="distributed" vertical="center"/>
    </xf>
    <xf numFmtId="38" fontId="13" fillId="0" borderId="27" xfId="1" applyFont="1" applyFill="1" applyBorder="1" applyAlignment="1">
      <alignment horizontal="center" vertical="center"/>
    </xf>
    <xf numFmtId="38" fontId="5" fillId="0" borderId="0" xfId="1" applyFont="1" applyFill="1" applyAlignment="1"/>
    <xf numFmtId="38" fontId="13" fillId="0" borderId="14" xfId="1" applyFont="1" applyFill="1" applyBorder="1" applyAlignment="1"/>
    <xf numFmtId="38" fontId="13" fillId="0" borderId="0" xfId="1" applyFont="1" applyFill="1" applyBorder="1" applyAlignment="1">
      <alignment horizontal="distributed" vertical="top"/>
    </xf>
    <xf numFmtId="38" fontId="13" fillId="0" borderId="15" xfId="1" applyFont="1" applyFill="1" applyBorder="1" applyAlignment="1"/>
    <xf numFmtId="38" fontId="13" fillId="0" borderId="0" xfId="1" applyFont="1" applyFill="1" applyBorder="1" applyAlignment="1"/>
    <xf numFmtId="38" fontId="13" fillId="0" borderId="0" xfId="1" applyFont="1" applyFill="1" applyBorder="1" applyAlignment="1">
      <alignment horizontal="center"/>
    </xf>
    <xf numFmtId="0" fontId="14" fillId="0" borderId="0" xfId="0" applyFont="1" applyFill="1" applyBorder="1"/>
    <xf numFmtId="38" fontId="13" fillId="0" borderId="14" xfId="1" applyFont="1" applyFill="1" applyBorder="1" applyAlignment="1">
      <alignment horizontal="centerContinuous"/>
    </xf>
    <xf numFmtId="0" fontId="14" fillId="0" borderId="15" xfId="0" applyFont="1" applyFill="1" applyBorder="1"/>
    <xf numFmtId="38" fontId="13" fillId="0" borderId="0" xfId="1" applyFont="1" applyFill="1" applyBorder="1" applyAlignment="1">
      <alignment horizontal="centerContinuous"/>
    </xf>
    <xf numFmtId="38" fontId="13" fillId="0" borderId="28" xfId="1" applyFont="1" applyFill="1" applyBorder="1" applyAlignment="1">
      <alignment horizontal="center"/>
    </xf>
    <xf numFmtId="38" fontId="13" fillId="0" borderId="14" xfId="1" applyFont="1" applyFill="1" applyBorder="1"/>
    <xf numFmtId="38" fontId="13" fillId="0" borderId="0" xfId="1" applyFont="1" applyFill="1" applyBorder="1"/>
    <xf numFmtId="38" fontId="13" fillId="0" borderId="15" xfId="1" applyFont="1" applyFill="1" applyBorder="1"/>
    <xf numFmtId="38" fontId="13" fillId="0" borderId="0" xfId="1" applyFont="1" applyFill="1" applyBorder="1" applyAlignment="1">
      <alignment horizontal="right"/>
    </xf>
    <xf numFmtId="38" fontId="13" fillId="0" borderId="30" xfId="1" applyFont="1" applyFill="1" applyBorder="1"/>
    <xf numFmtId="38" fontId="13" fillId="0" borderId="24" xfId="1" applyFont="1" applyFill="1" applyBorder="1" applyAlignment="1">
      <alignment horizontal="distributed"/>
    </xf>
    <xf numFmtId="38" fontId="13" fillId="0" borderId="31" xfId="1" applyFont="1" applyFill="1" applyBorder="1"/>
    <xf numFmtId="38" fontId="13" fillId="0" borderId="24" xfId="1" applyFont="1" applyFill="1" applyBorder="1" applyAlignment="1">
      <alignment horizontal="right"/>
    </xf>
    <xf numFmtId="38" fontId="13" fillId="0" borderId="30" xfId="1" applyFont="1" applyFill="1" applyBorder="1" applyAlignment="1">
      <alignment horizontal="right" vertical="top"/>
    </xf>
    <xf numFmtId="38" fontId="13" fillId="0" borderId="24" xfId="1" quotePrefix="1" applyFont="1" applyFill="1" applyBorder="1" applyAlignment="1">
      <alignment horizontal="distributed" vertical="center" wrapText="1"/>
    </xf>
    <xf numFmtId="38" fontId="13" fillId="0" borderId="31" xfId="1" applyFont="1" applyFill="1" applyBorder="1" applyAlignment="1">
      <alignment vertical="center" wrapText="1"/>
    </xf>
    <xf numFmtId="38" fontId="13" fillId="0" borderId="35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top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15" fillId="0" borderId="0" xfId="1" applyFont="1" applyFill="1" applyAlignment="1">
      <alignment horizontal="left"/>
    </xf>
    <xf numFmtId="38" fontId="16" fillId="0" borderId="0" xfId="1" applyFont="1" applyFill="1" applyAlignment="1">
      <alignment vertical="top"/>
    </xf>
    <xf numFmtId="178" fontId="7" fillId="0" borderId="30" xfId="1" applyNumberFormat="1" applyFont="1" applyFill="1" applyBorder="1" applyAlignment="1">
      <alignment vertical="center"/>
    </xf>
    <xf numFmtId="178" fontId="7" fillId="0" borderId="24" xfId="1" applyNumberFormat="1" applyFont="1" applyFill="1" applyBorder="1" applyAlignment="1">
      <alignment vertical="center"/>
    </xf>
    <xf numFmtId="38" fontId="13" fillId="0" borderId="30" xfId="1" applyFont="1" applyFill="1" applyBorder="1" applyAlignment="1">
      <alignment horizontal="right"/>
    </xf>
    <xf numFmtId="38" fontId="13" fillId="0" borderId="24" xfId="1" applyFont="1" applyFill="1" applyBorder="1"/>
    <xf numFmtId="38" fontId="13" fillId="0" borderId="33" xfId="1" applyFont="1" applyFill="1" applyBorder="1" applyAlignment="1">
      <alignment horizontal="centerContinuous"/>
    </xf>
    <xf numFmtId="38" fontId="13" fillId="0" borderId="34" xfId="1" applyFont="1" applyFill="1" applyBorder="1" applyAlignment="1">
      <alignment horizontal="centerContinuous" vertical="center"/>
    </xf>
    <xf numFmtId="38" fontId="5" fillId="0" borderId="0" xfId="1" applyFont="1" applyFill="1" applyAlignment="1">
      <alignment vertical="top"/>
    </xf>
    <xf numFmtId="38" fontId="13" fillId="0" borderId="0" xfId="1" quotePrefix="1" applyFont="1" applyFill="1" applyBorder="1" applyAlignment="1">
      <alignment horizontal="center"/>
    </xf>
    <xf numFmtId="0" fontId="14" fillId="0" borderId="0" xfId="0" applyFont="1" applyFill="1"/>
    <xf numFmtId="38" fontId="13" fillId="0" borderId="14" xfId="1" applyFont="1" applyFill="1" applyBorder="1" applyAlignment="1">
      <alignment horizontal="left"/>
    </xf>
    <xf numFmtId="38" fontId="13" fillId="0" borderId="24" xfId="1" applyFont="1" applyFill="1" applyBorder="1" applyAlignment="1">
      <alignment horizontal="left"/>
    </xf>
    <xf numFmtId="179" fontId="5" fillId="0" borderId="0" xfId="1" applyNumberFormat="1" applyFont="1" applyFill="1"/>
    <xf numFmtId="38" fontId="13" fillId="0" borderId="32" xfId="1" applyFont="1" applyFill="1" applyBorder="1" applyAlignment="1">
      <alignment horizontal="centerContinuous"/>
    </xf>
    <xf numFmtId="38" fontId="13" fillId="0" borderId="33" xfId="1" applyFont="1" applyFill="1" applyBorder="1" applyAlignment="1">
      <alignment horizontal="centerContinuous" vertical="center"/>
    </xf>
    <xf numFmtId="38" fontId="10" fillId="0" borderId="0" xfId="1" applyFont="1" applyFill="1" applyAlignment="1">
      <alignment vertical="top"/>
    </xf>
    <xf numFmtId="180" fontId="7" fillId="0" borderId="26" xfId="1" applyNumberFormat="1" applyFont="1" applyFill="1" applyBorder="1" applyAlignment="1">
      <alignment vertical="center"/>
    </xf>
    <xf numFmtId="180" fontId="7" fillId="0" borderId="29" xfId="1" applyNumberFormat="1" applyFont="1" applyFill="1" applyBorder="1" applyAlignment="1">
      <alignment vertical="center"/>
    </xf>
    <xf numFmtId="38" fontId="13" fillId="0" borderId="29" xfId="1" quotePrefix="1" applyFont="1" applyFill="1" applyBorder="1" applyAlignment="1">
      <alignment horizontal="center" vertical="center"/>
    </xf>
    <xf numFmtId="180" fontId="7" fillId="0" borderId="0" xfId="1" applyNumberFormat="1" applyFont="1" applyFill="1" applyBorder="1" applyAlignment="1">
      <alignment vertical="center"/>
    </xf>
    <xf numFmtId="180" fontId="5" fillId="0" borderId="0" xfId="0" applyNumberFormat="1" applyFont="1" applyFill="1" applyBorder="1"/>
    <xf numFmtId="180" fontId="7" fillId="0" borderId="15" xfId="1" applyNumberFormat="1" applyFont="1" applyFill="1" applyBorder="1" applyAlignment="1">
      <alignment vertical="center"/>
    </xf>
    <xf numFmtId="38" fontId="13" fillId="0" borderId="15" xfId="1" quotePrefix="1" applyFont="1" applyFill="1" applyBorder="1" applyAlignment="1">
      <alignment horizontal="center" vertical="center"/>
    </xf>
    <xf numFmtId="180" fontId="7" fillId="0" borderId="0" xfId="1" quotePrefix="1" applyNumberFormat="1" applyFont="1" applyFill="1" applyBorder="1" applyAlignment="1">
      <alignment horizontal="distributed" vertical="center"/>
    </xf>
    <xf numFmtId="38" fontId="13" fillId="0" borderId="15" xfId="1" applyFont="1" applyFill="1" applyBorder="1" applyAlignment="1">
      <alignment horizontal="center" vertical="center"/>
    </xf>
    <xf numFmtId="38" fontId="13" fillId="0" borderId="29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distributed"/>
    </xf>
    <xf numFmtId="38" fontId="13" fillId="0" borderId="15" xfId="1" applyFont="1" applyFill="1" applyBorder="1" applyAlignment="1">
      <alignment horizontal="center"/>
    </xf>
    <xf numFmtId="38" fontId="13" fillId="0" borderId="30" xfId="1" applyFont="1" applyFill="1" applyBorder="1" applyAlignment="1">
      <alignment horizontal="left"/>
    </xf>
    <xf numFmtId="38" fontId="13" fillId="0" borderId="24" xfId="1" quotePrefix="1" applyFont="1" applyFill="1" applyBorder="1" applyAlignment="1">
      <alignment horizontal="center"/>
    </xf>
    <xf numFmtId="38" fontId="13" fillId="0" borderId="24" xfId="1" quotePrefix="1" applyFont="1" applyFill="1" applyBorder="1" applyAlignment="1">
      <alignment horizontal="distributed"/>
    </xf>
    <xf numFmtId="38" fontId="13" fillId="0" borderId="30" xfId="1" applyFont="1" applyFill="1" applyBorder="1" applyAlignment="1">
      <alignment horizontal="centerContinuous"/>
    </xf>
    <xf numFmtId="38" fontId="13" fillId="0" borderId="24" xfId="1" applyFont="1" applyFill="1" applyBorder="1" applyAlignment="1">
      <alignment horizontal="centerContinuous"/>
    </xf>
    <xf numFmtId="38" fontId="13" fillId="0" borderId="36" xfId="1" applyFont="1" applyFill="1" applyBorder="1" applyAlignment="1">
      <alignment horizontal="centerContinuous"/>
    </xf>
    <xf numFmtId="38" fontId="13" fillId="0" borderId="31" xfId="1" applyFont="1" applyFill="1" applyBorder="1" applyAlignment="1">
      <alignment horizontal="centerContinuous" vertical="center"/>
    </xf>
    <xf numFmtId="38" fontId="13" fillId="0" borderId="31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78" fontId="9" fillId="0" borderId="0" xfId="1" applyNumberFormat="1" applyFont="1" applyFill="1" applyBorder="1" applyAlignment="1">
      <alignment vertical="center"/>
    </xf>
    <xf numFmtId="38" fontId="7" fillId="0" borderId="23" xfId="1" quotePrefix="1" applyFont="1" applyFill="1" applyBorder="1" applyAlignment="1">
      <alignment horizontal="center" vertical="center"/>
    </xf>
    <xf numFmtId="177" fontId="7" fillId="0" borderId="23" xfId="0" applyNumberFormat="1" applyFont="1" applyFill="1" applyBorder="1" applyAlignment="1">
      <alignment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180" fontId="7" fillId="0" borderId="0" xfId="1" applyNumberFormat="1" applyFont="1" applyFill="1" applyBorder="1" applyAlignment="1">
      <alignment horizontal="distributed" vertical="center"/>
    </xf>
    <xf numFmtId="178" fontId="7" fillId="0" borderId="0" xfId="1" applyNumberFormat="1" applyFont="1" applyFill="1" applyBorder="1" applyAlignment="1">
      <alignment horizontal="distributed" vertical="center"/>
    </xf>
    <xf numFmtId="0" fontId="5" fillId="0" borderId="0" xfId="0" applyFont="1" applyFill="1" applyBorder="1"/>
    <xf numFmtId="177" fontId="7" fillId="0" borderId="10" xfId="0" applyNumberFormat="1" applyFont="1" applyFill="1" applyBorder="1" applyAlignment="1"/>
    <xf numFmtId="177" fontId="7" fillId="0" borderId="11" xfId="0" applyNumberFormat="1" applyFont="1" applyFill="1" applyBorder="1" applyAlignment="1"/>
    <xf numFmtId="177" fontId="7" fillId="0" borderId="12" xfId="0" applyNumberFormat="1" applyFont="1" applyFill="1" applyBorder="1" applyAlignment="1"/>
    <xf numFmtId="177" fontId="7" fillId="0" borderId="6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6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7" fontId="7" fillId="0" borderId="7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77" fontId="7" fillId="0" borderId="22" xfId="0" applyNumberFormat="1" applyFont="1" applyFill="1" applyBorder="1" applyAlignment="1">
      <alignment vertical="center"/>
    </xf>
    <xf numFmtId="179" fontId="7" fillId="0" borderId="26" xfId="1" applyNumberFormat="1" applyFont="1" applyFill="1" applyBorder="1" applyAlignment="1">
      <alignment horizontal="right" vertical="center" shrinkToFit="1"/>
    </xf>
    <xf numFmtId="179" fontId="7" fillId="0" borderId="26" xfId="1" applyNumberFormat="1" applyFont="1" applyFill="1" applyBorder="1" applyAlignment="1">
      <alignment horizontal="right" vertical="center"/>
    </xf>
    <xf numFmtId="38" fontId="10" fillId="0" borderId="0" xfId="1" quotePrefix="1" applyFont="1" applyFill="1" applyAlignment="1">
      <alignment horizontal="left" vertical="top" wrapText="1"/>
    </xf>
    <xf numFmtId="38" fontId="10" fillId="0" borderId="0" xfId="1" quotePrefix="1" applyFont="1" applyFill="1" applyAlignment="1">
      <alignment horizontal="left" vertical="top"/>
    </xf>
    <xf numFmtId="38" fontId="5" fillId="0" borderId="0" xfId="1" applyFont="1" applyFill="1" applyAlignment="1">
      <alignment horizontal="center"/>
    </xf>
    <xf numFmtId="179" fontId="7" fillId="0" borderId="26" xfId="1" applyNumberFormat="1" applyFont="1" applyFill="1" applyBorder="1" applyAlignment="1">
      <alignment horizontal="center" vertical="center"/>
    </xf>
    <xf numFmtId="38" fontId="13" fillId="0" borderId="34" xfId="1" applyFont="1" applyFill="1" applyBorder="1" applyAlignment="1">
      <alignment horizontal="center" vertical="center" wrapText="1"/>
    </xf>
    <xf numFmtId="38" fontId="13" fillId="0" borderId="33" xfId="1" applyFont="1" applyFill="1" applyBorder="1" applyAlignment="1">
      <alignment horizontal="center" vertical="center"/>
    </xf>
    <xf numFmtId="38" fontId="13" fillId="0" borderId="32" xfId="1" applyFont="1" applyFill="1" applyBorder="1" applyAlignment="1">
      <alignment horizontal="center" vertical="center"/>
    </xf>
    <xf numFmtId="38" fontId="10" fillId="0" borderId="0" xfId="1" quotePrefix="1" applyFont="1" applyFill="1" applyBorder="1" applyAlignment="1">
      <alignment horizontal="left" vertical="top" wrapText="1"/>
    </xf>
    <xf numFmtId="38" fontId="2" fillId="0" borderId="0" xfId="1" applyFont="1" applyFill="1" applyAlignment="1">
      <alignment horizontal="center"/>
    </xf>
    <xf numFmtId="179" fontId="7" fillId="0" borderId="26" xfId="1" applyNumberFormat="1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885825</xdr:colOff>
      <xdr:row>4</xdr:row>
      <xdr:rowOff>38100</xdr:rowOff>
    </xdr:from>
    <xdr:to>
      <xdr:col>15</xdr:col>
      <xdr:colOff>180975</xdr:colOff>
      <xdr:row>4</xdr:row>
      <xdr:rowOff>209550</xdr:rowOff>
    </xdr:to>
    <xdr:sp macro="" textlink="">
      <xdr:nvSpPr>
        <xdr:cNvPr id="2" name="テキスト 1"/>
        <xdr:cNvSpPr txBox="1">
          <a:spLocks noChangeArrowheads="1"/>
        </xdr:cNvSpPr>
      </xdr:nvSpPr>
      <xdr:spPr bwMode="auto">
        <a:xfrm>
          <a:off x="10144125" y="723900"/>
          <a:ext cx="180975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平成明朝体"/>
            </a:rPr>
            <a:t>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abSelected="1" view="pageBreakPreview" zoomScale="110" zoomScaleNormal="100" zoomScaleSheetLayoutView="110" workbookViewId="0">
      <selection activeCell="F13" sqref="F13"/>
    </sheetView>
  </sheetViews>
  <sheetFormatPr defaultColWidth="8.875" defaultRowHeight="13.5"/>
  <cols>
    <col min="1" max="1" width="11.875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5" style="1" customWidth="1"/>
    <col min="13" max="14" width="2.625" style="1" customWidth="1"/>
    <col min="15" max="15" width="15" style="1" customWidth="1"/>
    <col min="16" max="16" width="2.625" style="1" customWidth="1"/>
    <col min="17" max="17" width="11.25" style="1" customWidth="1"/>
    <col min="18" max="16384" width="8.875" style="1"/>
  </cols>
  <sheetData>
    <row r="1" spans="1:17" ht="14.25" customHeight="1">
      <c r="A1" s="64"/>
      <c r="Q1" s="63"/>
    </row>
    <row r="2" spans="1:17" ht="26.25" customHeight="1">
      <c r="A2" s="62" t="s">
        <v>90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7" ht="19.899999999999999" customHeight="1">
      <c r="A3" s="61" t="s">
        <v>92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7" ht="18.600000000000001" customHeight="1">
      <c r="J4" s="100"/>
      <c r="M4" s="122" t="s">
        <v>97</v>
      </c>
      <c r="N4" s="122"/>
      <c r="O4" s="122">
        <v>0</v>
      </c>
      <c r="P4" s="122"/>
    </row>
    <row r="5" spans="1:17" ht="39" customHeight="1">
      <c r="A5" s="99"/>
      <c r="B5" s="98" t="s">
        <v>89</v>
      </c>
      <c r="C5" s="96"/>
      <c r="D5" s="97"/>
      <c r="E5" s="96"/>
      <c r="F5" s="96"/>
      <c r="G5" s="97"/>
      <c r="H5" s="96"/>
      <c r="I5" s="96"/>
      <c r="J5" s="95"/>
      <c r="K5" s="70" t="s">
        <v>88</v>
      </c>
      <c r="L5" s="69"/>
      <c r="M5" s="69"/>
      <c r="N5" s="78"/>
      <c r="O5" s="69"/>
      <c r="P5" s="77"/>
    </row>
    <row r="6" spans="1:17">
      <c r="A6" s="86" t="s">
        <v>67</v>
      </c>
      <c r="B6" s="54"/>
      <c r="C6" s="94"/>
      <c r="D6" s="68"/>
      <c r="E6" s="54"/>
      <c r="F6" s="94"/>
      <c r="G6" s="52"/>
      <c r="H6" s="68"/>
      <c r="I6" s="93"/>
      <c r="J6" s="92" t="s">
        <v>66</v>
      </c>
      <c r="K6" s="54"/>
      <c r="L6" s="53"/>
      <c r="M6" s="52"/>
      <c r="N6" s="49"/>
      <c r="O6" s="49"/>
      <c r="P6" s="74" t="s">
        <v>66</v>
      </c>
    </row>
    <row r="7" spans="1:17" s="37" customFormat="1" ht="18.600000000000001" customHeight="1">
      <c r="A7" s="91"/>
      <c r="B7" s="40"/>
      <c r="C7" s="90" t="s">
        <v>87</v>
      </c>
      <c r="D7" s="41"/>
      <c r="E7" s="40"/>
      <c r="F7" s="90" t="s">
        <v>86</v>
      </c>
      <c r="G7" s="38"/>
      <c r="H7" s="41"/>
      <c r="I7" s="90" t="s">
        <v>85</v>
      </c>
      <c r="J7" s="38"/>
      <c r="K7" s="40"/>
      <c r="L7" s="72" t="s">
        <v>79</v>
      </c>
      <c r="M7" s="44"/>
      <c r="N7" s="73"/>
      <c r="O7" s="72" t="s">
        <v>78</v>
      </c>
      <c r="P7" s="38"/>
    </row>
    <row r="8" spans="1:17" s="27" customFormat="1" ht="18.600000000000001" customHeight="1">
      <c r="A8" s="89"/>
      <c r="B8" s="34"/>
      <c r="C8" s="35"/>
      <c r="D8" s="29"/>
      <c r="E8" s="34"/>
      <c r="F8" s="33"/>
      <c r="G8" s="28"/>
      <c r="H8" s="33"/>
      <c r="I8" s="33"/>
      <c r="J8" s="28"/>
      <c r="K8" s="34"/>
      <c r="L8" s="33"/>
      <c r="M8" s="32"/>
      <c r="N8" s="31"/>
      <c r="O8" s="31"/>
      <c r="P8" s="28"/>
    </row>
    <row r="9" spans="1:17" ht="16.899999999999999" customHeight="1">
      <c r="A9" s="88"/>
      <c r="B9" s="85"/>
      <c r="C9" s="87"/>
      <c r="D9" s="83"/>
      <c r="E9" s="83"/>
      <c r="F9" s="83"/>
      <c r="G9" s="83"/>
      <c r="H9" s="83"/>
      <c r="I9" s="83"/>
      <c r="J9" s="66"/>
      <c r="K9" s="22"/>
      <c r="L9" s="22"/>
      <c r="M9" s="22"/>
      <c r="N9" s="22"/>
      <c r="O9" s="22"/>
      <c r="P9" s="21"/>
    </row>
    <row r="10" spans="1:17" ht="13.15" customHeight="1">
      <c r="A10" s="86" t="s">
        <v>13</v>
      </c>
      <c r="B10" s="85"/>
      <c r="C10" s="83">
        <v>4653</v>
      </c>
      <c r="D10" s="84"/>
      <c r="E10" s="84"/>
      <c r="F10" s="83">
        <v>984</v>
      </c>
      <c r="G10" s="83"/>
      <c r="H10" s="83"/>
      <c r="I10" s="83">
        <v>617170.22499999998</v>
      </c>
      <c r="J10" s="22"/>
      <c r="K10" s="22"/>
      <c r="L10" s="22">
        <f>2900+1</f>
        <v>2901</v>
      </c>
      <c r="M10" s="22"/>
      <c r="N10" s="22"/>
      <c r="O10" s="22">
        <v>473083.592</v>
      </c>
      <c r="P10" s="21"/>
    </row>
    <row r="11" spans="1:17" ht="12" customHeight="1">
      <c r="A11" s="86"/>
      <c r="B11" s="85"/>
      <c r="C11" s="107"/>
      <c r="D11" s="84"/>
      <c r="E11" s="84"/>
      <c r="F11" s="107"/>
      <c r="G11" s="83"/>
      <c r="H11" s="83"/>
      <c r="I11" s="107"/>
      <c r="J11" s="22"/>
      <c r="K11" s="22"/>
      <c r="L11" s="108"/>
      <c r="M11" s="22"/>
      <c r="N11" s="22"/>
      <c r="O11" s="108"/>
      <c r="P11" s="21"/>
    </row>
    <row r="12" spans="1:17" ht="12" customHeight="1">
      <c r="A12" s="86" t="s">
        <v>14</v>
      </c>
      <c r="B12" s="85"/>
      <c r="C12" s="83">
        <v>518</v>
      </c>
      <c r="D12" s="84"/>
      <c r="E12" s="84"/>
      <c r="F12" s="83">
        <v>109</v>
      </c>
      <c r="G12" s="83"/>
      <c r="H12" s="83"/>
      <c r="I12" s="83">
        <v>64941.508999999998</v>
      </c>
      <c r="J12" s="22"/>
      <c r="K12" s="22"/>
      <c r="L12" s="22">
        <v>226</v>
      </c>
      <c r="M12" s="22"/>
      <c r="N12" s="22"/>
      <c r="O12" s="22">
        <v>38460.771999999997</v>
      </c>
      <c r="P12" s="21"/>
    </row>
    <row r="13" spans="1:17" ht="12" customHeight="1">
      <c r="A13" s="86" t="s">
        <v>15</v>
      </c>
      <c r="B13" s="85"/>
      <c r="C13" s="83">
        <v>96</v>
      </c>
      <c r="D13" s="84"/>
      <c r="E13" s="84"/>
      <c r="F13" s="83">
        <v>23</v>
      </c>
      <c r="G13" s="83"/>
      <c r="H13" s="83"/>
      <c r="I13" s="83">
        <v>13711.439</v>
      </c>
      <c r="J13" s="22"/>
      <c r="K13" s="22"/>
      <c r="L13" s="22">
        <v>57</v>
      </c>
      <c r="M13" s="22"/>
      <c r="N13" s="22"/>
      <c r="O13" s="22">
        <v>8716.1910000000007</v>
      </c>
      <c r="P13" s="21"/>
    </row>
    <row r="14" spans="1:17" ht="12" customHeight="1">
      <c r="A14" s="86" t="s">
        <v>16</v>
      </c>
      <c r="B14" s="85"/>
      <c r="C14" s="83">
        <v>156</v>
      </c>
      <c r="D14" s="84"/>
      <c r="E14" s="84"/>
      <c r="F14" s="83">
        <v>33</v>
      </c>
      <c r="G14" s="83"/>
      <c r="H14" s="83"/>
      <c r="I14" s="83">
        <v>18609.986000000001</v>
      </c>
      <c r="J14" s="22"/>
      <c r="K14" s="22"/>
      <c r="L14" s="22">
        <v>31</v>
      </c>
      <c r="M14" s="22"/>
      <c r="N14" s="22"/>
      <c r="O14" s="22">
        <v>4880.5619999999999</v>
      </c>
      <c r="P14" s="21"/>
    </row>
    <row r="15" spans="1:17" ht="12" customHeight="1">
      <c r="A15" s="86" t="s">
        <v>17</v>
      </c>
      <c r="B15" s="85"/>
      <c r="C15" s="83">
        <v>72</v>
      </c>
      <c r="D15" s="84"/>
      <c r="E15" s="84"/>
      <c r="F15" s="83">
        <v>17</v>
      </c>
      <c r="G15" s="83"/>
      <c r="H15" s="83"/>
      <c r="I15" s="83">
        <v>11737.76</v>
      </c>
      <c r="J15" s="22"/>
      <c r="K15" s="22"/>
      <c r="L15" s="22">
        <v>55</v>
      </c>
      <c r="M15" s="22"/>
      <c r="N15" s="22"/>
      <c r="O15" s="22">
        <v>9303.3130000000001</v>
      </c>
      <c r="P15" s="21"/>
    </row>
    <row r="16" spans="1:17" ht="12" customHeight="1">
      <c r="A16" s="86" t="s">
        <v>18</v>
      </c>
      <c r="B16" s="85"/>
      <c r="C16" s="83">
        <v>71</v>
      </c>
      <c r="D16" s="84"/>
      <c r="E16" s="84"/>
      <c r="F16" s="83">
        <v>15</v>
      </c>
      <c r="G16" s="83"/>
      <c r="H16" s="83"/>
      <c r="I16" s="83">
        <v>8219.9699999999993</v>
      </c>
      <c r="J16" s="22"/>
      <c r="K16" s="22"/>
      <c r="L16" s="22">
        <v>22</v>
      </c>
      <c r="M16" s="22"/>
      <c r="N16" s="22"/>
      <c r="O16" s="22">
        <v>3508.096</v>
      </c>
      <c r="P16" s="21"/>
    </row>
    <row r="17" spans="1:16" ht="12" customHeight="1">
      <c r="A17" s="86"/>
      <c r="B17" s="85"/>
      <c r="C17" s="84"/>
      <c r="D17" s="84"/>
      <c r="E17" s="84"/>
      <c r="F17" s="84"/>
      <c r="G17" s="83"/>
      <c r="H17" s="83"/>
      <c r="I17" s="84"/>
      <c r="J17" s="22"/>
      <c r="K17" s="22"/>
      <c r="L17" s="23"/>
      <c r="M17" s="22"/>
      <c r="N17" s="22"/>
      <c r="O17" s="23"/>
      <c r="P17" s="21"/>
    </row>
    <row r="18" spans="1:16" ht="12" customHeight="1">
      <c r="A18" s="86" t="s">
        <v>19</v>
      </c>
      <c r="B18" s="85"/>
      <c r="C18" s="83">
        <v>131</v>
      </c>
      <c r="D18" s="84"/>
      <c r="E18" s="84"/>
      <c r="F18" s="83">
        <v>27</v>
      </c>
      <c r="G18" s="83"/>
      <c r="H18" s="83"/>
      <c r="I18" s="83">
        <v>14785.098</v>
      </c>
      <c r="J18" s="22"/>
      <c r="K18" s="22"/>
      <c r="L18" s="22">
        <v>38</v>
      </c>
      <c r="M18" s="22"/>
      <c r="N18" s="22"/>
      <c r="O18" s="22">
        <v>6074.7309999999998</v>
      </c>
      <c r="P18" s="21"/>
    </row>
    <row r="19" spans="1:16" ht="12" customHeight="1">
      <c r="A19" s="86" t="s">
        <v>20</v>
      </c>
      <c r="B19" s="85"/>
      <c r="C19" s="83">
        <v>133</v>
      </c>
      <c r="D19" s="84"/>
      <c r="E19" s="84"/>
      <c r="F19" s="83">
        <v>31</v>
      </c>
      <c r="G19" s="83"/>
      <c r="H19" s="83"/>
      <c r="I19" s="83">
        <v>16225.981</v>
      </c>
      <c r="J19" s="22"/>
      <c r="K19" s="22"/>
      <c r="L19" s="22">
        <v>71</v>
      </c>
      <c r="M19" s="22"/>
      <c r="N19" s="22"/>
      <c r="O19" s="22">
        <v>11613.169</v>
      </c>
      <c r="P19" s="21"/>
    </row>
    <row r="20" spans="1:16" ht="12" customHeight="1">
      <c r="A20" s="86" t="s">
        <v>21</v>
      </c>
      <c r="B20" s="85"/>
      <c r="C20" s="83">
        <v>56</v>
      </c>
      <c r="D20" s="84"/>
      <c r="E20" s="84"/>
      <c r="F20" s="83">
        <v>13</v>
      </c>
      <c r="G20" s="83"/>
      <c r="H20" s="83"/>
      <c r="I20" s="83">
        <v>7549.5929999999998</v>
      </c>
      <c r="J20" s="22"/>
      <c r="K20" s="22"/>
      <c r="L20" s="22">
        <v>49</v>
      </c>
      <c r="M20" s="22"/>
      <c r="N20" s="22"/>
      <c r="O20" s="22">
        <v>8118.317</v>
      </c>
      <c r="P20" s="21"/>
    </row>
    <row r="21" spans="1:16" ht="12" customHeight="1">
      <c r="A21" s="86" t="s">
        <v>22</v>
      </c>
      <c r="B21" s="85"/>
      <c r="C21" s="83">
        <v>80</v>
      </c>
      <c r="D21" s="84"/>
      <c r="E21" s="84"/>
      <c r="F21" s="83">
        <v>18</v>
      </c>
      <c r="G21" s="83"/>
      <c r="H21" s="83"/>
      <c r="I21" s="83">
        <v>10456.353999999999</v>
      </c>
      <c r="J21" s="22"/>
      <c r="K21" s="22"/>
      <c r="L21" s="22">
        <v>40</v>
      </c>
      <c r="M21" s="22"/>
      <c r="N21" s="22"/>
      <c r="O21" s="22">
        <v>6469.76</v>
      </c>
      <c r="P21" s="21"/>
    </row>
    <row r="22" spans="1:16" ht="12" customHeight="1">
      <c r="A22" s="86" t="s">
        <v>23</v>
      </c>
      <c r="B22" s="85"/>
      <c r="C22" s="83">
        <v>47</v>
      </c>
      <c r="D22" s="84"/>
      <c r="E22" s="84"/>
      <c r="F22" s="83">
        <v>13</v>
      </c>
      <c r="G22" s="83"/>
      <c r="H22" s="83"/>
      <c r="I22" s="83">
        <v>8062.6639999999998</v>
      </c>
      <c r="J22" s="22"/>
      <c r="K22" s="22"/>
      <c r="L22" s="22">
        <v>34</v>
      </c>
      <c r="M22" s="22"/>
      <c r="N22" s="22"/>
      <c r="O22" s="22">
        <v>6256.7529999999997</v>
      </c>
      <c r="P22" s="21"/>
    </row>
    <row r="23" spans="1:16" ht="12" customHeight="1">
      <c r="A23" s="86"/>
      <c r="B23" s="85"/>
      <c r="C23" s="84"/>
      <c r="D23" s="84"/>
      <c r="E23" s="84"/>
      <c r="F23" s="84"/>
      <c r="G23" s="83"/>
      <c r="H23" s="83"/>
      <c r="I23" s="84"/>
      <c r="J23" s="22"/>
      <c r="K23" s="22"/>
      <c r="L23" s="23"/>
      <c r="M23" s="22"/>
      <c r="N23" s="22"/>
      <c r="O23" s="23"/>
      <c r="P23" s="21"/>
    </row>
    <row r="24" spans="1:16" ht="12" customHeight="1">
      <c r="A24" s="86" t="s">
        <v>24</v>
      </c>
      <c r="B24" s="85"/>
      <c r="C24" s="83">
        <v>102</v>
      </c>
      <c r="D24" s="84"/>
      <c r="E24" s="84"/>
      <c r="F24" s="83">
        <v>20</v>
      </c>
      <c r="G24" s="83"/>
      <c r="H24" s="83"/>
      <c r="I24" s="83">
        <v>14917.611000000001</v>
      </c>
      <c r="J24" s="22"/>
      <c r="K24" s="22"/>
      <c r="L24" s="22">
        <v>106</v>
      </c>
      <c r="M24" s="22"/>
      <c r="N24" s="22"/>
      <c r="O24" s="22">
        <v>19104.001</v>
      </c>
      <c r="P24" s="21"/>
    </row>
    <row r="25" spans="1:16" ht="12" customHeight="1">
      <c r="A25" s="86" t="s">
        <v>25</v>
      </c>
      <c r="B25" s="85"/>
      <c r="C25" s="83">
        <v>71</v>
      </c>
      <c r="D25" s="84"/>
      <c r="E25" s="84"/>
      <c r="F25" s="83">
        <v>13</v>
      </c>
      <c r="G25" s="83"/>
      <c r="H25" s="83"/>
      <c r="I25" s="83">
        <v>9742.5110000000004</v>
      </c>
      <c r="J25" s="22"/>
      <c r="K25" s="22"/>
      <c r="L25" s="22">
        <v>95</v>
      </c>
      <c r="M25" s="22"/>
      <c r="N25" s="22"/>
      <c r="O25" s="22">
        <v>16869.705000000002</v>
      </c>
      <c r="P25" s="21"/>
    </row>
    <row r="26" spans="1:16" ht="12" customHeight="1">
      <c r="A26" s="86" t="s">
        <v>26</v>
      </c>
      <c r="B26" s="85"/>
      <c r="C26" s="83">
        <v>184</v>
      </c>
      <c r="D26" s="84"/>
      <c r="E26" s="84"/>
      <c r="F26" s="83">
        <v>40</v>
      </c>
      <c r="G26" s="83"/>
      <c r="H26" s="83"/>
      <c r="I26" s="83">
        <v>28042.267</v>
      </c>
      <c r="J26" s="22"/>
      <c r="K26" s="22"/>
      <c r="L26" s="22">
        <v>199</v>
      </c>
      <c r="M26" s="22"/>
      <c r="N26" s="22"/>
      <c r="O26" s="22">
        <v>36608.839</v>
      </c>
      <c r="P26" s="21"/>
    </row>
    <row r="27" spans="1:16" ht="12" customHeight="1">
      <c r="A27" s="86" t="s">
        <v>27</v>
      </c>
      <c r="B27" s="85"/>
      <c r="C27" s="83">
        <v>166</v>
      </c>
      <c r="D27" s="84"/>
      <c r="E27" s="84"/>
      <c r="F27" s="83">
        <v>27</v>
      </c>
      <c r="G27" s="83"/>
      <c r="H27" s="83"/>
      <c r="I27" s="83">
        <v>25229.613000000001</v>
      </c>
      <c r="J27" s="22"/>
      <c r="K27" s="22"/>
      <c r="L27" s="22">
        <v>157</v>
      </c>
      <c r="M27" s="22"/>
      <c r="N27" s="22"/>
      <c r="O27" s="22">
        <v>28829.18</v>
      </c>
      <c r="P27" s="21"/>
    </row>
    <row r="28" spans="1:16" ht="12" customHeight="1">
      <c r="A28" s="86" t="s">
        <v>28</v>
      </c>
      <c r="B28" s="85"/>
      <c r="C28" s="83">
        <v>207</v>
      </c>
      <c r="D28" s="84"/>
      <c r="E28" s="84"/>
      <c r="F28" s="83">
        <v>47</v>
      </c>
      <c r="G28" s="83"/>
      <c r="H28" s="83"/>
      <c r="I28" s="83">
        <v>28693.120999999999</v>
      </c>
      <c r="J28" s="22"/>
      <c r="K28" s="22"/>
      <c r="L28" s="22">
        <v>55</v>
      </c>
      <c r="M28" s="22"/>
      <c r="N28" s="22"/>
      <c r="O28" s="22">
        <v>8676.0329999999994</v>
      </c>
      <c r="P28" s="21"/>
    </row>
    <row r="29" spans="1:16" ht="12" customHeight="1">
      <c r="A29" s="86"/>
      <c r="B29" s="85"/>
      <c r="C29" s="84"/>
      <c r="D29" s="84"/>
      <c r="E29" s="84"/>
      <c r="F29" s="84"/>
      <c r="G29" s="83"/>
      <c r="H29" s="83"/>
      <c r="I29" s="84"/>
      <c r="J29" s="22"/>
      <c r="K29" s="22"/>
      <c r="L29" s="23"/>
      <c r="M29" s="22"/>
      <c r="N29" s="22"/>
      <c r="O29" s="23"/>
      <c r="P29" s="21"/>
    </row>
    <row r="30" spans="1:16" ht="12" customHeight="1">
      <c r="A30" s="86" t="s">
        <v>29</v>
      </c>
      <c r="B30" s="85"/>
      <c r="C30" s="83">
        <v>50</v>
      </c>
      <c r="D30" s="84"/>
      <c r="E30" s="84"/>
      <c r="F30" s="83">
        <v>9</v>
      </c>
      <c r="G30" s="83"/>
      <c r="H30" s="83"/>
      <c r="I30" s="83">
        <v>6484.5230000000001</v>
      </c>
      <c r="J30" s="22"/>
      <c r="K30" s="22"/>
      <c r="L30" s="22">
        <v>33</v>
      </c>
      <c r="M30" s="22"/>
      <c r="N30" s="22"/>
      <c r="O30" s="22">
        <v>5083.4750000000004</v>
      </c>
      <c r="P30" s="21"/>
    </row>
    <row r="31" spans="1:16" ht="12" customHeight="1">
      <c r="A31" s="86" t="s">
        <v>30</v>
      </c>
      <c r="B31" s="85"/>
      <c r="C31" s="83">
        <v>73</v>
      </c>
      <c r="D31" s="84"/>
      <c r="E31" s="84"/>
      <c r="F31" s="83">
        <v>12</v>
      </c>
      <c r="G31" s="83"/>
      <c r="H31" s="83"/>
      <c r="I31" s="83">
        <v>12083.541999999999</v>
      </c>
      <c r="J31" s="22"/>
      <c r="K31" s="22"/>
      <c r="L31" s="22">
        <v>48</v>
      </c>
      <c r="M31" s="22"/>
      <c r="N31" s="22"/>
      <c r="O31" s="22">
        <v>7778.1970000000001</v>
      </c>
      <c r="P31" s="21"/>
    </row>
    <row r="32" spans="1:16" ht="12" customHeight="1">
      <c r="A32" s="86" t="s">
        <v>31</v>
      </c>
      <c r="B32" s="85"/>
      <c r="C32" s="83">
        <v>49</v>
      </c>
      <c r="D32" s="84"/>
      <c r="E32" s="84"/>
      <c r="F32" s="83">
        <v>11</v>
      </c>
      <c r="G32" s="83"/>
      <c r="H32" s="83"/>
      <c r="I32" s="83">
        <v>7369.8109999999997</v>
      </c>
      <c r="J32" s="22"/>
      <c r="K32" s="22"/>
      <c r="L32" s="22">
        <v>22</v>
      </c>
      <c r="M32" s="22"/>
      <c r="N32" s="22"/>
      <c r="O32" s="22">
        <v>3408.393</v>
      </c>
      <c r="P32" s="21"/>
    </row>
    <row r="33" spans="1:16" ht="12" customHeight="1">
      <c r="A33" s="86" t="s">
        <v>32</v>
      </c>
      <c r="B33" s="85"/>
      <c r="C33" s="83">
        <v>32</v>
      </c>
      <c r="D33" s="84"/>
      <c r="E33" s="84"/>
      <c r="F33" s="83">
        <v>8</v>
      </c>
      <c r="G33" s="83"/>
      <c r="H33" s="83"/>
      <c r="I33" s="83">
        <v>5154.7659999999996</v>
      </c>
      <c r="J33" s="22"/>
      <c r="K33" s="22"/>
      <c r="L33" s="22">
        <v>54</v>
      </c>
      <c r="M33" s="22"/>
      <c r="N33" s="22"/>
      <c r="O33" s="22">
        <v>8709.7950000000001</v>
      </c>
      <c r="P33" s="21"/>
    </row>
    <row r="34" spans="1:16" ht="12" customHeight="1">
      <c r="A34" s="86" t="s">
        <v>33</v>
      </c>
      <c r="B34" s="85"/>
      <c r="C34" s="83">
        <v>109</v>
      </c>
      <c r="D34" s="84"/>
      <c r="E34" s="84"/>
      <c r="F34" s="83">
        <v>24</v>
      </c>
      <c r="G34" s="83"/>
      <c r="H34" s="83"/>
      <c r="I34" s="83">
        <v>11832.715</v>
      </c>
      <c r="J34" s="22"/>
      <c r="K34" s="22"/>
      <c r="L34" s="22">
        <v>39</v>
      </c>
      <c r="M34" s="22"/>
      <c r="N34" s="22"/>
      <c r="O34" s="22">
        <v>6031.3410000000003</v>
      </c>
      <c r="P34" s="21"/>
    </row>
    <row r="35" spans="1:16" ht="12" customHeight="1">
      <c r="A35" s="86"/>
      <c r="B35" s="85"/>
      <c r="C35" s="84"/>
      <c r="D35" s="84"/>
      <c r="E35" s="84"/>
      <c r="F35" s="84"/>
      <c r="G35" s="83"/>
      <c r="H35" s="83"/>
      <c r="I35" s="84"/>
      <c r="J35" s="22"/>
      <c r="K35" s="22"/>
      <c r="L35" s="23"/>
      <c r="M35" s="22"/>
      <c r="N35" s="22"/>
      <c r="O35" s="23"/>
      <c r="P35" s="21"/>
    </row>
    <row r="36" spans="1:16" ht="12" customHeight="1">
      <c r="A36" s="86" t="s">
        <v>34</v>
      </c>
      <c r="B36" s="85"/>
      <c r="C36" s="83">
        <v>45</v>
      </c>
      <c r="D36" s="84"/>
      <c r="E36" s="84"/>
      <c r="F36" s="83">
        <v>10</v>
      </c>
      <c r="G36" s="83"/>
      <c r="H36" s="83"/>
      <c r="I36" s="83">
        <v>6560.2539999999999</v>
      </c>
      <c r="J36" s="22"/>
      <c r="K36" s="22"/>
      <c r="L36" s="22">
        <v>52</v>
      </c>
      <c r="M36" s="22"/>
      <c r="N36" s="22"/>
      <c r="O36" s="22">
        <v>8164.1350000000002</v>
      </c>
      <c r="P36" s="21"/>
    </row>
    <row r="37" spans="1:16" ht="12" customHeight="1">
      <c r="A37" s="86" t="s">
        <v>35</v>
      </c>
      <c r="B37" s="85"/>
      <c r="C37" s="83">
        <v>94</v>
      </c>
      <c r="D37" s="84"/>
      <c r="E37" s="84"/>
      <c r="F37" s="83">
        <v>18</v>
      </c>
      <c r="G37" s="83"/>
      <c r="H37" s="83"/>
      <c r="I37" s="83">
        <v>11951.12</v>
      </c>
      <c r="J37" s="22"/>
      <c r="K37" s="22"/>
      <c r="L37" s="22">
        <v>76</v>
      </c>
      <c r="M37" s="22"/>
      <c r="N37" s="22"/>
      <c r="O37" s="22">
        <v>12363.689</v>
      </c>
      <c r="P37" s="21"/>
    </row>
    <row r="38" spans="1:16" ht="12" customHeight="1">
      <c r="A38" s="86" t="s">
        <v>36</v>
      </c>
      <c r="B38" s="85"/>
      <c r="C38" s="83">
        <v>201</v>
      </c>
      <c r="D38" s="84"/>
      <c r="E38" s="84"/>
      <c r="F38" s="83">
        <v>44</v>
      </c>
      <c r="G38" s="83"/>
      <c r="H38" s="83"/>
      <c r="I38" s="83">
        <v>26276.035</v>
      </c>
      <c r="J38" s="22"/>
      <c r="K38" s="22"/>
      <c r="L38" s="22">
        <v>127</v>
      </c>
      <c r="M38" s="22"/>
      <c r="N38" s="22"/>
      <c r="O38" s="22">
        <v>21338.815999999999</v>
      </c>
      <c r="P38" s="21"/>
    </row>
    <row r="39" spans="1:16" ht="12" customHeight="1">
      <c r="A39" s="86" t="s">
        <v>37</v>
      </c>
      <c r="B39" s="85"/>
      <c r="C39" s="83">
        <v>48</v>
      </c>
      <c r="D39" s="84"/>
      <c r="E39" s="84"/>
      <c r="F39" s="83">
        <v>11</v>
      </c>
      <c r="G39" s="83"/>
      <c r="H39" s="83"/>
      <c r="I39" s="83">
        <v>6153.5259999999998</v>
      </c>
      <c r="J39" s="22"/>
      <c r="K39" s="22"/>
      <c r="L39" s="22">
        <v>36</v>
      </c>
      <c r="M39" s="22"/>
      <c r="N39" s="22"/>
      <c r="O39" s="22">
        <v>5576.4260000000004</v>
      </c>
      <c r="P39" s="21"/>
    </row>
    <row r="40" spans="1:16" ht="12" customHeight="1">
      <c r="A40" s="86" t="s">
        <v>38</v>
      </c>
      <c r="B40" s="85"/>
      <c r="C40" s="83">
        <v>57</v>
      </c>
      <c r="D40" s="84"/>
      <c r="E40" s="84"/>
      <c r="F40" s="83">
        <v>13</v>
      </c>
      <c r="G40" s="83"/>
      <c r="H40" s="83"/>
      <c r="I40" s="83">
        <v>7269.4210000000003</v>
      </c>
      <c r="J40" s="22"/>
      <c r="K40" s="22"/>
      <c r="L40" s="22">
        <v>43</v>
      </c>
      <c r="M40" s="22"/>
      <c r="N40" s="22"/>
      <c r="O40" s="22">
        <v>7273.1390000000001</v>
      </c>
      <c r="P40" s="21"/>
    </row>
    <row r="41" spans="1:16" ht="12" customHeight="1">
      <c r="A41" s="86"/>
      <c r="B41" s="85"/>
      <c r="C41" s="84"/>
      <c r="D41" s="84"/>
      <c r="E41" s="84"/>
      <c r="F41" s="84"/>
      <c r="G41" s="83"/>
      <c r="H41" s="83"/>
      <c r="I41" s="84"/>
      <c r="J41" s="22"/>
      <c r="K41" s="22"/>
      <c r="L41" s="23"/>
      <c r="M41" s="22"/>
      <c r="N41" s="22"/>
      <c r="O41" s="23"/>
      <c r="P41" s="21"/>
    </row>
    <row r="42" spans="1:16" ht="12" customHeight="1">
      <c r="A42" s="86" t="s">
        <v>39</v>
      </c>
      <c r="B42" s="85"/>
      <c r="C42" s="83">
        <v>88</v>
      </c>
      <c r="D42" s="84"/>
      <c r="E42" s="84"/>
      <c r="F42" s="83">
        <v>18</v>
      </c>
      <c r="G42" s="83"/>
      <c r="H42" s="83"/>
      <c r="I42" s="83">
        <v>12299.454</v>
      </c>
      <c r="J42" s="22"/>
      <c r="K42" s="22"/>
      <c r="L42" s="22">
        <v>43</v>
      </c>
      <c r="M42" s="22"/>
      <c r="N42" s="22"/>
      <c r="O42" s="22">
        <v>6870.39</v>
      </c>
      <c r="P42" s="21"/>
    </row>
    <row r="43" spans="1:16" ht="12" customHeight="1">
      <c r="A43" s="86" t="s">
        <v>40</v>
      </c>
      <c r="B43" s="85"/>
      <c r="C43" s="83">
        <v>139</v>
      </c>
      <c r="D43" s="84"/>
      <c r="E43" s="84"/>
      <c r="F43" s="83">
        <v>29</v>
      </c>
      <c r="G43" s="83"/>
      <c r="H43" s="83"/>
      <c r="I43" s="83">
        <v>17438.896000000001</v>
      </c>
      <c r="J43" s="22"/>
      <c r="K43" s="22"/>
      <c r="L43" s="22">
        <v>142</v>
      </c>
      <c r="M43" s="22"/>
      <c r="N43" s="22"/>
      <c r="O43" s="22">
        <v>22576.285</v>
      </c>
      <c r="P43" s="21"/>
    </row>
    <row r="44" spans="1:16" ht="12" customHeight="1">
      <c r="A44" s="86" t="s">
        <v>41</v>
      </c>
      <c r="B44" s="85"/>
      <c r="C44" s="83">
        <v>113</v>
      </c>
      <c r="D44" s="84"/>
      <c r="E44" s="84"/>
      <c r="F44" s="83">
        <v>16</v>
      </c>
      <c r="G44" s="83"/>
      <c r="H44" s="83"/>
      <c r="I44" s="83">
        <v>15283.413</v>
      </c>
      <c r="J44" s="22"/>
      <c r="K44" s="22"/>
      <c r="L44" s="22">
        <f>109+1</f>
        <v>110</v>
      </c>
      <c r="M44" s="22"/>
      <c r="N44" s="22"/>
      <c r="O44" s="22">
        <f>17107.114+270</f>
        <v>17377.114000000001</v>
      </c>
      <c r="P44" s="21"/>
    </row>
    <row r="45" spans="1:16" ht="12" customHeight="1">
      <c r="A45" s="86" t="s">
        <v>42</v>
      </c>
      <c r="B45" s="85"/>
      <c r="C45" s="83">
        <v>27</v>
      </c>
      <c r="D45" s="84"/>
      <c r="E45" s="84"/>
      <c r="F45" s="83">
        <v>7</v>
      </c>
      <c r="G45" s="83"/>
      <c r="H45" s="83"/>
      <c r="I45" s="83">
        <v>4157.8810000000003</v>
      </c>
      <c r="J45" s="22"/>
      <c r="K45" s="22"/>
      <c r="L45" s="22">
        <v>26</v>
      </c>
      <c r="M45" s="22"/>
      <c r="N45" s="22"/>
      <c r="O45" s="22">
        <v>4519.5730000000003</v>
      </c>
      <c r="P45" s="21"/>
    </row>
    <row r="46" spans="1:16" ht="12" customHeight="1">
      <c r="A46" s="86" t="s">
        <v>43</v>
      </c>
      <c r="B46" s="85"/>
      <c r="C46" s="83">
        <v>16</v>
      </c>
      <c r="D46" s="84"/>
      <c r="E46" s="84"/>
      <c r="F46" s="83">
        <v>2</v>
      </c>
      <c r="G46" s="83"/>
      <c r="H46" s="83"/>
      <c r="I46" s="83">
        <v>1641.779</v>
      </c>
      <c r="J46" s="22"/>
      <c r="K46" s="22"/>
      <c r="L46" s="22">
        <v>23</v>
      </c>
      <c r="M46" s="22"/>
      <c r="N46" s="22"/>
      <c r="O46" s="22">
        <v>3553.0320000000002</v>
      </c>
      <c r="P46" s="21"/>
    </row>
    <row r="47" spans="1:16" ht="12" customHeight="1">
      <c r="A47" s="86"/>
      <c r="B47" s="85"/>
      <c r="C47" s="84"/>
      <c r="D47" s="84"/>
      <c r="E47" s="84"/>
      <c r="F47" s="84"/>
      <c r="G47" s="83"/>
      <c r="H47" s="83"/>
      <c r="I47" s="84"/>
      <c r="J47" s="22"/>
      <c r="K47" s="22"/>
      <c r="L47" s="23"/>
      <c r="M47" s="22"/>
      <c r="N47" s="22"/>
      <c r="O47" s="23"/>
      <c r="P47" s="21"/>
    </row>
    <row r="48" spans="1:16" ht="12" customHeight="1">
      <c r="A48" s="86" t="s">
        <v>44</v>
      </c>
      <c r="B48" s="85"/>
      <c r="C48" s="83">
        <v>40</v>
      </c>
      <c r="D48" s="84"/>
      <c r="E48" s="84"/>
      <c r="F48" s="83">
        <v>8</v>
      </c>
      <c r="G48" s="83"/>
      <c r="H48" s="83"/>
      <c r="I48" s="83">
        <v>5399.5060000000003</v>
      </c>
      <c r="J48" s="22"/>
      <c r="K48" s="22"/>
      <c r="L48" s="22">
        <v>28</v>
      </c>
      <c r="M48" s="22"/>
      <c r="N48" s="22"/>
      <c r="O48" s="22">
        <v>4103.308</v>
      </c>
      <c r="P48" s="21"/>
    </row>
    <row r="49" spans="1:16" ht="12" customHeight="1">
      <c r="A49" s="86" t="s">
        <v>45</v>
      </c>
      <c r="B49" s="85"/>
      <c r="C49" s="83">
        <v>65</v>
      </c>
      <c r="D49" s="84"/>
      <c r="E49" s="84"/>
      <c r="F49" s="83">
        <v>16</v>
      </c>
      <c r="G49" s="83"/>
      <c r="H49" s="83"/>
      <c r="I49" s="83">
        <v>8313.2639999999992</v>
      </c>
      <c r="J49" s="22"/>
      <c r="K49" s="22"/>
      <c r="L49" s="22">
        <v>21</v>
      </c>
      <c r="M49" s="22"/>
      <c r="N49" s="22"/>
      <c r="O49" s="22">
        <v>2977.2759999999998</v>
      </c>
      <c r="P49" s="21"/>
    </row>
    <row r="50" spans="1:16" ht="12" customHeight="1">
      <c r="A50" s="86" t="s">
        <v>46</v>
      </c>
      <c r="B50" s="85"/>
      <c r="C50" s="83">
        <v>66</v>
      </c>
      <c r="D50" s="84"/>
      <c r="E50" s="84"/>
      <c r="F50" s="83">
        <v>13</v>
      </c>
      <c r="G50" s="83"/>
      <c r="H50" s="83"/>
      <c r="I50" s="83">
        <v>8786.4310000000005</v>
      </c>
      <c r="J50" s="22"/>
      <c r="K50" s="22"/>
      <c r="L50" s="22">
        <v>56</v>
      </c>
      <c r="M50" s="22"/>
      <c r="N50" s="22"/>
      <c r="O50" s="22">
        <v>7936.326</v>
      </c>
      <c r="P50" s="21"/>
    </row>
    <row r="51" spans="1:16" ht="12" customHeight="1">
      <c r="A51" s="86" t="s">
        <v>47</v>
      </c>
      <c r="B51" s="85"/>
      <c r="C51" s="83">
        <v>115</v>
      </c>
      <c r="D51" s="84"/>
      <c r="E51" s="84"/>
      <c r="F51" s="83">
        <v>23</v>
      </c>
      <c r="G51" s="83"/>
      <c r="H51" s="83"/>
      <c r="I51" s="83">
        <v>14079.968000000001</v>
      </c>
      <c r="J51" s="22"/>
      <c r="K51" s="22"/>
      <c r="L51" s="22">
        <v>88</v>
      </c>
      <c r="M51" s="22"/>
      <c r="N51" s="22"/>
      <c r="O51" s="22">
        <v>13439.621999999999</v>
      </c>
      <c r="P51" s="21"/>
    </row>
    <row r="52" spans="1:16" ht="12" customHeight="1">
      <c r="A52" s="86" t="s">
        <v>48</v>
      </c>
      <c r="B52" s="85"/>
      <c r="C52" s="83">
        <v>38</v>
      </c>
      <c r="D52" s="84"/>
      <c r="E52" s="84"/>
      <c r="F52" s="83">
        <v>9</v>
      </c>
      <c r="G52" s="83"/>
      <c r="H52" s="83"/>
      <c r="I52" s="83">
        <v>6504.9470000000001</v>
      </c>
      <c r="J52" s="22"/>
      <c r="K52" s="22"/>
      <c r="L52" s="22">
        <v>31</v>
      </c>
      <c r="M52" s="22"/>
      <c r="N52" s="22"/>
      <c r="O52" s="22">
        <v>5189.0810000000001</v>
      </c>
      <c r="P52" s="21"/>
    </row>
    <row r="53" spans="1:16" ht="12" customHeight="1">
      <c r="A53" s="86"/>
      <c r="B53" s="85"/>
      <c r="C53" s="84"/>
      <c r="D53" s="84"/>
      <c r="E53" s="84"/>
      <c r="F53" s="84"/>
      <c r="G53" s="83"/>
      <c r="H53" s="83"/>
      <c r="I53" s="84"/>
      <c r="J53" s="22"/>
      <c r="K53" s="22"/>
      <c r="L53" s="23"/>
      <c r="M53" s="22"/>
      <c r="N53" s="22"/>
      <c r="O53" s="23"/>
      <c r="P53" s="21"/>
    </row>
    <row r="54" spans="1:16" ht="12" customHeight="1">
      <c r="A54" s="86" t="s">
        <v>49</v>
      </c>
      <c r="B54" s="85"/>
      <c r="C54" s="83">
        <v>128</v>
      </c>
      <c r="D54" s="84"/>
      <c r="E54" s="84"/>
      <c r="F54" s="83">
        <v>31</v>
      </c>
      <c r="G54" s="83"/>
      <c r="H54" s="83"/>
      <c r="I54" s="83">
        <v>17472.302</v>
      </c>
      <c r="J54" s="22"/>
      <c r="K54" s="22"/>
      <c r="L54" s="22">
        <v>16</v>
      </c>
      <c r="M54" s="22"/>
      <c r="N54" s="22"/>
      <c r="O54" s="22">
        <v>2504.038</v>
      </c>
      <c r="P54" s="21"/>
    </row>
    <row r="55" spans="1:16" ht="12" customHeight="1">
      <c r="A55" s="86" t="s">
        <v>50</v>
      </c>
      <c r="B55" s="85"/>
      <c r="C55" s="83">
        <v>45</v>
      </c>
      <c r="D55" s="84"/>
      <c r="E55" s="84"/>
      <c r="F55" s="83">
        <v>9</v>
      </c>
      <c r="G55" s="83"/>
      <c r="H55" s="83"/>
      <c r="I55" s="83">
        <v>5080.2929999999997</v>
      </c>
      <c r="J55" s="22"/>
      <c r="K55" s="22"/>
      <c r="L55" s="22">
        <v>24</v>
      </c>
      <c r="M55" s="22"/>
      <c r="N55" s="22"/>
      <c r="O55" s="22">
        <v>3836.8240000000001</v>
      </c>
      <c r="P55" s="21"/>
    </row>
    <row r="56" spans="1:16" ht="12" customHeight="1">
      <c r="A56" s="86" t="s">
        <v>51</v>
      </c>
      <c r="B56" s="85"/>
      <c r="C56" s="83">
        <v>113</v>
      </c>
      <c r="D56" s="84"/>
      <c r="E56" s="84"/>
      <c r="F56" s="83">
        <v>24</v>
      </c>
      <c r="G56" s="83"/>
      <c r="H56" s="83"/>
      <c r="I56" s="83">
        <v>16326.575000000001</v>
      </c>
      <c r="J56" s="22"/>
      <c r="K56" s="22"/>
      <c r="L56" s="22">
        <v>23</v>
      </c>
      <c r="M56" s="22"/>
      <c r="N56" s="22"/>
      <c r="O56" s="22">
        <v>3224.9870000000001</v>
      </c>
      <c r="P56" s="21"/>
    </row>
    <row r="57" spans="1:16" ht="12" customHeight="1">
      <c r="A57" s="86" t="s">
        <v>52</v>
      </c>
      <c r="B57" s="85"/>
      <c r="C57" s="83">
        <v>74</v>
      </c>
      <c r="D57" s="84"/>
      <c r="E57" s="84"/>
      <c r="F57" s="83">
        <v>7</v>
      </c>
      <c r="G57" s="83"/>
      <c r="H57" s="83"/>
      <c r="I57" s="83">
        <v>10023.004000000001</v>
      </c>
      <c r="J57" s="22"/>
      <c r="K57" s="22"/>
      <c r="L57" s="22">
        <v>23</v>
      </c>
      <c r="M57" s="22"/>
      <c r="N57" s="22"/>
      <c r="O57" s="22">
        <v>3474.384</v>
      </c>
      <c r="P57" s="21"/>
    </row>
    <row r="58" spans="1:16" ht="12" customHeight="1">
      <c r="A58" s="86" t="s">
        <v>53</v>
      </c>
      <c r="B58" s="85"/>
      <c r="C58" s="83">
        <v>114</v>
      </c>
      <c r="D58" s="84"/>
      <c r="E58" s="84"/>
      <c r="F58" s="83">
        <v>26</v>
      </c>
      <c r="G58" s="83"/>
      <c r="H58" s="83"/>
      <c r="I58" s="83">
        <v>16129.357</v>
      </c>
      <c r="J58" s="22"/>
      <c r="K58" s="22"/>
      <c r="L58" s="22">
        <v>172</v>
      </c>
      <c r="M58" s="22"/>
      <c r="N58" s="22"/>
      <c r="O58" s="22">
        <v>27336.717000000001</v>
      </c>
      <c r="P58" s="21"/>
    </row>
    <row r="59" spans="1:16" ht="12" customHeight="1">
      <c r="A59" s="86"/>
      <c r="B59" s="85"/>
      <c r="C59" s="83"/>
      <c r="D59" s="84"/>
      <c r="E59" s="84"/>
      <c r="F59" s="83"/>
      <c r="G59" s="83"/>
      <c r="H59" s="83"/>
      <c r="I59" s="83"/>
      <c r="J59" s="22"/>
      <c r="K59" s="22"/>
      <c r="L59" s="22"/>
      <c r="M59" s="22"/>
      <c r="N59" s="22"/>
      <c r="O59" s="22"/>
      <c r="P59" s="21"/>
    </row>
    <row r="60" spans="1:16" ht="12" customHeight="1">
      <c r="A60" s="86" t="s">
        <v>54</v>
      </c>
      <c r="B60" s="85"/>
      <c r="C60" s="83">
        <v>56</v>
      </c>
      <c r="D60" s="84"/>
      <c r="E60" s="84"/>
      <c r="F60" s="83">
        <v>13</v>
      </c>
      <c r="G60" s="83"/>
      <c r="H60" s="83"/>
      <c r="I60" s="83">
        <v>6586.1390000000001</v>
      </c>
      <c r="J60" s="22"/>
      <c r="K60" s="22"/>
      <c r="L60" s="22">
        <v>33</v>
      </c>
      <c r="M60" s="22"/>
      <c r="N60" s="22"/>
      <c r="O60" s="22">
        <v>4793.21</v>
      </c>
      <c r="P60" s="21"/>
    </row>
    <row r="61" spans="1:16" ht="12" customHeight="1">
      <c r="A61" s="86" t="s">
        <v>55</v>
      </c>
      <c r="B61" s="85"/>
      <c r="C61" s="83">
        <v>71</v>
      </c>
      <c r="D61" s="84"/>
      <c r="E61" s="84"/>
      <c r="F61" s="83">
        <v>16</v>
      </c>
      <c r="G61" s="83"/>
      <c r="H61" s="83"/>
      <c r="I61" s="83">
        <v>8984.7610000000004</v>
      </c>
      <c r="J61" s="22"/>
      <c r="K61" s="22"/>
      <c r="L61" s="22">
        <v>51</v>
      </c>
      <c r="M61" s="22"/>
      <c r="N61" s="22"/>
      <c r="O61" s="22">
        <v>7548.1769999999997</v>
      </c>
      <c r="P61" s="21"/>
    </row>
    <row r="62" spans="1:16" ht="12" customHeight="1">
      <c r="A62" s="86" t="s">
        <v>56</v>
      </c>
      <c r="B62" s="85"/>
      <c r="C62" s="83">
        <v>119</v>
      </c>
      <c r="D62" s="84"/>
      <c r="E62" s="84"/>
      <c r="F62" s="83">
        <v>22</v>
      </c>
      <c r="G62" s="83"/>
      <c r="H62" s="83"/>
      <c r="I62" s="83">
        <v>9769.0470000000005</v>
      </c>
      <c r="J62" s="22"/>
      <c r="K62" s="22"/>
      <c r="L62" s="22">
        <v>80</v>
      </c>
      <c r="M62" s="22"/>
      <c r="N62" s="22"/>
      <c r="O62" s="22">
        <v>11013.789000000001</v>
      </c>
      <c r="P62" s="21"/>
    </row>
    <row r="63" spans="1:16" ht="12" customHeight="1">
      <c r="A63" s="86" t="s">
        <v>57</v>
      </c>
      <c r="B63" s="85"/>
      <c r="C63" s="83">
        <v>76</v>
      </c>
      <c r="D63" s="84"/>
      <c r="E63" s="84"/>
      <c r="F63" s="83">
        <v>18</v>
      </c>
      <c r="G63" s="83"/>
      <c r="H63" s="83"/>
      <c r="I63" s="83">
        <v>10074.227000000001</v>
      </c>
      <c r="J63" s="22"/>
      <c r="K63" s="22"/>
      <c r="L63" s="22">
        <v>38</v>
      </c>
      <c r="M63" s="22"/>
      <c r="N63" s="22"/>
      <c r="O63" s="22">
        <v>5274.6940000000004</v>
      </c>
      <c r="P63" s="21"/>
    </row>
    <row r="64" spans="1:16" ht="12" customHeight="1">
      <c r="A64" s="86" t="s">
        <v>58</v>
      </c>
      <c r="B64" s="85"/>
      <c r="C64" s="83">
        <v>73</v>
      </c>
      <c r="D64" s="84"/>
      <c r="E64" s="84"/>
      <c r="F64" s="83">
        <v>18</v>
      </c>
      <c r="G64" s="83"/>
      <c r="H64" s="83"/>
      <c r="I64" s="83">
        <v>9222.3950000000004</v>
      </c>
      <c r="J64" s="22"/>
      <c r="K64" s="22"/>
      <c r="L64" s="22">
        <v>24</v>
      </c>
      <c r="M64" s="22"/>
      <c r="N64" s="22"/>
      <c r="O64" s="22">
        <v>3372.7370000000001</v>
      </c>
      <c r="P64" s="21"/>
    </row>
    <row r="65" spans="1:16" ht="12" customHeight="1">
      <c r="A65" s="86"/>
      <c r="B65" s="85"/>
      <c r="C65" s="83"/>
      <c r="D65" s="84"/>
      <c r="E65" s="84"/>
      <c r="F65" s="83"/>
      <c r="G65" s="83"/>
      <c r="H65" s="83"/>
      <c r="I65" s="83"/>
      <c r="J65" s="22"/>
      <c r="K65" s="22"/>
      <c r="L65" s="22"/>
      <c r="M65" s="22"/>
      <c r="N65" s="22"/>
      <c r="O65" s="22"/>
      <c r="P65" s="21"/>
    </row>
    <row r="66" spans="1:16" ht="12" customHeight="1">
      <c r="A66" s="86" t="s">
        <v>59</v>
      </c>
      <c r="B66" s="85"/>
      <c r="C66" s="83">
        <v>122</v>
      </c>
      <c r="D66" s="84"/>
      <c r="E66" s="84"/>
      <c r="F66" s="83">
        <v>28</v>
      </c>
      <c r="G66" s="83"/>
      <c r="H66" s="83"/>
      <c r="I66" s="83">
        <v>16452.173999999999</v>
      </c>
      <c r="J66" s="22"/>
      <c r="K66" s="22"/>
      <c r="L66" s="22">
        <v>53</v>
      </c>
      <c r="M66" s="22"/>
      <c r="N66" s="22"/>
      <c r="O66" s="22">
        <v>7104.4859999999999</v>
      </c>
      <c r="P66" s="21"/>
    </row>
    <row r="67" spans="1:16" ht="12" customHeight="1">
      <c r="A67" s="86" t="s">
        <v>60</v>
      </c>
      <c r="B67" s="85"/>
      <c r="C67" s="83">
        <v>107</v>
      </c>
      <c r="D67" s="84"/>
      <c r="E67" s="84"/>
      <c r="F67" s="83">
        <v>25</v>
      </c>
      <c r="G67" s="83"/>
      <c r="H67" s="83"/>
      <c r="I67" s="83">
        <v>15083.222</v>
      </c>
      <c r="J67" s="22"/>
      <c r="K67" s="22"/>
      <c r="L67" s="22">
        <v>31</v>
      </c>
      <c r="M67" s="22"/>
      <c r="N67" s="22"/>
      <c r="O67" s="22">
        <v>4392.8440000000001</v>
      </c>
      <c r="P67" s="21"/>
    </row>
    <row r="68" spans="1:16" ht="16.149999999999999" customHeight="1">
      <c r="A68" s="82"/>
      <c r="B68" s="81"/>
      <c r="C68" s="80"/>
      <c r="D68" s="80"/>
      <c r="E68" s="80"/>
      <c r="F68" s="80"/>
      <c r="G68" s="80"/>
      <c r="H68" s="80"/>
      <c r="I68" s="80"/>
      <c r="J68" s="19"/>
      <c r="K68" s="19"/>
      <c r="L68" s="19"/>
      <c r="M68" s="19"/>
      <c r="N68" s="19"/>
      <c r="O68" s="19"/>
      <c r="P68" s="18"/>
    </row>
    <row r="69" spans="1:16" ht="5.0999999999999996" customHeight="1">
      <c r="A69" s="12"/>
      <c r="B69" s="14" t="s">
        <v>83</v>
      </c>
    </row>
    <row r="70" spans="1:16" ht="20.45" customHeight="1">
      <c r="A70" s="79" t="s">
        <v>84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</row>
    <row r="71" spans="1:16" ht="20.45" customHeight="1">
      <c r="A71" s="12"/>
      <c r="B71" s="14" t="s">
        <v>83</v>
      </c>
    </row>
    <row r="72" spans="1:16" ht="11.45" customHeight="1">
      <c r="A72" s="12"/>
    </row>
    <row r="73" spans="1:16" ht="11.45" customHeight="1">
      <c r="A73" s="12"/>
    </row>
    <row r="74" spans="1:16" ht="11.45" customHeight="1">
      <c r="A74" s="12"/>
    </row>
    <row r="75" spans="1:16" ht="11.45" customHeight="1">
      <c r="A75" s="12"/>
    </row>
    <row r="76" spans="1:16" ht="13.15" customHeight="1">
      <c r="A76" s="12"/>
    </row>
    <row r="77" spans="1:16" ht="10.9" customHeight="1">
      <c r="A77" s="12"/>
    </row>
    <row r="78" spans="1:16" ht="10.9" customHeight="1">
      <c r="A78" s="12"/>
    </row>
    <row r="79" spans="1:16" ht="15" customHeight="1">
      <c r="A79" s="13"/>
    </row>
  </sheetData>
  <mergeCells count="1">
    <mergeCell ref="M4:P4"/>
  </mergeCells>
  <phoneticPr fontId="8"/>
  <printOptions gridLinesSet="0"/>
  <pageMargins left="0.88" right="0.31" top="0.44" bottom="0.56999999999999995" header="0.39" footer="0.34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view="pageBreakPreview" zoomScaleNormal="100" zoomScaleSheetLayoutView="100" workbookViewId="0">
      <selection activeCell="I12" sqref="I12:I67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5" style="1" customWidth="1"/>
    <col min="13" max="13" width="2.625" style="1" customWidth="1"/>
    <col min="14" max="14" width="11.25" style="1" customWidth="1"/>
    <col min="15" max="16384" width="8.875" style="1"/>
  </cols>
  <sheetData>
    <row r="1" spans="1:15" ht="14.25" customHeight="1">
      <c r="A1" s="64"/>
      <c r="N1" s="63"/>
    </row>
    <row r="2" spans="1:15" ht="26.25" customHeight="1">
      <c r="A2" s="62" t="s">
        <v>82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5" ht="19.899999999999999" customHeight="1">
      <c r="A3" s="126" t="s">
        <v>93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5" ht="18.600000000000001" customHeight="1">
      <c r="J4" s="123" t="s">
        <v>97</v>
      </c>
      <c r="K4" s="123"/>
      <c r="L4" s="123">
        <v>0</v>
      </c>
      <c r="M4" s="123"/>
    </row>
    <row r="5" spans="1:15" ht="39" customHeight="1">
      <c r="A5" s="59"/>
      <c r="B5" s="70" t="s">
        <v>81</v>
      </c>
      <c r="C5" s="69"/>
      <c r="D5" s="69"/>
      <c r="E5" s="69"/>
      <c r="F5" s="69"/>
      <c r="G5" s="69"/>
      <c r="H5" s="70" t="s">
        <v>80</v>
      </c>
      <c r="I5" s="69"/>
      <c r="J5" s="69"/>
      <c r="K5" s="78"/>
      <c r="L5" s="69"/>
      <c r="M5" s="77"/>
      <c r="O5" s="76"/>
    </row>
    <row r="6" spans="1:15">
      <c r="A6" s="24" t="s">
        <v>67</v>
      </c>
      <c r="B6" s="49"/>
      <c r="C6" s="41"/>
      <c r="D6" s="49"/>
      <c r="E6" s="54"/>
      <c r="F6" s="53"/>
      <c r="G6" s="75" t="s">
        <v>66</v>
      </c>
      <c r="H6" s="54"/>
      <c r="I6" s="53"/>
      <c r="J6" s="52"/>
      <c r="K6" s="49"/>
      <c r="L6" s="49"/>
      <c r="M6" s="74" t="s">
        <v>66</v>
      </c>
    </row>
    <row r="7" spans="1:15" s="37" customFormat="1" ht="18.600000000000001" customHeight="1">
      <c r="A7" s="47"/>
      <c r="B7" s="73"/>
      <c r="C7" s="72" t="s">
        <v>79</v>
      </c>
      <c r="D7" s="46"/>
      <c r="E7" s="45"/>
      <c r="F7" s="72" t="s">
        <v>78</v>
      </c>
      <c r="G7" s="41"/>
      <c r="H7" s="40"/>
      <c r="I7" s="72" t="s">
        <v>79</v>
      </c>
      <c r="J7" s="44"/>
      <c r="K7" s="73"/>
      <c r="L7" s="72" t="s">
        <v>78</v>
      </c>
      <c r="M7" s="38"/>
    </row>
    <row r="8" spans="1:15" s="27" customFormat="1" ht="18.600000000000001" customHeight="1">
      <c r="A8" s="36"/>
      <c r="B8" s="33"/>
      <c r="C8" s="35"/>
      <c r="D8" s="29"/>
      <c r="E8" s="34"/>
      <c r="F8" s="33"/>
      <c r="G8" s="29"/>
      <c r="H8" s="34"/>
      <c r="I8" s="33"/>
      <c r="J8" s="32"/>
      <c r="K8" s="31"/>
      <c r="L8" s="31"/>
      <c r="M8" s="28"/>
    </row>
    <row r="9" spans="1:15" ht="16.899999999999999" customHeight="1">
      <c r="A9" s="26"/>
      <c r="B9" s="22"/>
      <c r="C9" s="25"/>
      <c r="D9" s="22"/>
      <c r="E9" s="22"/>
      <c r="F9" s="22"/>
      <c r="G9" s="22"/>
      <c r="H9" s="22"/>
      <c r="I9" s="22"/>
      <c r="J9" s="22"/>
      <c r="K9" s="22"/>
      <c r="L9" s="22"/>
      <c r="M9" s="21"/>
    </row>
    <row r="10" spans="1:15" ht="13.15" customHeight="1">
      <c r="A10" s="24" t="s">
        <v>13</v>
      </c>
      <c r="B10" s="22"/>
      <c r="C10" s="22">
        <f>393123-2</f>
        <v>393121</v>
      </c>
      <c r="D10" s="23"/>
      <c r="E10" s="23"/>
      <c r="F10" s="22">
        <v>159650957.65799999</v>
      </c>
      <c r="G10" s="22"/>
      <c r="H10" s="22"/>
      <c r="I10" s="22">
        <v>112913</v>
      </c>
      <c r="J10" s="22"/>
      <c r="K10" s="22"/>
      <c r="L10" s="22">
        <v>19581726.600000001</v>
      </c>
      <c r="M10" s="21"/>
    </row>
    <row r="11" spans="1:15" ht="12" customHeight="1">
      <c r="A11" s="24"/>
      <c r="B11" s="22"/>
      <c r="C11" s="108"/>
      <c r="D11" s="23"/>
      <c r="E11" s="23"/>
      <c r="F11" s="108"/>
      <c r="G11" s="22"/>
      <c r="H11" s="22"/>
      <c r="I11" s="108"/>
      <c r="J11" s="22"/>
      <c r="K11" s="22"/>
      <c r="L11" s="108"/>
      <c r="M11" s="21"/>
    </row>
    <row r="12" spans="1:15" ht="12" customHeight="1">
      <c r="A12" s="24" t="s">
        <v>14</v>
      </c>
      <c r="B12" s="22"/>
      <c r="C12" s="22">
        <v>16425</v>
      </c>
      <c r="D12" s="23"/>
      <c r="E12" s="23"/>
      <c r="F12" s="22">
        <v>6598282.9129999997</v>
      </c>
      <c r="G12" s="22"/>
      <c r="H12" s="22"/>
      <c r="I12" s="22">
        <v>5087</v>
      </c>
      <c r="J12" s="22"/>
      <c r="K12" s="22"/>
      <c r="L12" s="22">
        <v>860646.22400000005</v>
      </c>
      <c r="M12" s="21"/>
    </row>
    <row r="13" spans="1:15" ht="12" customHeight="1">
      <c r="A13" s="24" t="s">
        <v>15</v>
      </c>
      <c r="B13" s="22"/>
      <c r="C13" s="22">
        <v>5348</v>
      </c>
      <c r="D13" s="23"/>
      <c r="E13" s="23"/>
      <c r="F13" s="22">
        <v>1911510.139</v>
      </c>
      <c r="G13" s="22"/>
      <c r="H13" s="22"/>
      <c r="I13" s="22">
        <v>1636</v>
      </c>
      <c r="J13" s="22"/>
      <c r="K13" s="22"/>
      <c r="L13" s="22">
        <v>243900.147</v>
      </c>
      <c r="M13" s="21"/>
    </row>
    <row r="14" spans="1:15" ht="12" customHeight="1">
      <c r="A14" s="24" t="s">
        <v>16</v>
      </c>
      <c r="B14" s="22"/>
      <c r="C14" s="22">
        <v>4556</v>
      </c>
      <c r="D14" s="23"/>
      <c r="E14" s="23"/>
      <c r="F14" s="22">
        <v>1699800.4080000001</v>
      </c>
      <c r="G14" s="22"/>
      <c r="H14" s="22"/>
      <c r="I14" s="22">
        <v>1428</v>
      </c>
      <c r="J14" s="22"/>
      <c r="K14" s="22"/>
      <c r="L14" s="22">
        <v>215389.965</v>
      </c>
      <c r="M14" s="21"/>
    </row>
    <row r="15" spans="1:15" ht="12" customHeight="1">
      <c r="A15" s="24" t="s">
        <v>17</v>
      </c>
      <c r="B15" s="22"/>
      <c r="C15" s="22">
        <v>6866</v>
      </c>
      <c r="D15" s="23"/>
      <c r="E15" s="23"/>
      <c r="F15" s="22">
        <v>2665264.091</v>
      </c>
      <c r="G15" s="22"/>
      <c r="H15" s="22"/>
      <c r="I15" s="22">
        <v>2109</v>
      </c>
      <c r="J15" s="22"/>
      <c r="K15" s="22"/>
      <c r="L15" s="22">
        <v>347177.435</v>
      </c>
      <c r="M15" s="21"/>
    </row>
    <row r="16" spans="1:15" ht="12" customHeight="1">
      <c r="A16" s="24" t="s">
        <v>18</v>
      </c>
      <c r="B16" s="22"/>
      <c r="C16" s="22">
        <v>3809</v>
      </c>
      <c r="D16" s="23"/>
      <c r="E16" s="23"/>
      <c r="F16" s="22">
        <v>1433995.483</v>
      </c>
      <c r="G16" s="22"/>
      <c r="H16" s="22"/>
      <c r="I16" s="22">
        <v>1259</v>
      </c>
      <c r="J16" s="22"/>
      <c r="K16" s="22"/>
      <c r="L16" s="22">
        <v>189258.36499999999</v>
      </c>
      <c r="M16" s="21"/>
    </row>
    <row r="17" spans="1:13" ht="12" customHeight="1">
      <c r="A17" s="24"/>
      <c r="B17" s="22"/>
      <c r="C17" s="23"/>
      <c r="D17" s="23"/>
      <c r="E17" s="23"/>
      <c r="F17" s="23"/>
      <c r="G17" s="22"/>
      <c r="H17" s="22"/>
      <c r="I17" s="23"/>
      <c r="J17" s="22"/>
      <c r="K17" s="22"/>
      <c r="L17" s="23"/>
      <c r="M17" s="21"/>
    </row>
    <row r="18" spans="1:13" ht="12" customHeight="1">
      <c r="A18" s="24" t="s">
        <v>19</v>
      </c>
      <c r="B18" s="22"/>
      <c r="C18" s="22">
        <v>3981</v>
      </c>
      <c r="D18" s="23"/>
      <c r="E18" s="23"/>
      <c r="F18" s="22">
        <v>1558990.0859999999</v>
      </c>
      <c r="G18" s="22"/>
      <c r="H18" s="22"/>
      <c r="I18" s="22">
        <v>1499</v>
      </c>
      <c r="J18" s="22"/>
      <c r="K18" s="22"/>
      <c r="L18" s="22">
        <v>259224.64</v>
      </c>
      <c r="M18" s="21"/>
    </row>
    <row r="19" spans="1:13" ht="12" customHeight="1">
      <c r="A19" s="24" t="s">
        <v>20</v>
      </c>
      <c r="B19" s="22"/>
      <c r="C19" s="22">
        <v>5684</v>
      </c>
      <c r="D19" s="23"/>
      <c r="E19" s="23"/>
      <c r="F19" s="22">
        <v>2199639.0299999998</v>
      </c>
      <c r="G19" s="22"/>
      <c r="H19" s="22"/>
      <c r="I19" s="22">
        <v>1776</v>
      </c>
      <c r="J19" s="22"/>
      <c r="K19" s="22"/>
      <c r="L19" s="22">
        <v>305569.13799999998</v>
      </c>
      <c r="M19" s="21"/>
    </row>
    <row r="20" spans="1:13" ht="12" customHeight="1">
      <c r="A20" s="24" t="s">
        <v>21</v>
      </c>
      <c r="B20" s="22"/>
      <c r="C20" s="22">
        <v>6607</v>
      </c>
      <c r="D20" s="23"/>
      <c r="E20" s="23"/>
      <c r="F20" s="22">
        <v>2683461.875</v>
      </c>
      <c r="G20" s="22"/>
      <c r="H20" s="22"/>
      <c r="I20" s="22">
        <v>1931</v>
      </c>
      <c r="J20" s="22"/>
      <c r="K20" s="22"/>
      <c r="L20" s="22">
        <v>351742.10800000001</v>
      </c>
      <c r="M20" s="21"/>
    </row>
    <row r="21" spans="1:13" ht="12" customHeight="1">
      <c r="A21" s="24" t="s">
        <v>22</v>
      </c>
      <c r="B21" s="22"/>
      <c r="C21" s="22">
        <v>5484</v>
      </c>
      <c r="D21" s="23"/>
      <c r="E21" s="23"/>
      <c r="F21" s="22">
        <v>2189930.9219999998</v>
      </c>
      <c r="G21" s="22"/>
      <c r="H21" s="22"/>
      <c r="I21" s="22">
        <v>1519</v>
      </c>
      <c r="J21" s="22"/>
      <c r="K21" s="22"/>
      <c r="L21" s="22">
        <v>261186.20300000001</v>
      </c>
      <c r="M21" s="21"/>
    </row>
    <row r="22" spans="1:13" ht="12" customHeight="1">
      <c r="A22" s="24" t="s">
        <v>23</v>
      </c>
      <c r="B22" s="22"/>
      <c r="C22" s="22">
        <v>5250</v>
      </c>
      <c r="D22" s="23"/>
      <c r="E22" s="23"/>
      <c r="F22" s="22">
        <v>2242749.46</v>
      </c>
      <c r="G22" s="22"/>
      <c r="H22" s="22"/>
      <c r="I22" s="22">
        <v>1743</v>
      </c>
      <c r="J22" s="22"/>
      <c r="K22" s="22"/>
      <c r="L22" s="22">
        <v>342392.245</v>
      </c>
      <c r="M22" s="21"/>
    </row>
    <row r="23" spans="1:13" ht="12" customHeight="1">
      <c r="A23" s="24"/>
      <c r="B23" s="22"/>
      <c r="C23" s="23"/>
      <c r="D23" s="23"/>
      <c r="E23" s="23"/>
      <c r="F23" s="23"/>
      <c r="G23" s="22"/>
      <c r="H23" s="22"/>
      <c r="I23" s="23"/>
      <c r="J23" s="22"/>
      <c r="K23" s="22"/>
      <c r="L23" s="23"/>
      <c r="M23" s="21"/>
    </row>
    <row r="24" spans="1:13" ht="12" customHeight="1">
      <c r="A24" s="24" t="s">
        <v>24</v>
      </c>
      <c r="B24" s="22"/>
      <c r="C24" s="22">
        <v>16763</v>
      </c>
      <c r="D24" s="23"/>
      <c r="E24" s="23"/>
      <c r="F24" s="22">
        <v>7332122.3339999998</v>
      </c>
      <c r="G24" s="22"/>
      <c r="H24" s="22"/>
      <c r="I24" s="22">
        <v>4867</v>
      </c>
      <c r="J24" s="22"/>
      <c r="K24" s="22"/>
      <c r="L24" s="22">
        <v>947279.23199999996</v>
      </c>
      <c r="M24" s="21"/>
    </row>
    <row r="25" spans="1:13" ht="12" customHeight="1">
      <c r="A25" s="24" t="s">
        <v>25</v>
      </c>
      <c r="B25" s="22"/>
      <c r="C25" s="22">
        <v>14204</v>
      </c>
      <c r="D25" s="23"/>
      <c r="E25" s="23"/>
      <c r="F25" s="22">
        <v>6184269.1050000004</v>
      </c>
      <c r="G25" s="22"/>
      <c r="H25" s="22"/>
      <c r="I25" s="22">
        <v>4037</v>
      </c>
      <c r="J25" s="22"/>
      <c r="K25" s="22"/>
      <c r="L25" s="22">
        <v>778421.08</v>
      </c>
      <c r="M25" s="21"/>
    </row>
    <row r="26" spans="1:13" ht="12" customHeight="1">
      <c r="A26" s="24" t="s">
        <v>26</v>
      </c>
      <c r="B26" s="22"/>
      <c r="C26" s="22">
        <v>34690</v>
      </c>
      <c r="D26" s="23"/>
      <c r="E26" s="23"/>
      <c r="F26" s="22">
        <v>15347929.661</v>
      </c>
      <c r="G26" s="22"/>
      <c r="H26" s="22"/>
      <c r="I26" s="22">
        <v>8645</v>
      </c>
      <c r="J26" s="22"/>
      <c r="K26" s="22"/>
      <c r="L26" s="22">
        <v>1639779.1680000001</v>
      </c>
      <c r="M26" s="21"/>
    </row>
    <row r="27" spans="1:13" ht="12" customHeight="1">
      <c r="A27" s="24" t="s">
        <v>27</v>
      </c>
      <c r="B27" s="22"/>
      <c r="C27" s="22">
        <v>20761</v>
      </c>
      <c r="D27" s="23"/>
      <c r="E27" s="23"/>
      <c r="F27" s="22">
        <v>9264745.6940000001</v>
      </c>
      <c r="G27" s="22"/>
      <c r="H27" s="22"/>
      <c r="I27" s="22">
        <v>5406</v>
      </c>
      <c r="J27" s="22"/>
      <c r="K27" s="22"/>
      <c r="L27" s="22">
        <v>1070021.304</v>
      </c>
      <c r="M27" s="21"/>
    </row>
    <row r="28" spans="1:13" ht="12" customHeight="1">
      <c r="A28" s="24" t="s">
        <v>28</v>
      </c>
      <c r="B28" s="22"/>
      <c r="C28" s="22">
        <v>8538</v>
      </c>
      <c r="D28" s="23"/>
      <c r="E28" s="23"/>
      <c r="F28" s="22">
        <v>3352620.773</v>
      </c>
      <c r="G28" s="22"/>
      <c r="H28" s="22"/>
      <c r="I28" s="22">
        <v>2902</v>
      </c>
      <c r="J28" s="22"/>
      <c r="K28" s="22"/>
      <c r="L28" s="22">
        <v>486284.76</v>
      </c>
      <c r="M28" s="21"/>
    </row>
    <row r="29" spans="1:13" ht="12" customHeight="1">
      <c r="A29" s="24"/>
      <c r="B29" s="22"/>
      <c r="C29" s="23"/>
      <c r="D29" s="23"/>
      <c r="E29" s="23"/>
      <c r="F29" s="23"/>
      <c r="G29" s="22"/>
      <c r="H29" s="22"/>
      <c r="I29" s="23"/>
      <c r="J29" s="22"/>
      <c r="K29" s="22"/>
      <c r="L29" s="23"/>
      <c r="M29" s="21"/>
    </row>
    <row r="30" spans="1:13" ht="12" customHeight="1">
      <c r="A30" s="24" t="s">
        <v>29</v>
      </c>
      <c r="B30" s="22"/>
      <c r="C30" s="22">
        <v>4280</v>
      </c>
      <c r="D30" s="23"/>
      <c r="E30" s="23"/>
      <c r="F30" s="22">
        <v>1737965.4820000001</v>
      </c>
      <c r="G30" s="22"/>
      <c r="H30" s="22"/>
      <c r="I30" s="22">
        <v>1471</v>
      </c>
      <c r="J30" s="22"/>
      <c r="K30" s="22"/>
      <c r="L30" s="22">
        <v>244507.769</v>
      </c>
      <c r="M30" s="21"/>
    </row>
    <row r="31" spans="1:13" ht="12" customHeight="1">
      <c r="A31" s="24" t="s">
        <v>30</v>
      </c>
      <c r="B31" s="22"/>
      <c r="C31" s="22">
        <v>4145</v>
      </c>
      <c r="D31" s="23"/>
      <c r="E31" s="23"/>
      <c r="F31" s="22">
        <v>1654233.1629999999</v>
      </c>
      <c r="G31" s="22"/>
      <c r="H31" s="22"/>
      <c r="I31" s="22">
        <v>1393</v>
      </c>
      <c r="J31" s="22"/>
      <c r="K31" s="22"/>
      <c r="L31" s="22">
        <v>257728.94500000001</v>
      </c>
      <c r="M31" s="21"/>
    </row>
    <row r="32" spans="1:13" ht="12" customHeight="1">
      <c r="A32" s="24" t="s">
        <v>31</v>
      </c>
      <c r="B32" s="22"/>
      <c r="C32" s="22">
        <v>3163</v>
      </c>
      <c r="D32" s="23"/>
      <c r="E32" s="23"/>
      <c r="F32" s="22">
        <v>1240166.4850000001</v>
      </c>
      <c r="G32" s="22"/>
      <c r="H32" s="22"/>
      <c r="I32" s="22">
        <v>1056</v>
      </c>
      <c r="J32" s="22"/>
      <c r="K32" s="22"/>
      <c r="L32" s="22">
        <v>175261.60800000001</v>
      </c>
      <c r="M32" s="21"/>
    </row>
    <row r="33" spans="1:13" ht="12" customHeight="1">
      <c r="A33" s="24" t="s">
        <v>32</v>
      </c>
      <c r="B33" s="22"/>
      <c r="C33" s="22">
        <v>2169</v>
      </c>
      <c r="D33" s="23"/>
      <c r="E33" s="23"/>
      <c r="F33" s="22">
        <v>877120.19700000004</v>
      </c>
      <c r="G33" s="22"/>
      <c r="H33" s="22"/>
      <c r="I33" s="22">
        <v>644</v>
      </c>
      <c r="J33" s="22"/>
      <c r="K33" s="22"/>
      <c r="L33" s="22">
        <v>115829.712</v>
      </c>
      <c r="M33" s="21"/>
    </row>
    <row r="34" spans="1:13" ht="12" customHeight="1">
      <c r="A34" s="24" t="s">
        <v>33</v>
      </c>
      <c r="B34" s="22"/>
      <c r="C34" s="22">
        <v>6188</v>
      </c>
      <c r="D34" s="23"/>
      <c r="E34" s="23"/>
      <c r="F34" s="22">
        <v>2438300.3390000002</v>
      </c>
      <c r="G34" s="22"/>
      <c r="H34" s="22"/>
      <c r="I34" s="22">
        <v>2081</v>
      </c>
      <c r="J34" s="22"/>
      <c r="K34" s="22"/>
      <c r="L34" s="22">
        <v>357093.27500000002</v>
      </c>
      <c r="M34" s="21"/>
    </row>
    <row r="35" spans="1:13" ht="12" customHeight="1">
      <c r="A35" s="24"/>
      <c r="B35" s="22"/>
      <c r="C35" s="23"/>
      <c r="D35" s="23"/>
      <c r="E35" s="23"/>
      <c r="F35" s="23"/>
      <c r="G35" s="22"/>
      <c r="H35" s="22"/>
      <c r="I35" s="23"/>
      <c r="J35" s="22"/>
      <c r="K35" s="22"/>
      <c r="L35" s="23"/>
      <c r="M35" s="21"/>
    </row>
    <row r="36" spans="1:13" ht="12" customHeight="1">
      <c r="A36" s="24" t="s">
        <v>34</v>
      </c>
      <c r="B36" s="22"/>
      <c r="C36" s="22">
        <v>6569</v>
      </c>
      <c r="D36" s="23"/>
      <c r="E36" s="23"/>
      <c r="F36" s="22">
        <v>2667725.3679999998</v>
      </c>
      <c r="G36" s="22"/>
      <c r="H36" s="22"/>
      <c r="I36" s="22">
        <v>1813</v>
      </c>
      <c r="J36" s="22"/>
      <c r="K36" s="22"/>
      <c r="L36" s="22">
        <v>304406.04599999997</v>
      </c>
      <c r="M36" s="21"/>
    </row>
    <row r="37" spans="1:13" ht="12" customHeight="1">
      <c r="A37" s="24" t="s">
        <v>35</v>
      </c>
      <c r="B37" s="22"/>
      <c r="C37" s="22">
        <v>12377</v>
      </c>
      <c r="D37" s="23"/>
      <c r="E37" s="23"/>
      <c r="F37" s="22">
        <v>5166836.5070000002</v>
      </c>
      <c r="G37" s="22"/>
      <c r="H37" s="22"/>
      <c r="I37" s="22">
        <v>3551</v>
      </c>
      <c r="J37" s="22"/>
      <c r="K37" s="22"/>
      <c r="L37" s="22">
        <v>617487.91599999997</v>
      </c>
      <c r="M37" s="21"/>
    </row>
    <row r="38" spans="1:13" ht="12" customHeight="1">
      <c r="A38" s="24" t="s">
        <v>36</v>
      </c>
      <c r="B38" s="22"/>
      <c r="C38" s="22">
        <v>22488</v>
      </c>
      <c r="D38" s="23"/>
      <c r="E38" s="23"/>
      <c r="F38" s="22">
        <v>9440316.0419999994</v>
      </c>
      <c r="G38" s="22"/>
      <c r="H38" s="22"/>
      <c r="I38" s="22">
        <v>5630</v>
      </c>
      <c r="J38" s="22"/>
      <c r="K38" s="22"/>
      <c r="L38" s="22">
        <v>989811.76500000001</v>
      </c>
      <c r="M38" s="21"/>
    </row>
    <row r="39" spans="1:13" ht="12" customHeight="1">
      <c r="A39" s="24" t="s">
        <v>37</v>
      </c>
      <c r="B39" s="22"/>
      <c r="C39" s="22">
        <f>5618-1</f>
        <v>5617</v>
      </c>
      <c r="D39" s="23"/>
      <c r="E39" s="23"/>
      <c r="F39" s="22">
        <f>2266495.639-153.694</f>
        <v>2266341.9449999998</v>
      </c>
      <c r="G39" s="22"/>
      <c r="H39" s="22"/>
      <c r="I39" s="22">
        <v>1657</v>
      </c>
      <c r="J39" s="22"/>
      <c r="K39" s="22"/>
      <c r="L39" s="22">
        <v>280097.17800000001</v>
      </c>
      <c r="M39" s="21"/>
    </row>
    <row r="40" spans="1:13" ht="12" customHeight="1">
      <c r="A40" s="24" t="s">
        <v>38</v>
      </c>
      <c r="B40" s="22"/>
      <c r="C40" s="22">
        <v>4603</v>
      </c>
      <c r="D40" s="23"/>
      <c r="E40" s="23"/>
      <c r="F40" s="22">
        <v>1891153.273</v>
      </c>
      <c r="G40" s="22"/>
      <c r="H40" s="22"/>
      <c r="I40" s="22">
        <v>1340</v>
      </c>
      <c r="J40" s="22"/>
      <c r="K40" s="22"/>
      <c r="L40" s="22">
        <v>242771.39600000001</v>
      </c>
      <c r="M40" s="21"/>
    </row>
    <row r="41" spans="1:13" ht="12" customHeight="1">
      <c r="A41" s="24"/>
      <c r="B41" s="22"/>
      <c r="C41" s="23"/>
      <c r="D41" s="23"/>
      <c r="E41" s="23"/>
      <c r="F41" s="23"/>
      <c r="G41" s="22"/>
      <c r="H41" s="22"/>
      <c r="I41" s="23"/>
      <c r="J41" s="22"/>
      <c r="K41" s="22"/>
      <c r="L41" s="23"/>
      <c r="M41" s="21"/>
    </row>
    <row r="42" spans="1:13" ht="12" customHeight="1">
      <c r="A42" s="24" t="s">
        <v>39</v>
      </c>
      <c r="B42" s="22"/>
      <c r="C42" s="22">
        <v>8016</v>
      </c>
      <c r="D42" s="23"/>
      <c r="E42" s="23"/>
      <c r="F42" s="22">
        <v>3294460.9640000002</v>
      </c>
      <c r="G42" s="22"/>
      <c r="H42" s="22"/>
      <c r="I42" s="22">
        <v>2501</v>
      </c>
      <c r="J42" s="22"/>
      <c r="K42" s="22"/>
      <c r="L42" s="22">
        <v>429133.44900000002</v>
      </c>
      <c r="M42" s="21"/>
    </row>
    <row r="43" spans="1:13" ht="12" customHeight="1">
      <c r="A43" s="24" t="s">
        <v>40</v>
      </c>
      <c r="B43" s="22"/>
      <c r="C43" s="22">
        <v>30528</v>
      </c>
      <c r="D43" s="23"/>
      <c r="E43" s="23"/>
      <c r="F43" s="22">
        <v>12631514.038000001</v>
      </c>
      <c r="G43" s="22"/>
      <c r="H43" s="22"/>
      <c r="I43" s="22">
        <v>7980</v>
      </c>
      <c r="J43" s="22"/>
      <c r="K43" s="22"/>
      <c r="L43" s="22">
        <v>1424099.3959999999</v>
      </c>
      <c r="M43" s="21"/>
    </row>
    <row r="44" spans="1:13" ht="12" customHeight="1">
      <c r="A44" s="24" t="s">
        <v>41</v>
      </c>
      <c r="B44" s="22"/>
      <c r="C44" s="22">
        <v>15622</v>
      </c>
      <c r="D44" s="23"/>
      <c r="E44" s="23"/>
      <c r="F44" s="22">
        <v>6504152.9950000001</v>
      </c>
      <c r="G44" s="22"/>
      <c r="H44" s="22"/>
      <c r="I44" s="22">
        <v>4503</v>
      </c>
      <c r="J44" s="22"/>
      <c r="K44" s="22"/>
      <c r="L44" s="22">
        <v>807481.28200000001</v>
      </c>
      <c r="M44" s="21"/>
    </row>
    <row r="45" spans="1:13" ht="12" customHeight="1">
      <c r="A45" s="24" t="s">
        <v>42</v>
      </c>
      <c r="B45" s="22"/>
      <c r="C45" s="22">
        <v>3991</v>
      </c>
      <c r="D45" s="23"/>
      <c r="E45" s="23"/>
      <c r="F45" s="22">
        <v>1603246.37</v>
      </c>
      <c r="G45" s="22"/>
      <c r="H45" s="22"/>
      <c r="I45" s="22">
        <v>1248</v>
      </c>
      <c r="J45" s="22"/>
      <c r="K45" s="22"/>
      <c r="L45" s="22">
        <v>219562.56099999999</v>
      </c>
      <c r="M45" s="21"/>
    </row>
    <row r="46" spans="1:13" ht="12" customHeight="1">
      <c r="A46" s="24" t="s">
        <v>43</v>
      </c>
      <c r="B46" s="22"/>
      <c r="C46" s="22">
        <v>3193</v>
      </c>
      <c r="D46" s="23"/>
      <c r="E46" s="23"/>
      <c r="F46" s="22">
        <v>1232703.53</v>
      </c>
      <c r="G46" s="22"/>
      <c r="H46" s="22"/>
      <c r="I46" s="22">
        <v>882</v>
      </c>
      <c r="J46" s="22"/>
      <c r="K46" s="22"/>
      <c r="L46" s="22">
        <v>149491.022</v>
      </c>
      <c r="M46" s="21"/>
    </row>
    <row r="47" spans="1:13" ht="12" customHeight="1">
      <c r="A47" s="24"/>
      <c r="B47" s="22"/>
      <c r="C47" s="23"/>
      <c r="D47" s="23"/>
      <c r="E47" s="23"/>
      <c r="F47" s="23"/>
      <c r="G47" s="22"/>
      <c r="H47" s="22"/>
      <c r="I47" s="23"/>
      <c r="J47" s="22"/>
      <c r="K47" s="22"/>
      <c r="L47" s="23"/>
      <c r="M47" s="21"/>
    </row>
    <row r="48" spans="1:13" ht="12" customHeight="1">
      <c r="A48" s="24" t="s">
        <v>44</v>
      </c>
      <c r="B48" s="22"/>
      <c r="C48" s="22">
        <v>2341</v>
      </c>
      <c r="D48" s="23"/>
      <c r="E48" s="23"/>
      <c r="F48" s="22">
        <v>884162.38399999996</v>
      </c>
      <c r="G48" s="22"/>
      <c r="H48" s="22"/>
      <c r="I48" s="22">
        <v>721</v>
      </c>
      <c r="J48" s="22"/>
      <c r="K48" s="22"/>
      <c r="L48" s="22">
        <v>120056.227</v>
      </c>
      <c r="M48" s="21"/>
    </row>
    <row r="49" spans="1:13" ht="12" customHeight="1">
      <c r="A49" s="24" t="s">
        <v>45</v>
      </c>
      <c r="B49" s="22"/>
      <c r="C49" s="22">
        <v>3060</v>
      </c>
      <c r="D49" s="23"/>
      <c r="E49" s="23"/>
      <c r="F49" s="22">
        <v>1167093.5649999999</v>
      </c>
      <c r="G49" s="22"/>
      <c r="H49" s="22"/>
      <c r="I49" s="22">
        <v>923</v>
      </c>
      <c r="J49" s="22"/>
      <c r="K49" s="22"/>
      <c r="L49" s="22">
        <v>144703.962</v>
      </c>
      <c r="M49" s="21"/>
    </row>
    <row r="50" spans="1:13" ht="12" customHeight="1">
      <c r="A50" s="24" t="s">
        <v>46</v>
      </c>
      <c r="B50" s="22"/>
      <c r="C50" s="22">
        <v>6670</v>
      </c>
      <c r="D50" s="23"/>
      <c r="E50" s="23"/>
      <c r="F50" s="22">
        <v>2622197.2650000001</v>
      </c>
      <c r="G50" s="22"/>
      <c r="H50" s="22"/>
      <c r="I50" s="22">
        <v>1868</v>
      </c>
      <c r="J50" s="22"/>
      <c r="K50" s="22"/>
      <c r="L50" s="22">
        <v>293276.71899999998</v>
      </c>
      <c r="M50" s="21"/>
    </row>
    <row r="51" spans="1:13" ht="12" customHeight="1">
      <c r="A51" s="24" t="s">
        <v>47</v>
      </c>
      <c r="B51" s="22"/>
      <c r="C51" s="22">
        <f>9748-1</f>
        <v>9747</v>
      </c>
      <c r="D51" s="23"/>
      <c r="E51" s="23"/>
      <c r="F51" s="22">
        <f>3907414.614-133.083</f>
        <v>3907281.531</v>
      </c>
      <c r="G51" s="22"/>
      <c r="H51" s="22"/>
      <c r="I51" s="22">
        <v>2752</v>
      </c>
      <c r="J51" s="22"/>
      <c r="K51" s="22"/>
      <c r="L51" s="22">
        <v>445954.34299999999</v>
      </c>
      <c r="M51" s="21"/>
    </row>
    <row r="52" spans="1:13" ht="12" customHeight="1">
      <c r="A52" s="24" t="s">
        <v>48</v>
      </c>
      <c r="B52" s="22"/>
      <c r="C52" s="22">
        <v>5150</v>
      </c>
      <c r="D52" s="23"/>
      <c r="E52" s="23"/>
      <c r="F52" s="22">
        <v>1973666.4839999999</v>
      </c>
      <c r="G52" s="22"/>
      <c r="H52" s="22"/>
      <c r="I52" s="22">
        <v>1563</v>
      </c>
      <c r="J52" s="22"/>
      <c r="K52" s="22"/>
      <c r="L52" s="22">
        <v>254118.18</v>
      </c>
      <c r="M52" s="21"/>
    </row>
    <row r="53" spans="1:13" ht="12" customHeight="1">
      <c r="A53" s="24"/>
      <c r="B53" s="22"/>
      <c r="C53" s="23"/>
      <c r="D53" s="23"/>
      <c r="E53" s="23"/>
      <c r="F53" s="23"/>
      <c r="G53" s="22"/>
      <c r="H53" s="22"/>
      <c r="I53" s="23"/>
      <c r="J53" s="22"/>
      <c r="K53" s="22"/>
      <c r="L53" s="23"/>
      <c r="M53" s="21"/>
    </row>
    <row r="54" spans="1:13" ht="12" customHeight="1">
      <c r="A54" s="24" t="s">
        <v>49</v>
      </c>
      <c r="B54" s="22"/>
      <c r="C54" s="22">
        <v>2511</v>
      </c>
      <c r="D54" s="23"/>
      <c r="E54" s="23"/>
      <c r="F54" s="22">
        <v>968372.71200000006</v>
      </c>
      <c r="G54" s="22"/>
      <c r="H54" s="22"/>
      <c r="I54" s="22">
        <v>774</v>
      </c>
      <c r="J54" s="22"/>
      <c r="K54" s="22"/>
      <c r="L54" s="22">
        <v>122347.118</v>
      </c>
      <c r="M54" s="21"/>
    </row>
    <row r="55" spans="1:13" ht="12" customHeight="1">
      <c r="A55" s="24" t="s">
        <v>50</v>
      </c>
      <c r="B55" s="22"/>
      <c r="C55" s="22">
        <v>3611</v>
      </c>
      <c r="D55" s="23"/>
      <c r="E55" s="23"/>
      <c r="F55" s="22">
        <v>1385808.523</v>
      </c>
      <c r="G55" s="22"/>
      <c r="H55" s="22"/>
      <c r="I55" s="22">
        <v>1050</v>
      </c>
      <c r="J55" s="22"/>
      <c r="K55" s="22"/>
      <c r="L55" s="22">
        <v>178099.64799999999</v>
      </c>
      <c r="M55" s="21"/>
    </row>
    <row r="56" spans="1:13" ht="12" customHeight="1">
      <c r="A56" s="24" t="s">
        <v>51</v>
      </c>
      <c r="B56" s="22"/>
      <c r="C56" s="22">
        <v>5058</v>
      </c>
      <c r="D56" s="23"/>
      <c r="E56" s="23"/>
      <c r="F56" s="22">
        <v>1928922.122</v>
      </c>
      <c r="G56" s="22"/>
      <c r="H56" s="22"/>
      <c r="I56" s="22">
        <v>1411</v>
      </c>
      <c r="J56" s="22"/>
      <c r="K56" s="22"/>
      <c r="L56" s="22">
        <v>227099.916</v>
      </c>
      <c r="M56" s="21"/>
    </row>
    <row r="57" spans="1:13" ht="12" customHeight="1">
      <c r="A57" s="24" t="s">
        <v>52</v>
      </c>
      <c r="B57" s="22"/>
      <c r="C57" s="22">
        <v>2312</v>
      </c>
      <c r="D57" s="23"/>
      <c r="E57" s="23"/>
      <c r="F57" s="22">
        <v>895971.26599999995</v>
      </c>
      <c r="G57" s="22"/>
      <c r="H57" s="22"/>
      <c r="I57" s="22">
        <v>694</v>
      </c>
      <c r="J57" s="22"/>
      <c r="K57" s="22"/>
      <c r="L57" s="22">
        <v>108291.679</v>
      </c>
      <c r="M57" s="21"/>
    </row>
    <row r="58" spans="1:13" ht="12" customHeight="1">
      <c r="A58" s="24" t="s">
        <v>53</v>
      </c>
      <c r="B58" s="22"/>
      <c r="C58" s="22">
        <v>19752</v>
      </c>
      <c r="D58" s="23"/>
      <c r="E58" s="23"/>
      <c r="F58" s="22">
        <v>7582402.7149999999</v>
      </c>
      <c r="G58" s="22"/>
      <c r="H58" s="22"/>
      <c r="I58" s="22">
        <v>5679</v>
      </c>
      <c r="J58" s="22"/>
      <c r="K58" s="22"/>
      <c r="L58" s="22">
        <v>937450.03599999996</v>
      </c>
      <c r="M58" s="21"/>
    </row>
    <row r="59" spans="1:13" ht="12" customHeight="1">
      <c r="A59" s="24"/>
      <c r="B59" s="22"/>
      <c r="C59" s="22"/>
      <c r="D59" s="23"/>
      <c r="E59" s="23"/>
      <c r="F59" s="22"/>
      <c r="G59" s="22"/>
      <c r="H59" s="22"/>
      <c r="I59" s="22"/>
      <c r="J59" s="22"/>
      <c r="K59" s="22"/>
      <c r="L59" s="22"/>
      <c r="M59" s="21"/>
    </row>
    <row r="60" spans="1:13" ht="12" customHeight="1">
      <c r="A60" s="24" t="s">
        <v>54</v>
      </c>
      <c r="B60" s="22"/>
      <c r="C60" s="22">
        <v>3643</v>
      </c>
      <c r="D60" s="23"/>
      <c r="E60" s="23"/>
      <c r="F60" s="22">
        <v>1333680.57</v>
      </c>
      <c r="G60" s="22"/>
      <c r="H60" s="22"/>
      <c r="I60" s="22">
        <v>1037</v>
      </c>
      <c r="J60" s="22"/>
      <c r="K60" s="22"/>
      <c r="L60" s="22">
        <v>161868.81</v>
      </c>
      <c r="M60" s="21"/>
    </row>
    <row r="61" spans="1:13" ht="12" customHeight="1">
      <c r="A61" s="24" t="s">
        <v>55</v>
      </c>
      <c r="B61" s="22"/>
      <c r="C61" s="22">
        <v>6089</v>
      </c>
      <c r="D61" s="23"/>
      <c r="E61" s="23"/>
      <c r="F61" s="22">
        <v>2258868.2779999999</v>
      </c>
      <c r="G61" s="22"/>
      <c r="H61" s="22"/>
      <c r="I61" s="22">
        <v>1899</v>
      </c>
      <c r="J61" s="22"/>
      <c r="K61" s="22"/>
      <c r="L61" s="22">
        <v>294755.21999999997</v>
      </c>
      <c r="M61" s="21"/>
    </row>
    <row r="62" spans="1:13" ht="12" customHeight="1">
      <c r="A62" s="24" t="s">
        <v>56</v>
      </c>
      <c r="B62" s="22"/>
      <c r="C62" s="22">
        <v>7145</v>
      </c>
      <c r="D62" s="23"/>
      <c r="E62" s="23"/>
      <c r="F62" s="22">
        <v>2695503.5359999998</v>
      </c>
      <c r="G62" s="22"/>
      <c r="H62" s="22"/>
      <c r="I62" s="22">
        <v>2052</v>
      </c>
      <c r="J62" s="22"/>
      <c r="K62" s="22"/>
      <c r="L62" s="22">
        <v>334540.315</v>
      </c>
      <c r="M62" s="21"/>
    </row>
    <row r="63" spans="1:13" ht="12" customHeight="1">
      <c r="A63" s="24" t="s">
        <v>57</v>
      </c>
      <c r="B63" s="22"/>
      <c r="C63" s="22">
        <v>4831</v>
      </c>
      <c r="D63" s="23"/>
      <c r="E63" s="23"/>
      <c r="F63" s="22">
        <v>1819185.52</v>
      </c>
      <c r="G63" s="22"/>
      <c r="H63" s="22"/>
      <c r="I63" s="22">
        <v>1422</v>
      </c>
      <c r="J63" s="22"/>
      <c r="K63" s="22"/>
      <c r="L63" s="22">
        <v>219213.58100000001</v>
      </c>
      <c r="M63" s="21"/>
    </row>
    <row r="64" spans="1:13" ht="12" customHeight="1">
      <c r="A64" s="24" t="s">
        <v>58</v>
      </c>
      <c r="B64" s="22"/>
      <c r="C64" s="22">
        <v>5033</v>
      </c>
      <c r="D64" s="23"/>
      <c r="E64" s="23"/>
      <c r="F64" s="22">
        <v>1835065.676</v>
      </c>
      <c r="G64" s="22"/>
      <c r="H64" s="22"/>
      <c r="I64" s="22">
        <v>1451</v>
      </c>
      <c r="J64" s="22"/>
      <c r="K64" s="22"/>
      <c r="L64" s="22">
        <v>226192.69099999999</v>
      </c>
      <c r="M64" s="21"/>
    </row>
    <row r="65" spans="1:13" ht="12" customHeight="1">
      <c r="A65" s="24"/>
      <c r="B65" s="22"/>
      <c r="C65" s="22"/>
      <c r="D65" s="23"/>
      <c r="E65" s="23"/>
      <c r="F65" s="22"/>
      <c r="G65" s="22"/>
      <c r="H65" s="22"/>
      <c r="I65" s="22"/>
      <c r="J65" s="22"/>
      <c r="K65" s="22"/>
      <c r="L65" s="22"/>
      <c r="M65" s="21"/>
    </row>
    <row r="66" spans="1:13" ht="12" customHeight="1">
      <c r="A66" s="24" t="s">
        <v>59</v>
      </c>
      <c r="B66" s="22"/>
      <c r="C66" s="22">
        <v>7799</v>
      </c>
      <c r="D66" s="23"/>
      <c r="E66" s="23"/>
      <c r="F66" s="22">
        <v>2801816.1830000002</v>
      </c>
      <c r="G66" s="22"/>
      <c r="H66" s="22"/>
      <c r="I66" s="22">
        <v>2210</v>
      </c>
      <c r="J66" s="22"/>
      <c r="K66" s="22"/>
      <c r="L66" s="22">
        <v>330446.973</v>
      </c>
      <c r="M66" s="21"/>
    </row>
    <row r="67" spans="1:13" ht="12" customHeight="1">
      <c r="A67" s="24" t="s">
        <v>60</v>
      </c>
      <c r="B67" s="22"/>
      <c r="C67" s="22">
        <v>6454</v>
      </c>
      <c r="D67" s="23"/>
      <c r="E67" s="23"/>
      <c r="F67" s="22">
        <v>2279777.7949999999</v>
      </c>
      <c r="G67" s="22"/>
      <c r="H67" s="22"/>
      <c r="I67" s="22">
        <v>1813</v>
      </c>
      <c r="J67" s="22"/>
      <c r="K67" s="22"/>
      <c r="L67" s="22">
        <v>270198.06599999999</v>
      </c>
      <c r="M67" s="21"/>
    </row>
    <row r="68" spans="1:13" ht="16.149999999999999" customHeight="1">
      <c r="A68" s="20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8"/>
    </row>
    <row r="69" spans="1:13" ht="5.0999999999999996" customHeight="1">
      <c r="A69" s="12"/>
      <c r="B69" s="14" t="s">
        <v>77</v>
      </c>
    </row>
    <row r="70" spans="1:13" ht="33.75" customHeight="1">
      <c r="A70" s="124" t="s">
        <v>76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</row>
    <row r="71" spans="1:13" ht="11.45" customHeight="1">
      <c r="A71" s="12"/>
    </row>
    <row r="72" spans="1:13" ht="11.45" customHeight="1">
      <c r="A72" s="12"/>
    </row>
    <row r="73" spans="1:13" ht="11.45" customHeight="1">
      <c r="A73" s="12"/>
    </row>
    <row r="74" spans="1:13" ht="13.15" customHeight="1">
      <c r="A74" s="12"/>
    </row>
    <row r="75" spans="1:13" ht="10.9" customHeight="1">
      <c r="A75" s="12"/>
    </row>
    <row r="76" spans="1:13" ht="10.9" customHeight="1">
      <c r="A76" s="12"/>
    </row>
    <row r="77" spans="1:13" ht="15" customHeight="1">
      <c r="A77" s="13"/>
    </row>
  </sheetData>
  <mergeCells count="3">
    <mergeCell ref="J4:M4"/>
    <mergeCell ref="A70:M70"/>
    <mergeCell ref="A3:M3"/>
  </mergeCells>
  <phoneticPr fontId="8"/>
  <printOptions gridLinesSet="0"/>
  <pageMargins left="0.88" right="0.31" top="0.44" bottom="0.56999999999999995" header="0.39" footer="0.34"/>
  <pageSetup paperSize="9" scale="91" orientation="portrait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view="pageBreakPreview" zoomScaleNormal="100" zoomScaleSheetLayoutView="100" workbookViewId="0">
      <selection activeCell="I12" sqref="I12:I67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5" style="1" customWidth="1"/>
    <col min="13" max="13" width="2.625" style="1" customWidth="1"/>
    <col min="14" max="16384" width="8.875" style="1"/>
  </cols>
  <sheetData>
    <row r="1" spans="1:14" ht="18" customHeight="1">
      <c r="A1" s="64"/>
      <c r="N1" s="63"/>
    </row>
    <row r="2" spans="1:14" ht="29.45" customHeight="1">
      <c r="A2" s="62" t="s">
        <v>75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ht="19.899999999999999" customHeight="1">
      <c r="A3" s="126" t="s">
        <v>94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4" ht="18.600000000000001" customHeight="1">
      <c r="J4" s="127" t="s">
        <v>97</v>
      </c>
      <c r="K4" s="127"/>
      <c r="L4" s="127">
        <v>0</v>
      </c>
      <c r="M4" s="127"/>
    </row>
    <row r="5" spans="1:14" ht="39" customHeight="1">
      <c r="A5" s="59"/>
      <c r="B5" s="70" t="s">
        <v>74</v>
      </c>
      <c r="C5" s="69"/>
      <c r="D5" s="69"/>
      <c r="E5" s="69"/>
      <c r="F5" s="69"/>
      <c r="G5" s="69"/>
      <c r="H5" s="128" t="s">
        <v>73</v>
      </c>
      <c r="I5" s="129"/>
      <c r="J5" s="129"/>
      <c r="K5" s="129"/>
      <c r="L5" s="129"/>
      <c r="M5" s="130"/>
    </row>
    <row r="6" spans="1:14">
      <c r="A6" s="24" t="s">
        <v>67</v>
      </c>
      <c r="B6" s="49"/>
      <c r="C6" s="41"/>
      <c r="D6" s="49"/>
      <c r="E6" s="54"/>
      <c r="F6" s="53"/>
      <c r="G6" s="55" t="s">
        <v>66</v>
      </c>
      <c r="H6" s="54"/>
      <c r="I6" s="53"/>
      <c r="J6" s="52"/>
      <c r="K6" s="49"/>
      <c r="L6" s="68"/>
      <c r="M6" s="67" t="s">
        <v>66</v>
      </c>
    </row>
    <row r="7" spans="1:14" s="37" customFormat="1" ht="18.600000000000001" customHeight="1">
      <c r="A7" s="47"/>
      <c r="B7" s="43"/>
      <c r="C7" s="42" t="s">
        <v>65</v>
      </c>
      <c r="D7" s="46"/>
      <c r="E7" s="45"/>
      <c r="F7" s="42" t="s">
        <v>64</v>
      </c>
      <c r="G7" s="41"/>
      <c r="H7" s="40"/>
      <c r="I7" s="42" t="s">
        <v>65</v>
      </c>
      <c r="J7" s="44"/>
      <c r="K7" s="43"/>
      <c r="L7" s="42" t="s">
        <v>64</v>
      </c>
      <c r="M7" s="38"/>
    </row>
    <row r="8" spans="1:14" s="27" customFormat="1" ht="18.600000000000001" customHeight="1">
      <c r="A8" s="36"/>
      <c r="B8" s="33"/>
      <c r="C8" s="35"/>
      <c r="D8" s="29"/>
      <c r="E8" s="34"/>
      <c r="F8" s="33"/>
      <c r="G8" s="29"/>
      <c r="H8" s="34"/>
      <c r="I8" s="33"/>
      <c r="J8" s="32"/>
      <c r="K8" s="31"/>
      <c r="L8" s="31"/>
      <c r="M8" s="28"/>
    </row>
    <row r="9" spans="1:14" ht="16.899999999999999" customHeight="1">
      <c r="A9" s="26"/>
      <c r="B9" s="22"/>
      <c r="C9" s="25"/>
      <c r="D9" s="22"/>
      <c r="E9" s="22"/>
      <c r="F9" s="22"/>
      <c r="G9" s="22"/>
      <c r="H9" s="22"/>
      <c r="I9" s="22"/>
      <c r="J9" s="22"/>
      <c r="K9" s="22"/>
      <c r="L9" s="66"/>
      <c r="M9" s="65"/>
    </row>
    <row r="10" spans="1:14" ht="13.15" customHeight="1">
      <c r="A10" s="24" t="s">
        <v>13</v>
      </c>
      <c r="B10" s="22"/>
      <c r="C10" s="22">
        <v>2268</v>
      </c>
      <c r="D10" s="23"/>
      <c r="E10" s="23"/>
      <c r="F10" s="22">
        <v>358253.65100000001</v>
      </c>
      <c r="G10" s="23"/>
      <c r="H10" s="22"/>
      <c r="I10" s="22">
        <v>3278</v>
      </c>
      <c r="J10" s="22"/>
      <c r="K10" s="22"/>
      <c r="L10" s="22">
        <v>138247.48499999999</v>
      </c>
      <c r="M10" s="21"/>
    </row>
    <row r="11" spans="1:14" ht="12" customHeight="1">
      <c r="A11" s="24"/>
      <c r="B11" s="22"/>
      <c r="C11" s="108"/>
      <c r="D11" s="23"/>
      <c r="E11" s="23"/>
      <c r="F11" s="108"/>
      <c r="G11" s="23"/>
      <c r="H11" s="22"/>
      <c r="I11" s="108"/>
      <c r="J11" s="22"/>
      <c r="K11" s="22"/>
      <c r="L11" s="108"/>
      <c r="M11" s="21"/>
    </row>
    <row r="12" spans="1:14" ht="12" customHeight="1">
      <c r="A12" s="24" t="s">
        <v>14</v>
      </c>
      <c r="B12" s="22"/>
      <c r="C12" s="22">
        <v>215</v>
      </c>
      <c r="D12" s="23"/>
      <c r="E12" s="23"/>
      <c r="F12" s="22">
        <v>34233.553</v>
      </c>
      <c r="G12" s="23"/>
      <c r="H12" s="22"/>
      <c r="I12" s="22">
        <v>225</v>
      </c>
      <c r="J12" s="22"/>
      <c r="K12" s="22"/>
      <c r="L12" s="22">
        <v>9741.1620000000003</v>
      </c>
      <c r="M12" s="21"/>
    </row>
    <row r="13" spans="1:14" ht="12" customHeight="1">
      <c r="A13" s="24" t="s">
        <v>15</v>
      </c>
      <c r="B13" s="22"/>
      <c r="C13" s="22">
        <v>57</v>
      </c>
      <c r="D13" s="23"/>
      <c r="E13" s="23"/>
      <c r="F13" s="22">
        <v>8747.9</v>
      </c>
      <c r="G13" s="23"/>
      <c r="H13" s="22"/>
      <c r="I13" s="22">
        <v>92</v>
      </c>
      <c r="J13" s="22"/>
      <c r="K13" s="22"/>
      <c r="L13" s="22">
        <v>3246.4349999999999</v>
      </c>
      <c r="M13" s="21"/>
    </row>
    <row r="14" spans="1:14" ht="12" customHeight="1">
      <c r="A14" s="24" t="s">
        <v>16</v>
      </c>
      <c r="B14" s="22"/>
      <c r="C14" s="22">
        <v>36</v>
      </c>
      <c r="D14" s="23"/>
      <c r="E14" s="23"/>
      <c r="F14" s="22">
        <v>4660.6940000000004</v>
      </c>
      <c r="G14" s="23"/>
      <c r="H14" s="22"/>
      <c r="I14" s="22">
        <v>82</v>
      </c>
      <c r="J14" s="22"/>
      <c r="K14" s="22"/>
      <c r="L14" s="22">
        <v>2396.3490000000002</v>
      </c>
      <c r="M14" s="21"/>
    </row>
    <row r="15" spans="1:14" ht="12" customHeight="1">
      <c r="A15" s="24" t="s">
        <v>17</v>
      </c>
      <c r="B15" s="22"/>
      <c r="C15" s="22">
        <v>71</v>
      </c>
      <c r="D15" s="23"/>
      <c r="E15" s="23"/>
      <c r="F15" s="22">
        <v>9954.6769999999997</v>
      </c>
      <c r="G15" s="23"/>
      <c r="H15" s="22"/>
      <c r="I15" s="22">
        <v>58</v>
      </c>
      <c r="J15" s="22"/>
      <c r="K15" s="22"/>
      <c r="L15" s="22">
        <v>1414.271</v>
      </c>
      <c r="M15" s="21"/>
    </row>
    <row r="16" spans="1:14" ht="12" customHeight="1">
      <c r="A16" s="24" t="s">
        <v>18</v>
      </c>
      <c r="B16" s="22"/>
      <c r="C16" s="22">
        <v>11</v>
      </c>
      <c r="D16" s="23"/>
      <c r="E16" s="23"/>
      <c r="F16" s="22">
        <v>1938.9190000000001</v>
      </c>
      <c r="G16" s="23"/>
      <c r="H16" s="22"/>
      <c r="I16" s="22">
        <v>27</v>
      </c>
      <c r="J16" s="22"/>
      <c r="K16" s="22"/>
      <c r="L16" s="22">
        <v>845.94899999999996</v>
      </c>
      <c r="M16" s="21"/>
    </row>
    <row r="17" spans="1:13" ht="12" customHeight="1">
      <c r="A17" s="24"/>
      <c r="B17" s="22"/>
      <c r="C17" s="23"/>
      <c r="D17" s="23"/>
      <c r="E17" s="23"/>
      <c r="F17" s="23"/>
      <c r="G17" s="23"/>
      <c r="H17" s="22"/>
      <c r="I17" s="23"/>
      <c r="J17" s="22"/>
      <c r="K17" s="22"/>
      <c r="L17" s="109"/>
      <c r="M17" s="21"/>
    </row>
    <row r="18" spans="1:13" ht="12" customHeight="1">
      <c r="A18" s="24" t="s">
        <v>19</v>
      </c>
      <c r="B18" s="22"/>
      <c r="C18" s="22">
        <v>15</v>
      </c>
      <c r="D18" s="23"/>
      <c r="E18" s="23"/>
      <c r="F18" s="22">
        <v>2242.1849999999999</v>
      </c>
      <c r="G18" s="23"/>
      <c r="H18" s="22"/>
      <c r="I18" s="22">
        <v>34</v>
      </c>
      <c r="J18" s="22"/>
      <c r="K18" s="22"/>
      <c r="L18" s="22">
        <v>1066.5519999999999</v>
      </c>
      <c r="M18" s="21"/>
    </row>
    <row r="19" spans="1:13" ht="12" customHeight="1">
      <c r="A19" s="24" t="s">
        <v>20</v>
      </c>
      <c r="B19" s="22"/>
      <c r="C19" s="22">
        <v>50</v>
      </c>
      <c r="D19" s="23"/>
      <c r="E19" s="23"/>
      <c r="F19" s="22">
        <v>7189.058</v>
      </c>
      <c r="G19" s="23"/>
      <c r="H19" s="22"/>
      <c r="I19" s="22">
        <v>136</v>
      </c>
      <c r="J19" s="22"/>
      <c r="K19" s="22"/>
      <c r="L19" s="22">
        <v>3143.317</v>
      </c>
      <c r="M19" s="21"/>
    </row>
    <row r="20" spans="1:13" ht="12" customHeight="1">
      <c r="A20" s="24" t="s">
        <v>21</v>
      </c>
      <c r="B20" s="22"/>
      <c r="C20" s="22">
        <v>30</v>
      </c>
      <c r="D20" s="23"/>
      <c r="E20" s="23"/>
      <c r="F20" s="22">
        <v>4515.6229999999996</v>
      </c>
      <c r="G20" s="23"/>
      <c r="H20" s="22"/>
      <c r="I20" s="22">
        <v>13</v>
      </c>
      <c r="J20" s="22"/>
      <c r="K20" s="22"/>
      <c r="L20" s="22">
        <v>449.6</v>
      </c>
      <c r="M20" s="21"/>
    </row>
    <row r="21" spans="1:13" ht="12" customHeight="1">
      <c r="A21" s="24" t="s">
        <v>22</v>
      </c>
      <c r="B21" s="22"/>
      <c r="C21" s="22">
        <v>14</v>
      </c>
      <c r="D21" s="23"/>
      <c r="E21" s="23"/>
      <c r="F21" s="22">
        <v>1946.933</v>
      </c>
      <c r="G21" s="23"/>
      <c r="H21" s="22"/>
      <c r="I21" s="22">
        <v>15</v>
      </c>
      <c r="J21" s="22"/>
      <c r="K21" s="22"/>
      <c r="L21" s="22">
        <v>596.82399999999996</v>
      </c>
      <c r="M21" s="21"/>
    </row>
    <row r="22" spans="1:13" ht="12" customHeight="1">
      <c r="A22" s="24" t="s">
        <v>23</v>
      </c>
      <c r="B22" s="22"/>
      <c r="C22" s="22">
        <v>9</v>
      </c>
      <c r="D22" s="23"/>
      <c r="E22" s="23"/>
      <c r="F22" s="22">
        <v>1756.9670000000001</v>
      </c>
      <c r="G22" s="23"/>
      <c r="H22" s="22"/>
      <c r="I22" s="22">
        <v>15</v>
      </c>
      <c r="J22" s="22"/>
      <c r="K22" s="22"/>
      <c r="L22" s="22">
        <v>568.096</v>
      </c>
      <c r="M22" s="21"/>
    </row>
    <row r="23" spans="1:13" ht="12" customHeight="1">
      <c r="A23" s="24"/>
      <c r="B23" s="22"/>
      <c r="C23" s="23"/>
      <c r="D23" s="23"/>
      <c r="E23" s="23"/>
      <c r="F23" s="23"/>
      <c r="G23" s="23"/>
      <c r="H23" s="22"/>
      <c r="I23" s="23"/>
      <c r="J23" s="22"/>
      <c r="K23" s="22"/>
      <c r="L23" s="109"/>
      <c r="M23" s="21"/>
    </row>
    <row r="24" spans="1:13" ht="12" customHeight="1">
      <c r="A24" s="24" t="s">
        <v>24</v>
      </c>
      <c r="B24" s="22"/>
      <c r="C24" s="22">
        <v>60</v>
      </c>
      <c r="D24" s="23"/>
      <c r="E24" s="23"/>
      <c r="F24" s="22">
        <v>9813.2780000000002</v>
      </c>
      <c r="G24" s="23"/>
      <c r="H24" s="22"/>
      <c r="I24" s="22">
        <v>26</v>
      </c>
      <c r="J24" s="22"/>
      <c r="K24" s="22"/>
      <c r="L24" s="22">
        <v>1033.588</v>
      </c>
      <c r="M24" s="21"/>
    </row>
    <row r="25" spans="1:13" ht="12" customHeight="1">
      <c r="A25" s="24" t="s">
        <v>25</v>
      </c>
      <c r="B25" s="22"/>
      <c r="C25" s="22">
        <v>64</v>
      </c>
      <c r="D25" s="23"/>
      <c r="E25" s="23"/>
      <c r="F25" s="22">
        <v>11257.049000000001</v>
      </c>
      <c r="G25" s="23"/>
      <c r="H25" s="22"/>
      <c r="I25" s="22">
        <v>41</v>
      </c>
      <c r="J25" s="22"/>
      <c r="K25" s="22"/>
      <c r="L25" s="22">
        <v>2123.5949999999998</v>
      </c>
      <c r="M25" s="21"/>
    </row>
    <row r="26" spans="1:13" ht="12" customHeight="1">
      <c r="A26" s="24" t="s">
        <v>26</v>
      </c>
      <c r="B26" s="22"/>
      <c r="C26" s="22">
        <v>197</v>
      </c>
      <c r="D26" s="23"/>
      <c r="E26" s="23"/>
      <c r="F26" s="22">
        <v>33098.74</v>
      </c>
      <c r="G26" s="23"/>
      <c r="H26" s="22"/>
      <c r="I26" s="22">
        <v>480</v>
      </c>
      <c r="J26" s="22"/>
      <c r="K26" s="22"/>
      <c r="L26" s="22">
        <v>36893.923999999999</v>
      </c>
      <c r="M26" s="21"/>
    </row>
    <row r="27" spans="1:13" ht="12" customHeight="1">
      <c r="A27" s="24" t="s">
        <v>27</v>
      </c>
      <c r="B27" s="22"/>
      <c r="C27" s="22">
        <v>100</v>
      </c>
      <c r="D27" s="23"/>
      <c r="E27" s="23"/>
      <c r="F27" s="22">
        <v>16439.449000000001</v>
      </c>
      <c r="G27" s="23"/>
      <c r="H27" s="22"/>
      <c r="I27" s="22">
        <v>77</v>
      </c>
      <c r="J27" s="22"/>
      <c r="K27" s="22"/>
      <c r="L27" s="22">
        <v>4538.1099999999997</v>
      </c>
      <c r="M27" s="21"/>
    </row>
    <row r="28" spans="1:13" ht="12" customHeight="1">
      <c r="A28" s="24" t="s">
        <v>28</v>
      </c>
      <c r="B28" s="22"/>
      <c r="C28" s="22">
        <v>43</v>
      </c>
      <c r="D28" s="23"/>
      <c r="E28" s="23"/>
      <c r="F28" s="22">
        <v>6609.1459999999997</v>
      </c>
      <c r="G28" s="23"/>
      <c r="H28" s="22"/>
      <c r="I28" s="22">
        <v>78</v>
      </c>
      <c r="J28" s="22"/>
      <c r="K28" s="22"/>
      <c r="L28" s="22">
        <v>2063.7730000000001</v>
      </c>
      <c r="M28" s="21"/>
    </row>
    <row r="29" spans="1:13" ht="12" customHeight="1">
      <c r="A29" s="24"/>
      <c r="B29" s="22"/>
      <c r="C29" s="23"/>
      <c r="D29" s="23"/>
      <c r="E29" s="23"/>
      <c r="F29" s="23"/>
      <c r="G29" s="23"/>
      <c r="H29" s="22"/>
      <c r="I29" s="23"/>
      <c r="J29" s="22"/>
      <c r="K29" s="22"/>
      <c r="L29" s="109"/>
      <c r="M29" s="21"/>
    </row>
    <row r="30" spans="1:13" ht="12" customHeight="1">
      <c r="A30" s="24" t="s">
        <v>29</v>
      </c>
      <c r="B30" s="22"/>
      <c r="C30" s="22">
        <v>11</v>
      </c>
      <c r="D30" s="23"/>
      <c r="E30" s="23"/>
      <c r="F30" s="22">
        <v>1435.7439999999999</v>
      </c>
      <c r="G30" s="23"/>
      <c r="H30" s="22"/>
      <c r="I30" s="22">
        <v>33</v>
      </c>
      <c r="J30" s="22"/>
      <c r="K30" s="22"/>
      <c r="L30" s="22">
        <v>1029.72</v>
      </c>
      <c r="M30" s="21"/>
    </row>
    <row r="31" spans="1:13" ht="12" customHeight="1">
      <c r="A31" s="24" t="s">
        <v>30</v>
      </c>
      <c r="B31" s="22"/>
      <c r="C31" s="22">
        <v>16</v>
      </c>
      <c r="D31" s="23"/>
      <c r="E31" s="23"/>
      <c r="F31" s="22">
        <v>2171.7379999999998</v>
      </c>
      <c r="G31" s="23"/>
      <c r="H31" s="22"/>
      <c r="I31" s="22">
        <v>31</v>
      </c>
      <c r="J31" s="22"/>
      <c r="K31" s="22"/>
      <c r="L31" s="22">
        <v>978.00300000000004</v>
      </c>
      <c r="M31" s="21"/>
    </row>
    <row r="32" spans="1:13" ht="12" customHeight="1">
      <c r="A32" s="24" t="s">
        <v>31</v>
      </c>
      <c r="B32" s="22"/>
      <c r="C32" s="22">
        <v>8</v>
      </c>
      <c r="D32" s="23"/>
      <c r="E32" s="23"/>
      <c r="F32" s="22">
        <v>1281.837</v>
      </c>
      <c r="G32" s="23"/>
      <c r="H32" s="22"/>
      <c r="I32" s="22">
        <v>14</v>
      </c>
      <c r="J32" s="22"/>
      <c r="K32" s="22"/>
      <c r="L32" s="22">
        <v>251.67</v>
      </c>
      <c r="M32" s="21"/>
    </row>
    <row r="33" spans="1:13" ht="12" customHeight="1">
      <c r="A33" s="24" t="s">
        <v>32</v>
      </c>
      <c r="B33" s="22"/>
      <c r="C33" s="22">
        <v>16</v>
      </c>
      <c r="D33" s="23"/>
      <c r="E33" s="23"/>
      <c r="F33" s="22">
        <v>2326.8829999999998</v>
      </c>
      <c r="G33" s="23"/>
      <c r="H33" s="22"/>
      <c r="I33" s="22">
        <v>23</v>
      </c>
      <c r="J33" s="22"/>
      <c r="K33" s="22"/>
      <c r="L33" s="22">
        <v>206.047</v>
      </c>
      <c r="M33" s="21"/>
    </row>
    <row r="34" spans="1:13" ht="12" customHeight="1">
      <c r="A34" s="24" t="s">
        <v>33</v>
      </c>
      <c r="B34" s="22"/>
      <c r="C34" s="22">
        <v>43</v>
      </c>
      <c r="D34" s="23"/>
      <c r="E34" s="23"/>
      <c r="F34" s="22">
        <v>6042.2929999999997</v>
      </c>
      <c r="G34" s="23"/>
      <c r="H34" s="22"/>
      <c r="I34" s="22">
        <v>36</v>
      </c>
      <c r="J34" s="22"/>
      <c r="K34" s="22"/>
      <c r="L34" s="22">
        <v>1273.0409999999999</v>
      </c>
      <c r="M34" s="21"/>
    </row>
    <row r="35" spans="1:13" ht="12" customHeight="1">
      <c r="A35" s="24"/>
      <c r="B35" s="22"/>
      <c r="C35" s="23"/>
      <c r="D35" s="23"/>
      <c r="E35" s="23"/>
      <c r="F35" s="23"/>
      <c r="G35" s="23"/>
      <c r="H35" s="22"/>
      <c r="I35" s="23"/>
      <c r="J35" s="22"/>
      <c r="K35" s="22"/>
      <c r="L35" s="109"/>
      <c r="M35" s="21"/>
    </row>
    <row r="36" spans="1:13" ht="12" customHeight="1">
      <c r="A36" s="24" t="s">
        <v>34</v>
      </c>
      <c r="B36" s="22"/>
      <c r="C36" s="22">
        <v>31</v>
      </c>
      <c r="D36" s="23"/>
      <c r="E36" s="23"/>
      <c r="F36" s="22">
        <v>4418.5950000000003</v>
      </c>
      <c r="G36" s="23"/>
      <c r="H36" s="22"/>
      <c r="I36" s="22">
        <v>42</v>
      </c>
      <c r="J36" s="22"/>
      <c r="K36" s="22"/>
      <c r="L36" s="22">
        <v>974.01099999999997</v>
      </c>
      <c r="M36" s="21"/>
    </row>
    <row r="37" spans="1:13" ht="12" customHeight="1">
      <c r="A37" s="24" t="s">
        <v>35</v>
      </c>
      <c r="B37" s="22"/>
      <c r="C37" s="22">
        <v>43</v>
      </c>
      <c r="D37" s="23"/>
      <c r="E37" s="23"/>
      <c r="F37" s="22">
        <v>6559.8739999999998</v>
      </c>
      <c r="G37" s="23"/>
      <c r="H37" s="22"/>
      <c r="I37" s="22">
        <v>31</v>
      </c>
      <c r="J37" s="22"/>
      <c r="K37" s="22"/>
      <c r="L37" s="22">
        <v>797.98099999999999</v>
      </c>
      <c r="M37" s="21"/>
    </row>
    <row r="38" spans="1:13" ht="12" customHeight="1">
      <c r="A38" s="24" t="s">
        <v>36</v>
      </c>
      <c r="B38" s="22"/>
      <c r="C38" s="22">
        <v>69</v>
      </c>
      <c r="D38" s="23"/>
      <c r="E38" s="23"/>
      <c r="F38" s="22">
        <v>10815.058000000001</v>
      </c>
      <c r="G38" s="23"/>
      <c r="H38" s="22"/>
      <c r="I38" s="22">
        <v>57</v>
      </c>
      <c r="J38" s="22"/>
      <c r="K38" s="22"/>
      <c r="L38" s="22">
        <v>2037.421</v>
      </c>
      <c r="M38" s="21"/>
    </row>
    <row r="39" spans="1:13" ht="12" customHeight="1">
      <c r="A39" s="24" t="s">
        <v>37</v>
      </c>
      <c r="B39" s="22"/>
      <c r="C39" s="22">
        <v>21</v>
      </c>
      <c r="D39" s="23"/>
      <c r="E39" s="23"/>
      <c r="F39" s="22">
        <v>3342.201</v>
      </c>
      <c r="G39" s="23"/>
      <c r="H39" s="22"/>
      <c r="I39" s="22">
        <v>27</v>
      </c>
      <c r="J39" s="22"/>
      <c r="K39" s="22"/>
      <c r="L39" s="22">
        <v>988.09500000000003</v>
      </c>
      <c r="M39" s="21"/>
    </row>
    <row r="40" spans="1:13" ht="12" customHeight="1">
      <c r="A40" s="24" t="s">
        <v>38</v>
      </c>
      <c r="B40" s="22"/>
      <c r="C40" s="22">
        <v>13</v>
      </c>
      <c r="D40" s="23"/>
      <c r="E40" s="23"/>
      <c r="F40" s="22">
        <v>1829.432</v>
      </c>
      <c r="G40" s="23"/>
      <c r="H40" s="22"/>
      <c r="I40" s="22">
        <v>13</v>
      </c>
      <c r="J40" s="22"/>
      <c r="K40" s="22"/>
      <c r="L40" s="22">
        <v>380.125</v>
      </c>
      <c r="M40" s="21"/>
    </row>
    <row r="41" spans="1:13" ht="12" customHeight="1">
      <c r="A41" s="24"/>
      <c r="B41" s="22"/>
      <c r="C41" s="23"/>
      <c r="D41" s="23"/>
      <c r="E41" s="23"/>
      <c r="F41" s="23"/>
      <c r="G41" s="23"/>
      <c r="H41" s="22"/>
      <c r="I41" s="23"/>
      <c r="J41" s="22"/>
      <c r="K41" s="22"/>
      <c r="L41" s="109"/>
      <c r="M41" s="21"/>
    </row>
    <row r="42" spans="1:13" ht="12" customHeight="1">
      <c r="A42" s="24" t="s">
        <v>39</v>
      </c>
      <c r="B42" s="22"/>
      <c r="C42" s="22">
        <v>52</v>
      </c>
      <c r="D42" s="23"/>
      <c r="E42" s="23"/>
      <c r="F42" s="22">
        <v>8936.4150000000009</v>
      </c>
      <c r="G42" s="23"/>
      <c r="H42" s="22"/>
      <c r="I42" s="22">
        <v>105</v>
      </c>
      <c r="J42" s="22"/>
      <c r="K42" s="22"/>
      <c r="L42" s="22">
        <v>3629.308</v>
      </c>
      <c r="M42" s="21"/>
    </row>
    <row r="43" spans="1:13" ht="12" customHeight="1">
      <c r="A43" s="24" t="s">
        <v>40</v>
      </c>
      <c r="B43" s="22"/>
      <c r="C43" s="22">
        <v>141</v>
      </c>
      <c r="D43" s="23"/>
      <c r="E43" s="23"/>
      <c r="F43" s="22">
        <v>21231.966</v>
      </c>
      <c r="G43" s="23"/>
      <c r="H43" s="22"/>
      <c r="I43" s="22">
        <v>152</v>
      </c>
      <c r="J43" s="22"/>
      <c r="K43" s="22"/>
      <c r="L43" s="22">
        <v>6149.0649999999996</v>
      </c>
      <c r="M43" s="21"/>
    </row>
    <row r="44" spans="1:13" ht="12" customHeight="1">
      <c r="A44" s="24" t="s">
        <v>41</v>
      </c>
      <c r="B44" s="22"/>
      <c r="C44" s="22">
        <v>84</v>
      </c>
      <c r="D44" s="23"/>
      <c r="E44" s="23"/>
      <c r="F44" s="22">
        <v>12888.782999999999</v>
      </c>
      <c r="G44" s="23"/>
      <c r="H44" s="22"/>
      <c r="I44" s="22">
        <v>162</v>
      </c>
      <c r="J44" s="22"/>
      <c r="K44" s="22"/>
      <c r="L44" s="22">
        <v>5387.9750000000004</v>
      </c>
      <c r="M44" s="21"/>
    </row>
    <row r="45" spans="1:13" ht="12" customHeight="1">
      <c r="A45" s="24" t="s">
        <v>42</v>
      </c>
      <c r="B45" s="22"/>
      <c r="C45" s="22">
        <v>3</v>
      </c>
      <c r="D45" s="23"/>
      <c r="E45" s="23"/>
      <c r="F45" s="22">
        <v>526.97799999999995</v>
      </c>
      <c r="G45" s="23"/>
      <c r="H45" s="22"/>
      <c r="I45" s="22">
        <v>4</v>
      </c>
      <c r="J45" s="22"/>
      <c r="K45" s="22"/>
      <c r="L45" s="22">
        <v>169.94</v>
      </c>
      <c r="M45" s="21"/>
    </row>
    <row r="46" spans="1:13" ht="12" customHeight="1">
      <c r="A46" s="24" t="s">
        <v>43</v>
      </c>
      <c r="B46" s="22"/>
      <c r="C46" s="22">
        <v>14</v>
      </c>
      <c r="D46" s="23"/>
      <c r="E46" s="23"/>
      <c r="F46" s="22">
        <v>2037.683</v>
      </c>
      <c r="G46" s="23"/>
      <c r="H46" s="22"/>
      <c r="I46" s="22">
        <v>24</v>
      </c>
      <c r="J46" s="22"/>
      <c r="K46" s="22"/>
      <c r="L46" s="22">
        <v>495.63</v>
      </c>
      <c r="M46" s="21"/>
    </row>
    <row r="47" spans="1:13" ht="12" customHeight="1">
      <c r="A47" s="24"/>
      <c r="B47" s="22"/>
      <c r="C47" s="23"/>
      <c r="D47" s="23"/>
      <c r="E47" s="23"/>
      <c r="F47" s="23"/>
      <c r="G47" s="23"/>
      <c r="H47" s="22"/>
      <c r="I47" s="23"/>
      <c r="J47" s="22"/>
      <c r="K47" s="22"/>
      <c r="L47" s="109"/>
      <c r="M47" s="21"/>
    </row>
    <row r="48" spans="1:13" ht="12" customHeight="1">
      <c r="A48" s="24" t="s">
        <v>44</v>
      </c>
      <c r="B48" s="22"/>
      <c r="C48" s="22">
        <v>15</v>
      </c>
      <c r="D48" s="23"/>
      <c r="E48" s="23"/>
      <c r="F48" s="22">
        <v>2295.91</v>
      </c>
      <c r="G48" s="23"/>
      <c r="H48" s="22"/>
      <c r="I48" s="22">
        <v>55</v>
      </c>
      <c r="J48" s="22"/>
      <c r="K48" s="22"/>
      <c r="L48" s="22">
        <v>1534.0309999999999</v>
      </c>
      <c r="M48" s="21"/>
    </row>
    <row r="49" spans="1:13" ht="12" customHeight="1">
      <c r="A49" s="24" t="s">
        <v>45</v>
      </c>
      <c r="B49" s="22"/>
      <c r="C49" s="22">
        <v>17</v>
      </c>
      <c r="D49" s="23"/>
      <c r="E49" s="23"/>
      <c r="F49" s="22">
        <v>3377.8069999999998</v>
      </c>
      <c r="G49" s="23"/>
      <c r="H49" s="22"/>
      <c r="I49" s="22">
        <v>30</v>
      </c>
      <c r="J49" s="22"/>
      <c r="K49" s="22"/>
      <c r="L49" s="22">
        <v>989.63099999999997</v>
      </c>
      <c r="M49" s="21"/>
    </row>
    <row r="50" spans="1:13" ht="12" customHeight="1">
      <c r="A50" s="24" t="s">
        <v>46</v>
      </c>
      <c r="B50" s="22"/>
      <c r="C50" s="22">
        <v>37</v>
      </c>
      <c r="D50" s="23"/>
      <c r="E50" s="23"/>
      <c r="F50" s="22">
        <v>6114.1859999999997</v>
      </c>
      <c r="G50" s="23"/>
      <c r="H50" s="22"/>
      <c r="I50" s="22">
        <v>25</v>
      </c>
      <c r="J50" s="22"/>
      <c r="K50" s="22"/>
      <c r="L50" s="22">
        <v>744.38400000000001</v>
      </c>
      <c r="M50" s="21"/>
    </row>
    <row r="51" spans="1:13" ht="12" customHeight="1">
      <c r="A51" s="24" t="s">
        <v>47</v>
      </c>
      <c r="B51" s="22"/>
      <c r="C51" s="22">
        <v>71</v>
      </c>
      <c r="D51" s="23"/>
      <c r="E51" s="23"/>
      <c r="F51" s="22">
        <v>11738.331</v>
      </c>
      <c r="G51" s="23"/>
      <c r="H51" s="22"/>
      <c r="I51" s="22">
        <v>169</v>
      </c>
      <c r="J51" s="22"/>
      <c r="K51" s="22"/>
      <c r="L51" s="22">
        <v>6537.25</v>
      </c>
      <c r="M51" s="21"/>
    </row>
    <row r="52" spans="1:13" ht="12" customHeight="1">
      <c r="A52" s="24" t="s">
        <v>48</v>
      </c>
      <c r="B52" s="22"/>
      <c r="C52" s="22">
        <v>24</v>
      </c>
      <c r="D52" s="23"/>
      <c r="E52" s="23"/>
      <c r="F52" s="22">
        <v>4198.6419999999998</v>
      </c>
      <c r="G52" s="23"/>
      <c r="H52" s="22"/>
      <c r="I52" s="22">
        <v>42</v>
      </c>
      <c r="J52" s="22"/>
      <c r="K52" s="22"/>
      <c r="L52" s="22">
        <v>1122.9659999999999</v>
      </c>
      <c r="M52" s="21"/>
    </row>
    <row r="53" spans="1:13" ht="12" customHeight="1">
      <c r="A53" s="24"/>
      <c r="B53" s="22"/>
      <c r="C53" s="23"/>
      <c r="D53" s="23"/>
      <c r="E53" s="23"/>
      <c r="F53" s="23"/>
      <c r="G53" s="23"/>
      <c r="H53" s="22"/>
      <c r="I53" s="23"/>
      <c r="J53" s="22"/>
      <c r="K53" s="22"/>
      <c r="L53" s="109"/>
      <c r="M53" s="21"/>
    </row>
    <row r="54" spans="1:13" ht="12" customHeight="1">
      <c r="A54" s="24" t="s">
        <v>49</v>
      </c>
      <c r="B54" s="22"/>
      <c r="C54" s="22">
        <v>15</v>
      </c>
      <c r="D54" s="23"/>
      <c r="E54" s="23"/>
      <c r="F54" s="22">
        <v>2544.4470000000001</v>
      </c>
      <c r="G54" s="23"/>
      <c r="H54" s="22"/>
      <c r="I54" s="22">
        <v>19</v>
      </c>
      <c r="J54" s="22"/>
      <c r="K54" s="22"/>
      <c r="L54" s="22">
        <v>673.76199999999994</v>
      </c>
      <c r="M54" s="21"/>
    </row>
    <row r="55" spans="1:13" ht="12" customHeight="1">
      <c r="A55" s="24" t="s">
        <v>50</v>
      </c>
      <c r="B55" s="22"/>
      <c r="C55" s="22">
        <v>18</v>
      </c>
      <c r="D55" s="23"/>
      <c r="E55" s="23"/>
      <c r="F55" s="22">
        <v>2612.6970000000001</v>
      </c>
      <c r="G55" s="23"/>
      <c r="H55" s="22"/>
      <c r="I55" s="22">
        <v>23</v>
      </c>
      <c r="J55" s="22"/>
      <c r="K55" s="22"/>
      <c r="L55" s="22">
        <v>597.846</v>
      </c>
      <c r="M55" s="21"/>
    </row>
    <row r="56" spans="1:13" ht="12" customHeight="1">
      <c r="A56" s="24" t="s">
        <v>51</v>
      </c>
      <c r="B56" s="22"/>
      <c r="C56" s="22">
        <v>34</v>
      </c>
      <c r="D56" s="23"/>
      <c r="E56" s="23"/>
      <c r="F56" s="22">
        <v>5032.7129999999997</v>
      </c>
      <c r="G56" s="23"/>
      <c r="H56" s="22"/>
      <c r="I56" s="22">
        <v>53</v>
      </c>
      <c r="J56" s="22"/>
      <c r="K56" s="22"/>
      <c r="L56" s="22">
        <v>2334.277</v>
      </c>
      <c r="M56" s="21"/>
    </row>
    <row r="57" spans="1:13" ht="12" customHeight="1">
      <c r="A57" s="24" t="s">
        <v>52</v>
      </c>
      <c r="B57" s="22"/>
      <c r="C57" s="22">
        <v>20</v>
      </c>
      <c r="D57" s="23"/>
      <c r="E57" s="23"/>
      <c r="F57" s="22">
        <v>3127.7759999999998</v>
      </c>
      <c r="G57" s="23"/>
      <c r="H57" s="22"/>
      <c r="I57" s="22">
        <v>39</v>
      </c>
      <c r="J57" s="22"/>
      <c r="K57" s="22"/>
      <c r="L57" s="22">
        <v>1124.6959999999999</v>
      </c>
      <c r="M57" s="21"/>
    </row>
    <row r="58" spans="1:13" ht="12" customHeight="1">
      <c r="A58" s="24" t="s">
        <v>53</v>
      </c>
      <c r="B58" s="22"/>
      <c r="C58" s="22">
        <v>168</v>
      </c>
      <c r="D58" s="23"/>
      <c r="E58" s="23"/>
      <c r="F58" s="22">
        <v>26462.663</v>
      </c>
      <c r="G58" s="23"/>
      <c r="H58" s="22"/>
      <c r="I58" s="22">
        <v>139</v>
      </c>
      <c r="J58" s="22"/>
      <c r="K58" s="22"/>
      <c r="L58" s="22">
        <v>6353.3580000000002</v>
      </c>
      <c r="M58" s="21"/>
    </row>
    <row r="59" spans="1:13" ht="12" customHeight="1">
      <c r="A59" s="24"/>
      <c r="B59" s="22"/>
      <c r="C59" s="22"/>
      <c r="D59" s="23"/>
      <c r="E59" s="23"/>
      <c r="F59" s="22"/>
      <c r="G59" s="23"/>
      <c r="H59" s="22"/>
      <c r="I59" s="22"/>
      <c r="J59" s="22"/>
      <c r="K59" s="22"/>
      <c r="L59" s="22"/>
      <c r="M59" s="21"/>
    </row>
    <row r="60" spans="1:13" ht="12" customHeight="1">
      <c r="A60" s="24" t="s">
        <v>54</v>
      </c>
      <c r="B60" s="22"/>
      <c r="C60" s="22">
        <v>12</v>
      </c>
      <c r="D60" s="23"/>
      <c r="E60" s="23"/>
      <c r="F60" s="22">
        <v>1990.913</v>
      </c>
      <c r="G60" s="23"/>
      <c r="H60" s="22"/>
      <c r="I60" s="22">
        <v>10</v>
      </c>
      <c r="J60" s="22"/>
      <c r="K60" s="22"/>
      <c r="L60" s="22">
        <v>373.36200000000002</v>
      </c>
      <c r="M60" s="21"/>
    </row>
    <row r="61" spans="1:13" ht="12" customHeight="1">
      <c r="A61" s="24" t="s">
        <v>55</v>
      </c>
      <c r="B61" s="22"/>
      <c r="C61" s="22">
        <v>68</v>
      </c>
      <c r="D61" s="23"/>
      <c r="E61" s="23"/>
      <c r="F61" s="22">
        <v>10936.995999999999</v>
      </c>
      <c r="G61" s="23"/>
      <c r="H61" s="22"/>
      <c r="I61" s="22">
        <v>102</v>
      </c>
      <c r="J61" s="22"/>
      <c r="K61" s="22"/>
      <c r="L61" s="22">
        <v>1974.4649999999999</v>
      </c>
      <c r="M61" s="21"/>
    </row>
    <row r="62" spans="1:13" ht="12" customHeight="1">
      <c r="A62" s="24" t="s">
        <v>56</v>
      </c>
      <c r="B62" s="22"/>
      <c r="C62" s="22">
        <v>72</v>
      </c>
      <c r="D62" s="23"/>
      <c r="E62" s="23"/>
      <c r="F62" s="22">
        <v>9935.0259999999998</v>
      </c>
      <c r="G62" s="23"/>
      <c r="H62" s="22"/>
      <c r="I62" s="22">
        <v>97</v>
      </c>
      <c r="J62" s="22"/>
      <c r="K62" s="22"/>
      <c r="L62" s="22">
        <v>2530.136</v>
      </c>
      <c r="M62" s="21"/>
    </row>
    <row r="63" spans="1:13" ht="12" customHeight="1">
      <c r="A63" s="24" t="s">
        <v>57</v>
      </c>
      <c r="B63" s="22"/>
      <c r="C63" s="22">
        <v>28</v>
      </c>
      <c r="D63" s="23"/>
      <c r="E63" s="23"/>
      <c r="F63" s="22">
        <v>4396.9790000000003</v>
      </c>
      <c r="G63" s="23"/>
      <c r="H63" s="22"/>
      <c r="I63" s="22">
        <v>42</v>
      </c>
      <c r="J63" s="22"/>
      <c r="K63" s="22"/>
      <c r="L63" s="22">
        <v>1880.3910000000001</v>
      </c>
      <c r="M63" s="21"/>
    </row>
    <row r="64" spans="1:13" ht="12" customHeight="1">
      <c r="A64" s="24" t="s">
        <v>58</v>
      </c>
      <c r="B64" s="22"/>
      <c r="C64" s="22">
        <v>25</v>
      </c>
      <c r="D64" s="23"/>
      <c r="E64" s="23"/>
      <c r="F64" s="22">
        <v>4340.3109999999997</v>
      </c>
      <c r="G64" s="23"/>
      <c r="H64" s="22"/>
      <c r="I64" s="22">
        <v>57</v>
      </c>
      <c r="J64" s="22"/>
      <c r="K64" s="22"/>
      <c r="L64" s="22">
        <v>2489.125</v>
      </c>
      <c r="M64" s="21"/>
    </row>
    <row r="65" spans="1:13" ht="12" customHeight="1">
      <c r="A65" s="24"/>
      <c r="B65" s="22"/>
      <c r="C65" s="22"/>
      <c r="D65" s="23"/>
      <c r="E65" s="23"/>
      <c r="F65" s="22"/>
      <c r="G65" s="23"/>
      <c r="H65" s="22"/>
      <c r="I65" s="22"/>
      <c r="J65" s="22"/>
      <c r="K65" s="22"/>
      <c r="L65" s="22"/>
      <c r="M65" s="21"/>
    </row>
    <row r="66" spans="1:13" ht="12" customHeight="1">
      <c r="A66" s="24" t="s">
        <v>59</v>
      </c>
      <c r="B66" s="22"/>
      <c r="C66" s="22">
        <v>52</v>
      </c>
      <c r="D66" s="23"/>
      <c r="E66" s="23"/>
      <c r="F66" s="22">
        <v>7965.0940000000001</v>
      </c>
      <c r="G66" s="23"/>
      <c r="H66" s="22"/>
      <c r="I66" s="22">
        <v>150</v>
      </c>
      <c r="J66" s="22"/>
      <c r="K66" s="22"/>
      <c r="L66" s="22">
        <v>5703.2539999999999</v>
      </c>
      <c r="M66" s="21"/>
    </row>
    <row r="67" spans="1:13" ht="12" customHeight="1">
      <c r="A67" s="24" t="s">
        <v>60</v>
      </c>
      <c r="B67" s="22"/>
      <c r="C67" s="22">
        <v>55</v>
      </c>
      <c r="D67" s="23"/>
      <c r="E67" s="23"/>
      <c r="F67" s="22">
        <v>10933.509</v>
      </c>
      <c r="G67" s="23"/>
      <c r="H67" s="22"/>
      <c r="I67" s="22">
        <v>73</v>
      </c>
      <c r="J67" s="22"/>
      <c r="K67" s="22"/>
      <c r="L67" s="22">
        <v>6414.9740000000002</v>
      </c>
      <c r="M67" s="21"/>
    </row>
    <row r="68" spans="1:13" ht="16.149999999999999" customHeight="1">
      <c r="A68" s="20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8"/>
    </row>
    <row r="69" spans="1:13" ht="5.0999999999999996" customHeight="1">
      <c r="A69" s="17"/>
      <c r="B69" s="16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ht="63" customHeight="1">
      <c r="A70" s="131" t="s">
        <v>91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</row>
    <row r="71" spans="1:13" ht="18" customHeight="1">
      <c r="A71" s="12"/>
      <c r="B71" s="14" t="s">
        <v>62</v>
      </c>
    </row>
    <row r="72" spans="1:13" ht="11.25" customHeight="1">
      <c r="A72" s="12"/>
    </row>
    <row r="73" spans="1:13" ht="11.45" customHeight="1">
      <c r="A73" s="12"/>
    </row>
    <row r="74" spans="1:13" ht="11.45" customHeight="1">
      <c r="A74" s="12"/>
    </row>
    <row r="75" spans="1:13" ht="11.45" customHeight="1">
      <c r="A75" s="12"/>
    </row>
    <row r="76" spans="1:13" ht="13.15" customHeight="1">
      <c r="A76" s="12"/>
    </row>
    <row r="77" spans="1:13" ht="10.9" customHeight="1">
      <c r="A77" s="12"/>
    </row>
    <row r="78" spans="1:13" ht="10.9" customHeight="1">
      <c r="A78" s="12"/>
    </row>
    <row r="79" spans="1:13" ht="15" customHeight="1">
      <c r="A79" s="13"/>
    </row>
  </sheetData>
  <mergeCells count="4">
    <mergeCell ref="J4:M4"/>
    <mergeCell ref="H5:M5"/>
    <mergeCell ref="A70:M70"/>
    <mergeCell ref="A3:M3"/>
  </mergeCells>
  <phoneticPr fontId="8"/>
  <printOptions gridLinesSet="0"/>
  <pageMargins left="0.88" right="0.31" top="0.44" bottom="0.56999999999999995" header="0.39" footer="0.34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view="pageBreakPreview" zoomScaleNormal="100" zoomScaleSheetLayoutView="100" workbookViewId="0">
      <selection activeCell="O12" sqref="O12:O67"/>
    </sheetView>
  </sheetViews>
  <sheetFormatPr defaultColWidth="8.875" defaultRowHeight="13.5"/>
  <cols>
    <col min="1" max="1" width="12" style="1" customWidth="1"/>
    <col min="2" max="2" width="1.75" style="1" customWidth="1"/>
    <col min="3" max="3" width="12.625" style="1" customWidth="1"/>
    <col min="4" max="5" width="1.75" style="1" customWidth="1"/>
    <col min="6" max="6" width="12.625" style="1" customWidth="1"/>
    <col min="7" max="8" width="1.75" style="1" customWidth="1"/>
    <col min="9" max="9" width="12.625" style="1" customWidth="1"/>
    <col min="10" max="11" width="1.75" style="1" customWidth="1"/>
    <col min="12" max="12" width="12.625" style="1" customWidth="1"/>
    <col min="13" max="14" width="1.75" style="1" customWidth="1"/>
    <col min="15" max="15" width="12.625" style="1" customWidth="1"/>
    <col min="16" max="16" width="2.625" style="1" customWidth="1"/>
    <col min="17" max="16384" width="8.875" style="1"/>
  </cols>
  <sheetData>
    <row r="1" spans="1:17" ht="18" customHeight="1">
      <c r="A1" s="64"/>
      <c r="Q1" s="63"/>
    </row>
    <row r="2" spans="1:17" ht="29.45" customHeight="1">
      <c r="A2" s="132" t="s">
        <v>72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7" ht="19.899999999999999" customHeight="1">
      <c r="A3" s="126" t="s">
        <v>94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7" ht="18.600000000000001" customHeight="1">
      <c r="J4" s="60"/>
      <c r="K4" s="60"/>
      <c r="L4" s="60"/>
      <c r="M4" s="133" t="s">
        <v>97</v>
      </c>
      <c r="N4" s="133"/>
      <c r="O4" s="133"/>
      <c r="P4" s="133"/>
    </row>
    <row r="5" spans="1:17" ht="39" customHeight="1">
      <c r="A5" s="59"/>
      <c r="B5" s="128" t="s">
        <v>71</v>
      </c>
      <c r="C5" s="129"/>
      <c r="D5" s="129"/>
      <c r="E5" s="129"/>
      <c r="F5" s="129"/>
      <c r="G5" s="130"/>
      <c r="H5" s="128" t="s">
        <v>70</v>
      </c>
      <c r="I5" s="129"/>
      <c r="J5" s="129"/>
      <c r="K5" s="129"/>
      <c r="L5" s="129"/>
      <c r="M5" s="130"/>
      <c r="N5" s="58" t="s">
        <v>69</v>
      </c>
      <c r="O5" s="57" t="s">
        <v>68</v>
      </c>
      <c r="P5" s="56"/>
    </row>
    <row r="6" spans="1:17">
      <c r="A6" s="24" t="s">
        <v>67</v>
      </c>
      <c r="B6" s="49"/>
      <c r="C6" s="41"/>
      <c r="D6" s="49"/>
      <c r="E6" s="54"/>
      <c r="F6" s="53"/>
      <c r="G6" s="55" t="s">
        <v>66</v>
      </c>
      <c r="H6" s="54"/>
      <c r="I6" s="53"/>
      <c r="J6" s="52"/>
      <c r="K6" s="49"/>
      <c r="L6" s="49"/>
      <c r="M6" s="51" t="s">
        <v>66</v>
      </c>
      <c r="N6" s="50"/>
      <c r="O6" s="49"/>
      <c r="P6" s="48"/>
    </row>
    <row r="7" spans="1:17" s="37" customFormat="1" ht="18.600000000000001" customHeight="1">
      <c r="A7" s="47"/>
      <c r="B7" s="43"/>
      <c r="C7" s="42" t="s">
        <v>65</v>
      </c>
      <c r="D7" s="46"/>
      <c r="E7" s="45"/>
      <c r="F7" s="42" t="s">
        <v>64</v>
      </c>
      <c r="G7" s="41"/>
      <c r="H7" s="40"/>
      <c r="I7" s="42" t="s">
        <v>65</v>
      </c>
      <c r="J7" s="44"/>
      <c r="K7" s="43"/>
      <c r="L7" s="42" t="s">
        <v>64</v>
      </c>
      <c r="M7" s="41"/>
      <c r="N7" s="40"/>
      <c r="O7" s="39" t="s">
        <v>63</v>
      </c>
      <c r="P7" s="38"/>
    </row>
    <row r="8" spans="1:17" s="27" customFormat="1" ht="18.600000000000001" customHeight="1">
      <c r="A8" s="36"/>
      <c r="B8" s="33"/>
      <c r="C8" s="35"/>
      <c r="D8" s="29"/>
      <c r="E8" s="34"/>
      <c r="F8" s="33"/>
      <c r="G8" s="29"/>
      <c r="H8" s="34"/>
      <c r="I8" s="33"/>
      <c r="J8" s="32"/>
      <c r="K8" s="31"/>
      <c r="L8" s="31"/>
      <c r="M8" s="29"/>
      <c r="N8" s="30"/>
      <c r="O8" s="29"/>
      <c r="P8" s="28"/>
    </row>
    <row r="9" spans="1:17" ht="16.899999999999999" customHeight="1">
      <c r="A9" s="26"/>
      <c r="B9" s="22"/>
      <c r="C9" s="25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1"/>
    </row>
    <row r="10" spans="1:17" ht="13.15" customHeight="1">
      <c r="A10" s="24" t="s">
        <v>13</v>
      </c>
      <c r="B10" s="22"/>
      <c r="C10" s="22">
        <v>597</v>
      </c>
      <c r="D10" s="23"/>
      <c r="E10" s="23"/>
      <c r="F10" s="22">
        <v>4771.5200000000004</v>
      </c>
      <c r="G10" s="23"/>
      <c r="H10" s="22"/>
      <c r="I10" s="22">
        <v>1451</v>
      </c>
      <c r="J10" s="22"/>
      <c r="K10" s="22"/>
      <c r="L10" s="22">
        <v>16487.241000000002</v>
      </c>
      <c r="M10" s="22"/>
      <c r="N10" s="22"/>
      <c r="O10" s="22">
        <v>180840697.972</v>
      </c>
      <c r="P10" s="21"/>
    </row>
    <row r="11" spans="1:17" ht="12" customHeight="1">
      <c r="A11" s="24"/>
      <c r="B11" s="22"/>
      <c r="C11" s="108"/>
      <c r="D11" s="23"/>
      <c r="E11" s="23"/>
      <c r="F11" s="108"/>
      <c r="G11" s="23"/>
      <c r="H11" s="22"/>
      <c r="I11" s="108"/>
      <c r="J11" s="22"/>
      <c r="K11" s="22"/>
      <c r="L11" s="108"/>
      <c r="M11" s="22"/>
      <c r="N11" s="22"/>
      <c r="O11" s="108"/>
      <c r="P11" s="21"/>
    </row>
    <row r="12" spans="1:17" ht="12" customHeight="1">
      <c r="A12" s="24" t="s">
        <v>14</v>
      </c>
      <c r="B12" s="22"/>
      <c r="C12" s="22">
        <v>69</v>
      </c>
      <c r="D12" s="23"/>
      <c r="E12" s="23"/>
      <c r="F12" s="22">
        <v>767.79499999999996</v>
      </c>
      <c r="G12" s="23"/>
      <c r="H12" s="22"/>
      <c r="I12" s="22">
        <v>43</v>
      </c>
      <c r="J12" s="22"/>
      <c r="K12" s="22"/>
      <c r="L12" s="22">
        <v>344.24900000000002</v>
      </c>
      <c r="M12" s="22"/>
      <c r="N12" s="22"/>
      <c r="O12" s="22">
        <v>7607418.1770000001</v>
      </c>
      <c r="P12" s="21"/>
    </row>
    <row r="13" spans="1:17" ht="12" customHeight="1">
      <c r="A13" s="24" t="s">
        <v>15</v>
      </c>
      <c r="B13" s="22"/>
      <c r="C13" s="22">
        <v>54</v>
      </c>
      <c r="D13" s="23"/>
      <c r="E13" s="23"/>
      <c r="F13" s="22">
        <v>428.52800000000002</v>
      </c>
      <c r="G13" s="23"/>
      <c r="H13" s="22"/>
      <c r="I13" s="22">
        <v>50</v>
      </c>
      <c r="J13" s="22"/>
      <c r="K13" s="22"/>
      <c r="L13" s="22">
        <v>356.59500000000003</v>
      </c>
      <c r="M13" s="22"/>
      <c r="N13" s="22"/>
      <c r="O13" s="22">
        <v>2190617.3739999998</v>
      </c>
      <c r="P13" s="21"/>
    </row>
    <row r="14" spans="1:17" ht="12" customHeight="1">
      <c r="A14" s="24" t="s">
        <v>16</v>
      </c>
      <c r="B14" s="22"/>
      <c r="C14" s="22">
        <v>42</v>
      </c>
      <c r="D14" s="23"/>
      <c r="E14" s="23"/>
      <c r="F14" s="22">
        <v>312.03300000000002</v>
      </c>
      <c r="G14" s="23"/>
      <c r="H14" s="22"/>
      <c r="I14" s="22">
        <v>23</v>
      </c>
      <c r="J14" s="22"/>
      <c r="K14" s="22"/>
      <c r="L14" s="22">
        <v>325.21800000000002</v>
      </c>
      <c r="M14" s="22"/>
      <c r="N14" s="22"/>
      <c r="O14" s="22">
        <v>1946375.2150000001</v>
      </c>
      <c r="P14" s="21"/>
    </row>
    <row r="15" spans="1:17" ht="12" customHeight="1">
      <c r="A15" s="24" t="s">
        <v>17</v>
      </c>
      <c r="B15" s="22"/>
      <c r="C15" s="22">
        <v>66</v>
      </c>
      <c r="D15" s="23"/>
      <c r="E15" s="23"/>
      <c r="F15" s="22">
        <v>539.80700000000002</v>
      </c>
      <c r="G15" s="23"/>
      <c r="H15" s="22"/>
      <c r="I15" s="22">
        <v>30</v>
      </c>
      <c r="J15" s="22"/>
      <c r="K15" s="22"/>
      <c r="L15" s="22">
        <v>538.77200000000005</v>
      </c>
      <c r="M15" s="22"/>
      <c r="N15" s="22"/>
      <c r="O15" s="22">
        <v>3045930.1260000002</v>
      </c>
      <c r="P15" s="21"/>
    </row>
    <row r="16" spans="1:17" ht="12" customHeight="1">
      <c r="A16" s="24" t="s">
        <v>18</v>
      </c>
      <c r="B16" s="22"/>
      <c r="C16" s="22">
        <v>23</v>
      </c>
      <c r="D16" s="23"/>
      <c r="E16" s="23"/>
      <c r="F16" s="22">
        <v>160.328</v>
      </c>
      <c r="G16" s="23"/>
      <c r="H16" s="22"/>
      <c r="I16" s="22">
        <v>17</v>
      </c>
      <c r="J16" s="22"/>
      <c r="K16" s="22"/>
      <c r="L16" s="22">
        <v>167.73</v>
      </c>
      <c r="M16" s="22"/>
      <c r="N16" s="22"/>
      <c r="O16" s="22">
        <v>1638094.84</v>
      </c>
      <c r="P16" s="21"/>
    </row>
    <row r="17" spans="1:16" ht="12" customHeight="1">
      <c r="A17" s="24"/>
      <c r="B17" s="22"/>
      <c r="C17" s="23"/>
      <c r="D17" s="23"/>
      <c r="E17" s="23"/>
      <c r="F17" s="23"/>
      <c r="G17" s="23"/>
      <c r="H17" s="22"/>
      <c r="I17" s="23"/>
      <c r="J17" s="22"/>
      <c r="K17" s="22"/>
      <c r="L17" s="23"/>
      <c r="M17" s="22"/>
      <c r="N17" s="22"/>
      <c r="O17" s="23"/>
      <c r="P17" s="21"/>
    </row>
    <row r="18" spans="1:16" ht="12" customHeight="1">
      <c r="A18" s="24" t="s">
        <v>19</v>
      </c>
      <c r="B18" s="22"/>
      <c r="C18" s="22">
        <v>71</v>
      </c>
      <c r="D18" s="23"/>
      <c r="E18" s="23"/>
      <c r="F18" s="22">
        <v>468.77800000000002</v>
      </c>
      <c r="G18" s="23"/>
      <c r="H18" s="22"/>
      <c r="I18" s="22">
        <v>9</v>
      </c>
      <c r="J18" s="22"/>
      <c r="K18" s="22"/>
      <c r="L18" s="22">
        <v>97.036000000000001</v>
      </c>
      <c r="M18" s="22"/>
      <c r="N18" s="22"/>
      <c r="O18" s="22">
        <v>1842949.1059999999</v>
      </c>
      <c r="P18" s="21"/>
    </row>
    <row r="19" spans="1:16" ht="12" customHeight="1">
      <c r="A19" s="24" t="s">
        <v>20</v>
      </c>
      <c r="B19" s="22"/>
      <c r="C19" s="22">
        <v>42</v>
      </c>
      <c r="D19" s="23"/>
      <c r="E19" s="23"/>
      <c r="F19" s="22">
        <v>431.71600000000001</v>
      </c>
      <c r="G19" s="23"/>
      <c r="H19" s="22"/>
      <c r="I19" s="22">
        <v>11</v>
      </c>
      <c r="J19" s="22"/>
      <c r="K19" s="22"/>
      <c r="L19" s="22">
        <v>51.734000000000002</v>
      </c>
      <c r="M19" s="22"/>
      <c r="N19" s="22"/>
      <c r="O19" s="22">
        <v>2543863.1430000002</v>
      </c>
      <c r="P19" s="21"/>
    </row>
    <row r="20" spans="1:16" ht="12" customHeight="1">
      <c r="A20" s="24" t="s">
        <v>21</v>
      </c>
      <c r="B20" s="22"/>
      <c r="C20" s="22">
        <v>1</v>
      </c>
      <c r="D20" s="23"/>
      <c r="E20" s="23"/>
      <c r="F20" s="22">
        <v>20.62</v>
      </c>
      <c r="G20" s="23"/>
      <c r="H20" s="22"/>
      <c r="I20" s="22">
        <v>9</v>
      </c>
      <c r="J20" s="22"/>
      <c r="K20" s="22"/>
      <c r="L20" s="22">
        <v>300.55700000000002</v>
      </c>
      <c r="M20" s="22"/>
      <c r="N20" s="22"/>
      <c r="O20" s="22">
        <v>3056158.2930000001</v>
      </c>
      <c r="P20" s="21"/>
    </row>
    <row r="21" spans="1:16" ht="12" customHeight="1">
      <c r="A21" s="24" t="s">
        <v>22</v>
      </c>
      <c r="B21" s="22"/>
      <c r="C21" s="22">
        <v>19</v>
      </c>
      <c r="D21" s="23"/>
      <c r="E21" s="23"/>
      <c r="F21" s="22">
        <v>179.84</v>
      </c>
      <c r="G21" s="23"/>
      <c r="H21" s="22"/>
      <c r="I21" s="22">
        <v>32</v>
      </c>
      <c r="J21" s="22"/>
      <c r="K21" s="22"/>
      <c r="L21" s="22">
        <v>329.08699999999999</v>
      </c>
      <c r="M21" s="22"/>
      <c r="N21" s="22"/>
      <c r="O21" s="22">
        <v>2471095.923</v>
      </c>
      <c r="P21" s="21"/>
    </row>
    <row r="22" spans="1:16" ht="12" customHeight="1">
      <c r="A22" s="24" t="s">
        <v>23</v>
      </c>
      <c r="B22" s="22"/>
      <c r="C22" s="22">
        <v>1</v>
      </c>
      <c r="D22" s="23"/>
      <c r="E22" s="23"/>
      <c r="F22" s="22">
        <v>4.5369999999999999</v>
      </c>
      <c r="G22" s="23"/>
      <c r="H22" s="22"/>
      <c r="I22" s="22">
        <v>5</v>
      </c>
      <c r="J22" s="22"/>
      <c r="K22" s="22"/>
      <c r="L22" s="22">
        <v>67.054000000000002</v>
      </c>
      <c r="M22" s="22"/>
      <c r="N22" s="22"/>
      <c r="O22" s="22">
        <v>2601857.7760000001</v>
      </c>
      <c r="P22" s="21"/>
    </row>
    <row r="23" spans="1:16" ht="12" customHeight="1">
      <c r="A23" s="24"/>
      <c r="B23" s="22"/>
      <c r="C23" s="23"/>
      <c r="D23" s="23"/>
      <c r="E23" s="23"/>
      <c r="F23" s="23"/>
      <c r="G23" s="23"/>
      <c r="H23" s="22"/>
      <c r="I23" s="23"/>
      <c r="J23" s="22"/>
      <c r="K23" s="22"/>
      <c r="L23" s="23"/>
      <c r="M23" s="22"/>
      <c r="N23" s="22"/>
      <c r="O23" s="23"/>
      <c r="P23" s="21"/>
    </row>
    <row r="24" spans="1:16" ht="12" customHeight="1">
      <c r="A24" s="24" t="s">
        <v>24</v>
      </c>
      <c r="B24" s="22"/>
      <c r="C24" s="22">
        <v>6</v>
      </c>
      <c r="D24" s="23"/>
      <c r="E24" s="23"/>
      <c r="F24" s="22">
        <v>46.4</v>
      </c>
      <c r="G24" s="23"/>
      <c r="H24" s="22"/>
      <c r="I24" s="22">
        <v>38</v>
      </c>
      <c r="J24" s="22"/>
      <c r="K24" s="22"/>
      <c r="L24" s="22">
        <v>676.15300000000002</v>
      </c>
      <c r="M24" s="22"/>
      <c r="N24" s="22"/>
      <c r="O24" s="22">
        <v>8324992.5970000001</v>
      </c>
      <c r="P24" s="21"/>
    </row>
    <row r="25" spans="1:16" ht="12" customHeight="1">
      <c r="A25" s="24" t="s">
        <v>25</v>
      </c>
      <c r="B25" s="22"/>
      <c r="C25" s="22">
        <v>1</v>
      </c>
      <c r="D25" s="23"/>
      <c r="E25" s="23"/>
      <c r="F25" s="22">
        <v>3.7</v>
      </c>
      <c r="G25" s="23"/>
      <c r="H25" s="22"/>
      <c r="I25" s="22">
        <v>23</v>
      </c>
      <c r="J25" s="22"/>
      <c r="K25" s="22"/>
      <c r="L25" s="22">
        <v>375.67</v>
      </c>
      <c r="M25" s="22"/>
      <c r="N25" s="22"/>
      <c r="O25" s="22">
        <v>7003062.415</v>
      </c>
      <c r="P25" s="21"/>
    </row>
    <row r="26" spans="1:16" ht="12" customHeight="1">
      <c r="A26" s="24" t="s">
        <v>26</v>
      </c>
      <c r="B26" s="22"/>
      <c r="C26" s="22">
        <v>1</v>
      </c>
      <c r="D26" s="23"/>
      <c r="E26" s="23"/>
      <c r="F26" s="22">
        <v>5.125</v>
      </c>
      <c r="G26" s="23"/>
      <c r="H26" s="22"/>
      <c r="I26" s="22">
        <v>43</v>
      </c>
      <c r="J26" s="22"/>
      <c r="K26" s="22"/>
      <c r="L26" s="22">
        <v>384.89499999999998</v>
      </c>
      <c r="M26" s="22"/>
      <c r="N26" s="22"/>
      <c r="O26" s="22">
        <v>17122742.618999999</v>
      </c>
      <c r="P26" s="21"/>
    </row>
    <row r="27" spans="1:16" ht="12" customHeight="1">
      <c r="A27" s="24" t="s">
        <v>27</v>
      </c>
      <c r="B27" s="22"/>
      <c r="C27" s="22">
        <v>9</v>
      </c>
      <c r="D27" s="23"/>
      <c r="E27" s="23"/>
      <c r="F27" s="22">
        <v>36.96</v>
      </c>
      <c r="G27" s="23"/>
      <c r="H27" s="22"/>
      <c r="I27" s="22">
        <v>20</v>
      </c>
      <c r="J27" s="22"/>
      <c r="K27" s="22"/>
      <c r="L27" s="22">
        <v>242.387</v>
      </c>
      <c r="M27" s="22"/>
      <c r="N27" s="22"/>
      <c r="O27" s="22">
        <v>10410082.697000001</v>
      </c>
      <c r="P27" s="21"/>
    </row>
    <row r="28" spans="1:16" ht="12" customHeight="1">
      <c r="A28" s="24" t="s">
        <v>28</v>
      </c>
      <c r="B28" s="22"/>
      <c r="C28" s="22">
        <v>5</v>
      </c>
      <c r="D28" s="23"/>
      <c r="E28" s="23"/>
      <c r="F28" s="22">
        <v>61.137999999999998</v>
      </c>
      <c r="G28" s="23"/>
      <c r="H28" s="22"/>
      <c r="I28" s="22">
        <v>74</v>
      </c>
      <c r="J28" s="22"/>
      <c r="K28" s="22"/>
      <c r="L28" s="22">
        <v>410.68</v>
      </c>
      <c r="M28" s="22"/>
      <c r="N28" s="22"/>
      <c r="O28" s="22">
        <v>3885419.4240000001</v>
      </c>
      <c r="P28" s="21"/>
    </row>
    <row r="29" spans="1:16" ht="12" customHeight="1">
      <c r="A29" s="24"/>
      <c r="B29" s="22"/>
      <c r="C29" s="23"/>
      <c r="D29" s="23"/>
      <c r="E29" s="23"/>
      <c r="F29" s="23"/>
      <c r="G29" s="23"/>
      <c r="H29" s="22"/>
      <c r="I29" s="23"/>
      <c r="J29" s="22"/>
      <c r="K29" s="22"/>
      <c r="L29" s="23"/>
      <c r="M29" s="22"/>
      <c r="N29" s="22"/>
      <c r="O29" s="23"/>
      <c r="P29" s="21"/>
    </row>
    <row r="30" spans="1:16" ht="12" customHeight="1">
      <c r="A30" s="24" t="s">
        <v>29</v>
      </c>
      <c r="B30" s="22"/>
      <c r="C30" s="22">
        <v>12</v>
      </c>
      <c r="D30" s="23"/>
      <c r="E30" s="23"/>
      <c r="F30" s="22">
        <v>73.33</v>
      </c>
      <c r="G30" s="23"/>
      <c r="H30" s="22"/>
      <c r="I30" s="22">
        <v>13</v>
      </c>
      <c r="J30" s="22"/>
      <c r="K30" s="22"/>
      <c r="L30" s="22">
        <v>49.52</v>
      </c>
      <c r="M30" s="22"/>
      <c r="N30" s="22"/>
      <c r="O30" s="22">
        <v>1996629.5630000001</v>
      </c>
      <c r="P30" s="21"/>
    </row>
    <row r="31" spans="1:16" ht="12" customHeight="1">
      <c r="A31" s="24" t="s">
        <v>30</v>
      </c>
      <c r="B31" s="22"/>
      <c r="C31" s="22">
        <v>38</v>
      </c>
      <c r="D31" s="23"/>
      <c r="E31" s="23"/>
      <c r="F31" s="22">
        <v>304</v>
      </c>
      <c r="G31" s="23"/>
      <c r="H31" s="22"/>
      <c r="I31" s="22">
        <v>26</v>
      </c>
      <c r="J31" s="22"/>
      <c r="K31" s="22"/>
      <c r="L31" s="22">
        <v>450.83499999999998</v>
      </c>
      <c r="M31" s="22"/>
      <c r="N31" s="22"/>
      <c r="O31" s="22">
        <v>1935728.423</v>
      </c>
      <c r="P31" s="21"/>
    </row>
    <row r="32" spans="1:16" ht="12" customHeight="1">
      <c r="A32" s="24" t="s">
        <v>31</v>
      </c>
      <c r="B32" s="22"/>
      <c r="C32" s="22">
        <v>1</v>
      </c>
      <c r="D32" s="23"/>
      <c r="E32" s="23"/>
      <c r="F32" s="22">
        <v>8.4</v>
      </c>
      <c r="G32" s="23"/>
      <c r="H32" s="22"/>
      <c r="I32" s="22">
        <v>2</v>
      </c>
      <c r="J32" s="22"/>
      <c r="K32" s="22"/>
      <c r="L32" s="22">
        <v>27.253</v>
      </c>
      <c r="M32" s="22"/>
      <c r="N32" s="22"/>
      <c r="O32" s="22">
        <v>1427775.4569999999</v>
      </c>
      <c r="P32" s="21"/>
    </row>
    <row r="33" spans="1:16" ht="12" customHeight="1">
      <c r="A33" s="24" t="s">
        <v>32</v>
      </c>
      <c r="B33" s="22"/>
      <c r="C33" s="22">
        <v>0</v>
      </c>
      <c r="D33" s="23"/>
      <c r="E33" s="23"/>
      <c r="F33" s="22">
        <v>0</v>
      </c>
      <c r="G33" s="23"/>
      <c r="H33" s="22"/>
      <c r="I33" s="22">
        <v>12</v>
      </c>
      <c r="J33" s="22"/>
      <c r="K33" s="22"/>
      <c r="L33" s="22">
        <v>60.768999999999998</v>
      </c>
      <c r="M33" s="22"/>
      <c r="N33" s="22"/>
      <c r="O33" s="22">
        <v>1009408.169</v>
      </c>
      <c r="P33" s="21"/>
    </row>
    <row r="34" spans="1:16" ht="12" customHeight="1">
      <c r="A34" s="24" t="s">
        <v>33</v>
      </c>
      <c r="B34" s="22"/>
      <c r="C34" s="22">
        <v>12</v>
      </c>
      <c r="D34" s="23"/>
      <c r="E34" s="23"/>
      <c r="F34" s="22">
        <v>72.734999999999999</v>
      </c>
      <c r="G34" s="23"/>
      <c r="H34" s="22"/>
      <c r="I34" s="22">
        <v>16</v>
      </c>
      <c r="J34" s="22"/>
      <c r="K34" s="22"/>
      <c r="L34" s="22">
        <v>102.11199999999999</v>
      </c>
      <c r="M34" s="22"/>
      <c r="N34" s="22"/>
      <c r="O34" s="22">
        <v>2820747.8509999998</v>
      </c>
      <c r="P34" s="21"/>
    </row>
    <row r="35" spans="1:16" ht="12" customHeight="1">
      <c r="A35" s="24"/>
      <c r="B35" s="22"/>
      <c r="C35" s="23"/>
      <c r="D35" s="23"/>
      <c r="E35" s="23"/>
      <c r="F35" s="23"/>
      <c r="G35" s="23"/>
      <c r="H35" s="22"/>
      <c r="I35" s="23"/>
      <c r="J35" s="22"/>
      <c r="K35" s="22"/>
      <c r="L35" s="23"/>
      <c r="M35" s="22"/>
      <c r="N35" s="22"/>
      <c r="O35" s="23"/>
      <c r="P35" s="21"/>
    </row>
    <row r="36" spans="1:16" ht="12" customHeight="1">
      <c r="A36" s="24" t="s">
        <v>34</v>
      </c>
      <c r="B36" s="22"/>
      <c r="C36" s="22">
        <v>21</v>
      </c>
      <c r="D36" s="23"/>
      <c r="E36" s="23"/>
      <c r="F36" s="22">
        <v>161.41999999999999</v>
      </c>
      <c r="G36" s="23"/>
      <c r="H36" s="22"/>
      <c r="I36" s="22">
        <v>10</v>
      </c>
      <c r="J36" s="22"/>
      <c r="K36" s="22"/>
      <c r="L36" s="22">
        <v>101.19499999999999</v>
      </c>
      <c r="M36" s="22"/>
      <c r="N36" s="22"/>
      <c r="O36" s="22">
        <v>2992511.0240000002</v>
      </c>
      <c r="P36" s="21"/>
    </row>
    <row r="37" spans="1:16" ht="12" customHeight="1">
      <c r="A37" s="24" t="s">
        <v>35</v>
      </c>
      <c r="B37" s="22"/>
      <c r="C37" s="22">
        <v>4</v>
      </c>
      <c r="D37" s="23"/>
      <c r="E37" s="23"/>
      <c r="F37" s="22">
        <v>33.51</v>
      </c>
      <c r="G37" s="23"/>
      <c r="H37" s="22"/>
      <c r="I37" s="22">
        <v>6</v>
      </c>
      <c r="J37" s="22"/>
      <c r="K37" s="22"/>
      <c r="L37" s="22">
        <v>14.72</v>
      </c>
      <c r="M37" s="22"/>
      <c r="N37" s="22"/>
      <c r="O37" s="22">
        <v>5816045.3169999998</v>
      </c>
      <c r="P37" s="21"/>
    </row>
    <row r="38" spans="1:16" ht="12" customHeight="1">
      <c r="A38" s="24" t="s">
        <v>36</v>
      </c>
      <c r="B38" s="22"/>
      <c r="C38" s="22">
        <v>4</v>
      </c>
      <c r="D38" s="23"/>
      <c r="E38" s="23"/>
      <c r="F38" s="22">
        <v>57.62</v>
      </c>
      <c r="G38" s="23"/>
      <c r="H38" s="22"/>
      <c r="I38" s="22">
        <v>43</v>
      </c>
      <c r="J38" s="22"/>
      <c r="K38" s="22"/>
      <c r="L38" s="22">
        <v>826.11599999999999</v>
      </c>
      <c r="M38" s="22"/>
      <c r="N38" s="22"/>
      <c r="O38" s="22">
        <v>10491478.873</v>
      </c>
      <c r="P38" s="21"/>
    </row>
    <row r="39" spans="1:16" ht="12" customHeight="1">
      <c r="A39" s="24" t="s">
        <v>37</v>
      </c>
      <c r="B39" s="22"/>
      <c r="C39" s="22">
        <v>1</v>
      </c>
      <c r="D39" s="23"/>
      <c r="E39" s="23"/>
      <c r="F39" s="22">
        <v>8.8000000000000007</v>
      </c>
      <c r="G39" s="23"/>
      <c r="H39" s="22"/>
      <c r="I39" s="22">
        <v>22</v>
      </c>
      <c r="J39" s="22"/>
      <c r="K39" s="22"/>
      <c r="L39" s="22">
        <v>295.52600000000001</v>
      </c>
      <c r="M39" s="22"/>
      <c r="N39" s="22"/>
      <c r="O39" s="22">
        <f>2562957.391-153.694</f>
        <v>2562803.6969999997</v>
      </c>
      <c r="P39" s="21"/>
    </row>
    <row r="40" spans="1:16" ht="12" customHeight="1">
      <c r="A40" s="24" t="s">
        <v>38</v>
      </c>
      <c r="B40" s="22"/>
      <c r="C40" s="22">
        <v>4</v>
      </c>
      <c r="D40" s="23"/>
      <c r="E40" s="23"/>
      <c r="F40" s="22">
        <v>13.881</v>
      </c>
      <c r="G40" s="23"/>
      <c r="H40" s="22"/>
      <c r="I40" s="22">
        <v>14</v>
      </c>
      <c r="J40" s="22"/>
      <c r="K40" s="22"/>
      <c r="L40" s="22">
        <v>171.09800000000001</v>
      </c>
      <c r="M40" s="22"/>
      <c r="N40" s="22"/>
      <c r="O40" s="22">
        <v>2150861.7650000001</v>
      </c>
      <c r="P40" s="21"/>
    </row>
    <row r="41" spans="1:16" ht="12" customHeight="1">
      <c r="A41" s="24"/>
      <c r="B41" s="22"/>
      <c r="C41" s="23"/>
      <c r="D41" s="23"/>
      <c r="E41" s="23"/>
      <c r="F41" s="23"/>
      <c r="G41" s="23"/>
      <c r="H41" s="22"/>
      <c r="I41" s="23"/>
      <c r="J41" s="22"/>
      <c r="K41" s="22"/>
      <c r="L41" s="23"/>
      <c r="M41" s="22"/>
      <c r="N41" s="22"/>
      <c r="O41" s="23"/>
      <c r="P41" s="21"/>
    </row>
    <row r="42" spans="1:16" ht="12" customHeight="1">
      <c r="A42" s="24" t="s">
        <v>39</v>
      </c>
      <c r="B42" s="22"/>
      <c r="C42" s="22">
        <v>1</v>
      </c>
      <c r="D42" s="23"/>
      <c r="E42" s="23"/>
      <c r="F42" s="22">
        <v>4.0599999999999996</v>
      </c>
      <c r="G42" s="23"/>
      <c r="H42" s="22"/>
      <c r="I42" s="22">
        <v>16</v>
      </c>
      <c r="J42" s="22"/>
      <c r="K42" s="22"/>
      <c r="L42" s="22">
        <v>201.45699999999999</v>
      </c>
      <c r="M42" s="22"/>
      <c r="N42" s="22"/>
      <c r="O42" s="22">
        <v>3755535.497</v>
      </c>
      <c r="P42" s="21"/>
    </row>
    <row r="43" spans="1:16" ht="12" customHeight="1">
      <c r="A43" s="24" t="s">
        <v>40</v>
      </c>
      <c r="B43" s="22"/>
      <c r="C43" s="22">
        <v>2</v>
      </c>
      <c r="D43" s="23"/>
      <c r="E43" s="23"/>
      <c r="F43" s="22">
        <v>10.945</v>
      </c>
      <c r="G43" s="23"/>
      <c r="H43" s="22"/>
      <c r="I43" s="22">
        <v>33</v>
      </c>
      <c r="J43" s="22"/>
      <c r="K43" s="22"/>
      <c r="L43" s="22">
        <v>356.51600000000002</v>
      </c>
      <c r="M43" s="22"/>
      <c r="N43" s="22"/>
      <c r="O43" s="22">
        <v>14123377.107000001</v>
      </c>
      <c r="P43" s="21"/>
    </row>
    <row r="44" spans="1:16" ht="12" customHeight="1">
      <c r="A44" s="24" t="s">
        <v>41</v>
      </c>
      <c r="B44" s="22"/>
      <c r="C44" s="22">
        <v>5</v>
      </c>
      <c r="D44" s="23"/>
      <c r="E44" s="23"/>
      <c r="F44" s="22">
        <v>37.74</v>
      </c>
      <c r="G44" s="23"/>
      <c r="H44" s="22"/>
      <c r="I44" s="22">
        <v>69</v>
      </c>
      <c r="J44" s="22"/>
      <c r="K44" s="22"/>
      <c r="L44" s="22">
        <v>828.61</v>
      </c>
      <c r="M44" s="22"/>
      <c r="N44" s="22"/>
      <c r="O44" s="22">
        <f>7363167.912+270</f>
        <v>7363437.9119999995</v>
      </c>
      <c r="P44" s="21"/>
    </row>
    <row r="45" spans="1:16" ht="12" customHeight="1">
      <c r="A45" s="24" t="s">
        <v>42</v>
      </c>
      <c r="B45" s="22"/>
      <c r="C45" s="22">
        <v>7</v>
      </c>
      <c r="D45" s="23"/>
      <c r="E45" s="23"/>
      <c r="F45" s="22">
        <v>41.3</v>
      </c>
      <c r="G45" s="23"/>
      <c r="H45" s="22"/>
      <c r="I45" s="22">
        <v>9</v>
      </c>
      <c r="J45" s="22"/>
      <c r="K45" s="22"/>
      <c r="L45" s="22">
        <v>66.501999999999995</v>
      </c>
      <c r="M45" s="22"/>
      <c r="N45" s="22"/>
      <c r="O45" s="22">
        <v>1832291.105</v>
      </c>
      <c r="P45" s="21"/>
    </row>
    <row r="46" spans="1:16" ht="12" customHeight="1">
      <c r="A46" s="24" t="s">
        <v>43</v>
      </c>
      <c r="B46" s="22"/>
      <c r="C46" s="22">
        <v>0</v>
      </c>
      <c r="D46" s="23"/>
      <c r="E46" s="23"/>
      <c r="F46" s="22">
        <v>0</v>
      </c>
      <c r="G46" s="23"/>
      <c r="H46" s="22"/>
      <c r="I46" s="22">
        <v>3</v>
      </c>
      <c r="J46" s="22"/>
      <c r="K46" s="22"/>
      <c r="L46" s="22">
        <v>36.549999999999997</v>
      </c>
      <c r="M46" s="22"/>
      <c r="N46" s="22"/>
      <c r="O46" s="22">
        <v>1389959.226</v>
      </c>
      <c r="P46" s="21"/>
    </row>
    <row r="47" spans="1:16" ht="12" customHeight="1">
      <c r="A47" s="24"/>
      <c r="B47" s="22"/>
      <c r="C47" s="23"/>
      <c r="D47" s="23"/>
      <c r="E47" s="23"/>
      <c r="F47" s="23"/>
      <c r="G47" s="23"/>
      <c r="H47" s="22"/>
      <c r="I47" s="23"/>
      <c r="J47" s="22"/>
      <c r="K47" s="22"/>
      <c r="L47" s="23"/>
      <c r="M47" s="22"/>
      <c r="N47" s="22"/>
      <c r="O47" s="23"/>
      <c r="P47" s="21"/>
    </row>
    <row r="48" spans="1:16" ht="12" customHeight="1">
      <c r="A48" s="24" t="s">
        <v>44</v>
      </c>
      <c r="B48" s="22"/>
      <c r="C48" s="22">
        <v>2</v>
      </c>
      <c r="D48" s="23"/>
      <c r="E48" s="23"/>
      <c r="F48" s="22">
        <v>9.3699999999999992</v>
      </c>
      <c r="G48" s="23"/>
      <c r="H48" s="22"/>
      <c r="I48" s="22">
        <v>69</v>
      </c>
      <c r="J48" s="22"/>
      <c r="K48" s="22"/>
      <c r="L48" s="22">
        <v>553.851</v>
      </c>
      <c r="M48" s="22"/>
      <c r="N48" s="22"/>
      <c r="O48" s="22">
        <v>1018114.5870000001</v>
      </c>
      <c r="P48" s="21"/>
    </row>
    <row r="49" spans="1:16" ht="12" customHeight="1">
      <c r="A49" s="24" t="s">
        <v>45</v>
      </c>
      <c r="B49" s="22"/>
      <c r="C49" s="22">
        <v>1</v>
      </c>
      <c r="D49" s="23"/>
      <c r="E49" s="23"/>
      <c r="F49" s="22">
        <v>5.29</v>
      </c>
      <c r="G49" s="23"/>
      <c r="H49" s="22"/>
      <c r="I49" s="22">
        <v>41</v>
      </c>
      <c r="J49" s="22"/>
      <c r="K49" s="22"/>
      <c r="L49" s="22">
        <v>331.60500000000002</v>
      </c>
      <c r="M49" s="22"/>
      <c r="N49" s="22"/>
      <c r="O49" s="22">
        <v>1327792.3999999999</v>
      </c>
      <c r="P49" s="21"/>
    </row>
    <row r="50" spans="1:16" ht="12" customHeight="1">
      <c r="A50" s="24" t="s">
        <v>46</v>
      </c>
      <c r="B50" s="22"/>
      <c r="C50" s="22">
        <v>2</v>
      </c>
      <c r="D50" s="23"/>
      <c r="E50" s="23"/>
      <c r="F50" s="22">
        <v>13.74</v>
      </c>
      <c r="G50" s="23"/>
      <c r="H50" s="22"/>
      <c r="I50" s="22">
        <v>33</v>
      </c>
      <c r="J50" s="22"/>
      <c r="K50" s="22"/>
      <c r="L50" s="22">
        <v>396.61399999999998</v>
      </c>
      <c r="M50" s="22"/>
      <c r="N50" s="22"/>
      <c r="O50" s="22">
        <v>2939465.665</v>
      </c>
      <c r="P50" s="21"/>
    </row>
    <row r="51" spans="1:16" ht="12" customHeight="1">
      <c r="A51" s="24" t="s">
        <v>47</v>
      </c>
      <c r="B51" s="22"/>
      <c r="C51" s="22">
        <v>16</v>
      </c>
      <c r="D51" s="23"/>
      <c r="E51" s="23"/>
      <c r="F51" s="22">
        <v>73.78</v>
      </c>
      <c r="G51" s="23"/>
      <c r="H51" s="22"/>
      <c r="I51" s="22">
        <v>53</v>
      </c>
      <c r="J51" s="22"/>
      <c r="K51" s="22"/>
      <c r="L51" s="22">
        <v>663.66800000000001</v>
      </c>
      <c r="M51" s="22"/>
      <c r="N51" s="22"/>
      <c r="O51" s="22">
        <f>4399901.576-133.083</f>
        <v>4399768.4930000007</v>
      </c>
      <c r="P51" s="21"/>
    </row>
    <row r="52" spans="1:16" ht="12" customHeight="1">
      <c r="A52" s="24" t="s">
        <v>48</v>
      </c>
      <c r="B52" s="22"/>
      <c r="C52" s="22">
        <v>2</v>
      </c>
      <c r="D52" s="23"/>
      <c r="E52" s="23"/>
      <c r="F52" s="22">
        <v>9.3699999999999992</v>
      </c>
      <c r="G52" s="23"/>
      <c r="H52" s="22"/>
      <c r="I52" s="22">
        <v>4</v>
      </c>
      <c r="J52" s="22"/>
      <c r="K52" s="22"/>
      <c r="L52" s="22">
        <v>64.994</v>
      </c>
      <c r="M52" s="22"/>
      <c r="N52" s="22"/>
      <c r="O52" s="22">
        <v>2244874.6639999999</v>
      </c>
      <c r="P52" s="21"/>
    </row>
    <row r="53" spans="1:16" ht="12" customHeight="1">
      <c r="A53" s="24"/>
      <c r="B53" s="22"/>
      <c r="C53" s="23"/>
      <c r="D53" s="23"/>
      <c r="E53" s="23"/>
      <c r="F53" s="23"/>
      <c r="G53" s="23"/>
      <c r="H53" s="22"/>
      <c r="I53" s="23"/>
      <c r="J53" s="22"/>
      <c r="K53" s="22"/>
      <c r="L53" s="23"/>
      <c r="M53" s="22"/>
      <c r="N53" s="22"/>
      <c r="O53" s="23"/>
      <c r="P53" s="21"/>
    </row>
    <row r="54" spans="1:16" ht="12" customHeight="1">
      <c r="A54" s="24" t="s">
        <v>49</v>
      </c>
      <c r="B54" s="22"/>
      <c r="C54" s="22">
        <v>1</v>
      </c>
      <c r="D54" s="23"/>
      <c r="E54" s="23"/>
      <c r="F54" s="22">
        <v>2.16</v>
      </c>
      <c r="G54" s="23"/>
      <c r="H54" s="22"/>
      <c r="I54" s="22">
        <v>0</v>
      </c>
      <c r="J54" s="22"/>
      <c r="K54" s="22"/>
      <c r="L54" s="22">
        <v>0</v>
      </c>
      <c r="M54" s="22"/>
      <c r="N54" s="22"/>
      <c r="O54" s="22">
        <v>1113916.5390000001</v>
      </c>
      <c r="P54" s="21"/>
    </row>
    <row r="55" spans="1:16" ht="12" customHeight="1">
      <c r="A55" s="24" t="s">
        <v>50</v>
      </c>
      <c r="B55" s="22"/>
      <c r="C55" s="22">
        <v>1</v>
      </c>
      <c r="D55" s="23"/>
      <c r="E55" s="23"/>
      <c r="F55" s="22">
        <v>8.5</v>
      </c>
      <c r="G55" s="23"/>
      <c r="H55" s="22"/>
      <c r="I55" s="22">
        <v>13</v>
      </c>
      <c r="J55" s="22"/>
      <c r="K55" s="22"/>
      <c r="L55" s="22">
        <v>132.732</v>
      </c>
      <c r="M55" s="22"/>
      <c r="N55" s="22"/>
      <c r="O55" s="22">
        <v>1576177.0630000001</v>
      </c>
      <c r="P55" s="21"/>
    </row>
    <row r="56" spans="1:16" ht="12" customHeight="1">
      <c r="A56" s="24" t="s">
        <v>51</v>
      </c>
      <c r="B56" s="22"/>
      <c r="C56" s="22">
        <v>3</v>
      </c>
      <c r="D56" s="23"/>
      <c r="E56" s="23"/>
      <c r="F56" s="22">
        <v>21.6</v>
      </c>
      <c r="G56" s="23"/>
      <c r="H56" s="22"/>
      <c r="I56" s="22">
        <v>26</v>
      </c>
      <c r="J56" s="22"/>
      <c r="K56" s="22"/>
      <c r="L56" s="22">
        <v>243.47300000000001</v>
      </c>
      <c r="M56" s="22"/>
      <c r="N56" s="22"/>
      <c r="O56" s="22">
        <v>2183205.6630000002</v>
      </c>
      <c r="P56" s="21"/>
    </row>
    <row r="57" spans="1:16" ht="12" customHeight="1">
      <c r="A57" s="24" t="s">
        <v>52</v>
      </c>
      <c r="B57" s="22"/>
      <c r="C57" s="22">
        <v>16</v>
      </c>
      <c r="D57" s="23"/>
      <c r="E57" s="23"/>
      <c r="F57" s="22">
        <v>112.866</v>
      </c>
      <c r="G57" s="23"/>
      <c r="H57" s="22"/>
      <c r="I57" s="22">
        <v>15</v>
      </c>
      <c r="J57" s="22"/>
      <c r="K57" s="22"/>
      <c r="L57" s="22">
        <v>286.04599999999999</v>
      </c>
      <c r="M57" s="22"/>
      <c r="N57" s="22"/>
      <c r="O57" s="22">
        <v>1022411.7169999999</v>
      </c>
      <c r="P57" s="21"/>
    </row>
    <row r="58" spans="1:16" ht="12" customHeight="1">
      <c r="A58" s="24" t="s">
        <v>53</v>
      </c>
      <c r="B58" s="22"/>
      <c r="C58" s="22">
        <v>10</v>
      </c>
      <c r="D58" s="23"/>
      <c r="E58" s="23"/>
      <c r="F58" s="22">
        <v>44.07</v>
      </c>
      <c r="G58" s="23"/>
      <c r="H58" s="22"/>
      <c r="I58" s="22">
        <v>155</v>
      </c>
      <c r="J58" s="22"/>
      <c r="K58" s="22"/>
      <c r="L58" s="22">
        <v>1749.9179999999999</v>
      </c>
      <c r="M58" s="22"/>
      <c r="N58" s="22"/>
      <c r="O58" s="22">
        <v>8597928.8340000007</v>
      </c>
      <c r="P58" s="21"/>
    </row>
    <row r="59" spans="1:16" ht="12" customHeight="1">
      <c r="A59" s="24"/>
      <c r="B59" s="22"/>
      <c r="C59" s="22"/>
      <c r="D59" s="23"/>
      <c r="E59" s="23"/>
      <c r="F59" s="22"/>
      <c r="G59" s="23"/>
      <c r="H59" s="22"/>
      <c r="I59" s="22"/>
      <c r="J59" s="22"/>
      <c r="K59" s="22"/>
      <c r="L59" s="22"/>
      <c r="M59" s="22"/>
      <c r="N59" s="22"/>
      <c r="O59" s="22"/>
      <c r="P59" s="21"/>
    </row>
    <row r="60" spans="1:16" ht="12" customHeight="1">
      <c r="A60" s="24" t="s">
        <v>54</v>
      </c>
      <c r="B60" s="22"/>
      <c r="C60" s="22">
        <v>11</v>
      </c>
      <c r="D60" s="23"/>
      <c r="E60" s="23"/>
      <c r="F60" s="22">
        <v>63.7</v>
      </c>
      <c r="G60" s="23"/>
      <c r="H60" s="22"/>
      <c r="I60" s="22">
        <v>38</v>
      </c>
      <c r="J60" s="22"/>
      <c r="K60" s="22"/>
      <c r="L60" s="22">
        <v>455.31700000000001</v>
      </c>
      <c r="M60" s="22"/>
      <c r="N60" s="22"/>
      <c r="O60" s="22">
        <v>1509812.0209999999</v>
      </c>
      <c r="P60" s="21"/>
    </row>
    <row r="61" spans="1:16" ht="12" customHeight="1">
      <c r="A61" s="24" t="s">
        <v>55</v>
      </c>
      <c r="B61" s="22"/>
      <c r="C61" s="22">
        <v>0</v>
      </c>
      <c r="D61" s="23"/>
      <c r="E61" s="23"/>
      <c r="F61" s="22">
        <v>0</v>
      </c>
      <c r="G61" s="23"/>
      <c r="H61" s="22"/>
      <c r="I61" s="22">
        <v>36</v>
      </c>
      <c r="J61" s="22"/>
      <c r="K61" s="22"/>
      <c r="L61" s="22">
        <v>480.34699999999998</v>
      </c>
      <c r="M61" s="22"/>
      <c r="N61" s="22"/>
      <c r="O61" s="22">
        <v>2583548.2439999999</v>
      </c>
      <c r="P61" s="21"/>
    </row>
    <row r="62" spans="1:16" ht="12" customHeight="1">
      <c r="A62" s="24" t="s">
        <v>56</v>
      </c>
      <c r="B62" s="22"/>
      <c r="C62" s="22">
        <v>1</v>
      </c>
      <c r="D62" s="23"/>
      <c r="E62" s="23"/>
      <c r="F62" s="22">
        <v>8.14</v>
      </c>
      <c r="G62" s="23"/>
      <c r="H62" s="22"/>
      <c r="I62" s="22">
        <v>92</v>
      </c>
      <c r="J62" s="22"/>
      <c r="K62" s="22"/>
      <c r="L62" s="22">
        <v>806.495</v>
      </c>
      <c r="M62" s="22"/>
      <c r="N62" s="22"/>
      <c r="O62" s="22">
        <v>3064106.4840000002</v>
      </c>
      <c r="P62" s="21"/>
    </row>
    <row r="63" spans="1:16" ht="12" customHeight="1">
      <c r="A63" s="24" t="s">
        <v>57</v>
      </c>
      <c r="B63" s="22"/>
      <c r="C63" s="22">
        <v>0</v>
      </c>
      <c r="D63" s="23"/>
      <c r="E63" s="23"/>
      <c r="F63" s="22">
        <v>0</v>
      </c>
      <c r="G63" s="23"/>
      <c r="H63" s="22"/>
      <c r="I63" s="22">
        <v>14</v>
      </c>
      <c r="J63" s="22"/>
      <c r="K63" s="22"/>
      <c r="L63" s="22">
        <v>100.176</v>
      </c>
      <c r="M63" s="22"/>
      <c r="N63" s="22"/>
      <c r="O63" s="22">
        <v>2060125.568</v>
      </c>
      <c r="P63" s="21"/>
    </row>
    <row r="64" spans="1:16" ht="12" customHeight="1">
      <c r="A64" s="24" t="s">
        <v>58</v>
      </c>
      <c r="B64" s="22"/>
      <c r="C64" s="22">
        <v>9</v>
      </c>
      <c r="D64" s="23"/>
      <c r="E64" s="23"/>
      <c r="F64" s="22">
        <v>103.88800000000001</v>
      </c>
      <c r="G64" s="23"/>
      <c r="H64" s="22"/>
      <c r="I64" s="22">
        <v>70</v>
      </c>
      <c r="J64" s="22"/>
      <c r="K64" s="22"/>
      <c r="L64" s="22">
        <v>530.00800000000004</v>
      </c>
      <c r="M64" s="22"/>
      <c r="N64" s="22"/>
      <c r="O64" s="22">
        <v>2081316.831</v>
      </c>
      <c r="P64" s="21"/>
    </row>
    <row r="65" spans="1:16" ht="12" customHeight="1">
      <c r="A65" s="24"/>
      <c r="B65" s="22"/>
      <c r="C65" s="22"/>
      <c r="D65" s="23"/>
      <c r="E65" s="23"/>
      <c r="F65" s="22"/>
      <c r="G65" s="23"/>
      <c r="H65" s="22"/>
      <c r="I65" s="22"/>
      <c r="J65" s="22"/>
      <c r="K65" s="22"/>
      <c r="L65" s="22"/>
      <c r="M65" s="22"/>
      <c r="N65" s="22"/>
      <c r="O65" s="22"/>
      <c r="P65" s="21"/>
    </row>
    <row r="66" spans="1:16" ht="12" customHeight="1">
      <c r="A66" s="24" t="s">
        <v>59</v>
      </c>
      <c r="B66" s="22"/>
      <c r="C66" s="22">
        <v>0</v>
      </c>
      <c r="D66" s="23"/>
      <c r="E66" s="23"/>
      <c r="F66" s="22">
        <v>0</v>
      </c>
      <c r="G66" s="23"/>
      <c r="H66" s="22"/>
      <c r="I66" s="22">
        <v>36</v>
      </c>
      <c r="J66" s="22"/>
      <c r="K66" s="22"/>
      <c r="L66" s="22">
        <v>305.012</v>
      </c>
      <c r="M66" s="22"/>
      <c r="N66" s="22"/>
      <c r="O66" s="22">
        <v>3169793.176</v>
      </c>
      <c r="P66" s="21"/>
    </row>
    <row r="67" spans="1:16" ht="12" customHeight="1">
      <c r="A67" s="24" t="s">
        <v>60</v>
      </c>
      <c r="B67" s="22"/>
      <c r="C67" s="22">
        <v>0</v>
      </c>
      <c r="D67" s="23"/>
      <c r="E67" s="23"/>
      <c r="F67" s="22">
        <v>0</v>
      </c>
      <c r="G67" s="23"/>
      <c r="H67" s="22"/>
      <c r="I67" s="22">
        <v>35</v>
      </c>
      <c r="J67" s="22"/>
      <c r="K67" s="22"/>
      <c r="L67" s="22">
        <v>1130.3889999999999</v>
      </c>
      <c r="M67" s="22"/>
      <c r="N67" s="22"/>
      <c r="O67" s="22">
        <v>2587930.7990000001</v>
      </c>
      <c r="P67" s="21"/>
    </row>
    <row r="68" spans="1:16" ht="16.149999999999999" customHeight="1">
      <c r="A68" s="20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8"/>
    </row>
    <row r="69" spans="1:16" ht="5.0999999999999996" customHeight="1">
      <c r="A69" s="17"/>
      <c r="B69" s="16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ht="39.950000000000003" customHeight="1">
      <c r="A70" s="131" t="s">
        <v>91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</row>
    <row r="71" spans="1:16" ht="18" customHeight="1">
      <c r="A71" s="12"/>
      <c r="B71" s="14" t="s">
        <v>62</v>
      </c>
    </row>
    <row r="72" spans="1:16" ht="11.25" customHeight="1">
      <c r="A72" s="12"/>
    </row>
    <row r="73" spans="1:16" ht="11.45" customHeight="1">
      <c r="A73" s="12"/>
    </row>
    <row r="74" spans="1:16" ht="11.45" customHeight="1">
      <c r="A74" s="12"/>
    </row>
    <row r="75" spans="1:16" ht="11.45" customHeight="1">
      <c r="A75" s="12"/>
    </row>
    <row r="76" spans="1:16" ht="13.15" customHeight="1">
      <c r="A76" s="12"/>
    </row>
    <row r="77" spans="1:16" ht="10.9" customHeight="1">
      <c r="A77" s="12"/>
    </row>
    <row r="78" spans="1:16" ht="10.9" customHeight="1">
      <c r="A78" s="12"/>
    </row>
    <row r="79" spans="1:16" ht="15" customHeight="1">
      <c r="A79" s="13"/>
    </row>
  </sheetData>
  <mergeCells count="6">
    <mergeCell ref="A70:P70"/>
    <mergeCell ref="A2:P2"/>
    <mergeCell ref="A3:P3"/>
    <mergeCell ref="M4:P4"/>
    <mergeCell ref="B5:G5"/>
    <mergeCell ref="H5:M5"/>
  </mergeCells>
  <phoneticPr fontId="8"/>
  <printOptions gridLinesSet="0"/>
  <pageMargins left="0.88" right="0.31" top="0.44" bottom="0.56999999999999995" header="0.39" footer="0.34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view="pageBreakPreview" zoomScale="85" zoomScaleNormal="100" zoomScaleSheetLayoutView="85" workbookViewId="0">
      <selection activeCell="J32" sqref="J32"/>
    </sheetView>
  </sheetViews>
  <sheetFormatPr defaultColWidth="8.875" defaultRowHeight="13.5"/>
  <cols>
    <col min="1" max="1" width="12" style="1" customWidth="1"/>
    <col min="2" max="11" width="15.625" style="1" customWidth="1"/>
    <col min="12" max="16384" width="8.875" style="1"/>
  </cols>
  <sheetData>
    <row r="1" spans="1:11" ht="29.45" customHeight="1">
      <c r="A1" s="134" t="s">
        <v>61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8.600000000000001" customHeight="1" thickBot="1">
      <c r="G2" s="2"/>
      <c r="H2" s="2"/>
      <c r="I2" s="2"/>
      <c r="J2" s="135" t="s">
        <v>95</v>
      </c>
      <c r="K2" s="135"/>
    </row>
    <row r="3" spans="1:11" ht="22.5" customHeight="1" thickBot="1">
      <c r="A3" s="136" t="s">
        <v>1</v>
      </c>
      <c r="B3" s="139" t="s">
        <v>98</v>
      </c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8.75" customHeight="1" thickBot="1">
      <c r="A4" s="137"/>
      <c r="B4" s="139" t="s">
        <v>2</v>
      </c>
      <c r="C4" s="140"/>
      <c r="D4" s="140"/>
      <c r="E4" s="140"/>
      <c r="F4" s="140"/>
      <c r="G4" s="140"/>
      <c r="H4" s="140"/>
      <c r="I4" s="140"/>
      <c r="J4" s="140"/>
      <c r="K4" s="141"/>
    </row>
    <row r="5" spans="1:11" ht="25.5" customHeight="1" thickBot="1">
      <c r="A5" s="138"/>
      <c r="B5" s="3" t="s">
        <v>3</v>
      </c>
      <c r="C5" s="3" t="s">
        <v>4</v>
      </c>
      <c r="D5" s="105" t="s">
        <v>5</v>
      </c>
      <c r="E5" s="3" t="s">
        <v>6</v>
      </c>
      <c r="F5" s="4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106" t="s">
        <v>12</v>
      </c>
    </row>
    <row r="6" spans="1:11" ht="20.25" customHeight="1">
      <c r="A6" s="5" t="s">
        <v>13</v>
      </c>
      <c r="B6" s="110">
        <v>190476</v>
      </c>
      <c r="C6" s="110">
        <v>58593</v>
      </c>
      <c r="D6" s="111">
        <f>37758-2</f>
        <v>37756</v>
      </c>
      <c r="E6" s="110">
        <v>29369</v>
      </c>
      <c r="F6" s="111">
        <v>4844</v>
      </c>
      <c r="G6" s="110">
        <v>26733</v>
      </c>
      <c r="H6" s="110">
        <v>14706</v>
      </c>
      <c r="I6" s="110">
        <v>9452</v>
      </c>
      <c r="J6" s="110">
        <v>13882</v>
      </c>
      <c r="K6" s="112">
        <v>7310</v>
      </c>
    </row>
    <row r="7" spans="1:11" ht="12" customHeight="1">
      <c r="A7" s="6"/>
      <c r="B7" s="113"/>
      <c r="C7" s="113"/>
      <c r="D7" s="114"/>
      <c r="E7" s="113"/>
      <c r="F7" s="114"/>
      <c r="G7" s="113"/>
      <c r="H7" s="113"/>
      <c r="I7" s="113"/>
      <c r="J7" s="113"/>
      <c r="K7" s="115"/>
    </row>
    <row r="8" spans="1:11" ht="11.45" customHeight="1">
      <c r="A8" s="6" t="s">
        <v>14</v>
      </c>
      <c r="B8" s="113">
        <v>8217</v>
      </c>
      <c r="C8" s="113">
        <v>2500</v>
      </c>
      <c r="D8" s="114">
        <v>1535</v>
      </c>
      <c r="E8" s="113">
        <v>1097</v>
      </c>
      <c r="F8" s="114">
        <v>204</v>
      </c>
      <c r="G8" s="113">
        <v>1053</v>
      </c>
      <c r="H8" s="113">
        <v>562</v>
      </c>
      <c r="I8" s="113">
        <v>471</v>
      </c>
      <c r="J8" s="113">
        <v>419</v>
      </c>
      <c r="K8" s="115">
        <v>367</v>
      </c>
    </row>
    <row r="9" spans="1:11" ht="11.45" customHeight="1">
      <c r="A9" s="6" t="s">
        <v>15</v>
      </c>
      <c r="B9" s="113">
        <v>2890</v>
      </c>
      <c r="C9" s="113">
        <v>890</v>
      </c>
      <c r="D9" s="114">
        <v>459</v>
      </c>
      <c r="E9" s="113">
        <v>287</v>
      </c>
      <c r="F9" s="114">
        <v>49</v>
      </c>
      <c r="G9" s="113">
        <v>273</v>
      </c>
      <c r="H9" s="113">
        <v>186</v>
      </c>
      <c r="I9" s="113">
        <v>111</v>
      </c>
      <c r="J9" s="113">
        <v>142</v>
      </c>
      <c r="K9" s="115">
        <v>61</v>
      </c>
    </row>
    <row r="10" spans="1:11" ht="11.45" customHeight="1">
      <c r="A10" s="6" t="s">
        <v>16</v>
      </c>
      <c r="B10" s="113">
        <v>2226</v>
      </c>
      <c r="C10" s="113">
        <v>751</v>
      </c>
      <c r="D10" s="114">
        <v>474</v>
      </c>
      <c r="E10" s="113">
        <v>246</v>
      </c>
      <c r="F10" s="114">
        <v>59</v>
      </c>
      <c r="G10" s="113">
        <v>335</v>
      </c>
      <c r="H10" s="113">
        <v>165</v>
      </c>
      <c r="I10" s="113">
        <v>100</v>
      </c>
      <c r="J10" s="113">
        <v>137</v>
      </c>
      <c r="K10" s="115">
        <v>63</v>
      </c>
    </row>
    <row r="11" spans="1:11" ht="11.45" customHeight="1">
      <c r="A11" s="6" t="s">
        <v>17</v>
      </c>
      <c r="B11" s="113">
        <v>2991</v>
      </c>
      <c r="C11" s="113">
        <v>987</v>
      </c>
      <c r="D11" s="114">
        <v>694</v>
      </c>
      <c r="E11" s="113">
        <v>586</v>
      </c>
      <c r="F11" s="114">
        <v>138</v>
      </c>
      <c r="G11" s="113">
        <v>596</v>
      </c>
      <c r="H11" s="113">
        <v>299</v>
      </c>
      <c r="I11" s="113">
        <v>153</v>
      </c>
      <c r="J11" s="113">
        <v>303</v>
      </c>
      <c r="K11" s="115">
        <v>119</v>
      </c>
    </row>
    <row r="12" spans="1:11" ht="11.45" customHeight="1">
      <c r="A12" s="7" t="s">
        <v>18</v>
      </c>
      <c r="B12" s="116">
        <v>1776</v>
      </c>
      <c r="C12" s="116">
        <v>678</v>
      </c>
      <c r="D12" s="117">
        <v>401</v>
      </c>
      <c r="E12" s="116">
        <v>202</v>
      </c>
      <c r="F12" s="117">
        <v>65</v>
      </c>
      <c r="G12" s="116">
        <v>274</v>
      </c>
      <c r="H12" s="116">
        <v>149</v>
      </c>
      <c r="I12" s="116">
        <v>72</v>
      </c>
      <c r="J12" s="116">
        <v>147</v>
      </c>
      <c r="K12" s="118">
        <v>45</v>
      </c>
    </row>
    <row r="13" spans="1:11" ht="11.45" customHeight="1">
      <c r="A13" s="6" t="s">
        <v>19</v>
      </c>
      <c r="B13" s="113">
        <v>1766</v>
      </c>
      <c r="C13" s="113">
        <v>709</v>
      </c>
      <c r="D13" s="114">
        <v>431</v>
      </c>
      <c r="E13" s="113">
        <v>232</v>
      </c>
      <c r="F13" s="114">
        <v>64</v>
      </c>
      <c r="G13" s="113">
        <v>284</v>
      </c>
      <c r="H13" s="113">
        <v>178</v>
      </c>
      <c r="I13" s="113">
        <v>81</v>
      </c>
      <c r="J13" s="113">
        <v>193</v>
      </c>
      <c r="K13" s="115">
        <v>43</v>
      </c>
    </row>
    <row r="14" spans="1:11" ht="11.45" customHeight="1">
      <c r="A14" s="6" t="s">
        <v>20</v>
      </c>
      <c r="B14" s="113">
        <v>2580</v>
      </c>
      <c r="C14" s="113">
        <v>770</v>
      </c>
      <c r="D14" s="114">
        <v>596</v>
      </c>
      <c r="E14" s="113">
        <v>457</v>
      </c>
      <c r="F14" s="114">
        <v>87</v>
      </c>
      <c r="G14" s="113">
        <v>456</v>
      </c>
      <c r="H14" s="113">
        <v>266</v>
      </c>
      <c r="I14" s="113">
        <v>99</v>
      </c>
      <c r="J14" s="113">
        <v>277</v>
      </c>
      <c r="K14" s="115">
        <v>96</v>
      </c>
    </row>
    <row r="15" spans="1:11" ht="11.45" customHeight="1">
      <c r="A15" s="6" t="s">
        <v>21</v>
      </c>
      <c r="B15" s="113">
        <v>2901</v>
      </c>
      <c r="C15" s="113">
        <v>1018</v>
      </c>
      <c r="D15" s="114">
        <v>681</v>
      </c>
      <c r="E15" s="113">
        <v>549</v>
      </c>
      <c r="F15" s="114">
        <v>90</v>
      </c>
      <c r="G15" s="113">
        <v>471</v>
      </c>
      <c r="H15" s="113">
        <v>277</v>
      </c>
      <c r="I15" s="113">
        <v>155</v>
      </c>
      <c r="J15" s="113">
        <v>331</v>
      </c>
      <c r="K15" s="115">
        <v>134</v>
      </c>
    </row>
    <row r="16" spans="1:11" ht="11.45" customHeight="1">
      <c r="A16" s="6" t="s">
        <v>22</v>
      </c>
      <c r="B16" s="113">
        <v>2319</v>
      </c>
      <c r="C16" s="113">
        <v>805</v>
      </c>
      <c r="D16" s="114">
        <v>588</v>
      </c>
      <c r="E16" s="113">
        <v>497</v>
      </c>
      <c r="F16" s="114">
        <v>103</v>
      </c>
      <c r="G16" s="113">
        <v>444</v>
      </c>
      <c r="H16" s="113">
        <v>273</v>
      </c>
      <c r="I16" s="113">
        <v>130</v>
      </c>
      <c r="J16" s="113">
        <v>250</v>
      </c>
      <c r="K16" s="115">
        <v>75</v>
      </c>
    </row>
    <row r="17" spans="1:11" ht="11.45" customHeight="1">
      <c r="A17" s="7" t="s">
        <v>23</v>
      </c>
      <c r="B17" s="116">
        <v>2102</v>
      </c>
      <c r="C17" s="116">
        <v>653</v>
      </c>
      <c r="D17" s="117">
        <v>587</v>
      </c>
      <c r="E17" s="116">
        <v>515</v>
      </c>
      <c r="F17" s="117">
        <v>70</v>
      </c>
      <c r="G17" s="116">
        <v>468</v>
      </c>
      <c r="H17" s="116">
        <v>229</v>
      </c>
      <c r="I17" s="116">
        <v>101</v>
      </c>
      <c r="J17" s="116">
        <v>425</v>
      </c>
      <c r="K17" s="118">
        <v>100</v>
      </c>
    </row>
    <row r="18" spans="1:11" ht="11.45" customHeight="1">
      <c r="A18" s="6" t="s">
        <v>24</v>
      </c>
      <c r="B18" s="113">
        <v>6907</v>
      </c>
      <c r="C18" s="113">
        <v>2241</v>
      </c>
      <c r="D18" s="114">
        <v>1706</v>
      </c>
      <c r="E18" s="113">
        <v>1561</v>
      </c>
      <c r="F18" s="114">
        <v>232</v>
      </c>
      <c r="G18" s="113">
        <v>1475</v>
      </c>
      <c r="H18" s="113">
        <v>865</v>
      </c>
      <c r="I18" s="113">
        <v>432</v>
      </c>
      <c r="J18" s="113">
        <v>1050</v>
      </c>
      <c r="K18" s="115">
        <v>294</v>
      </c>
    </row>
    <row r="19" spans="1:11" ht="11.45" customHeight="1">
      <c r="A19" s="6" t="s">
        <v>25</v>
      </c>
      <c r="B19" s="113">
        <v>6146</v>
      </c>
      <c r="C19" s="113">
        <v>1941</v>
      </c>
      <c r="D19" s="114">
        <v>1418</v>
      </c>
      <c r="E19" s="113">
        <v>1313</v>
      </c>
      <c r="F19" s="114">
        <v>226</v>
      </c>
      <c r="G19" s="113">
        <v>1203</v>
      </c>
      <c r="H19" s="113">
        <v>598</v>
      </c>
      <c r="I19" s="113">
        <v>373</v>
      </c>
      <c r="J19" s="113">
        <v>726</v>
      </c>
      <c r="K19" s="115">
        <v>260</v>
      </c>
    </row>
    <row r="20" spans="1:11" ht="11.45" customHeight="1">
      <c r="A20" s="6" t="s">
        <v>26</v>
      </c>
      <c r="B20" s="113">
        <v>15181</v>
      </c>
      <c r="C20" s="113">
        <v>4477</v>
      </c>
      <c r="D20" s="114">
        <v>3104</v>
      </c>
      <c r="E20" s="113">
        <v>3771</v>
      </c>
      <c r="F20" s="114">
        <v>460</v>
      </c>
      <c r="G20" s="113">
        <v>3192</v>
      </c>
      <c r="H20" s="113">
        <v>1536</v>
      </c>
      <c r="I20" s="113">
        <v>885</v>
      </c>
      <c r="J20" s="113">
        <v>1579</v>
      </c>
      <c r="K20" s="115">
        <v>505</v>
      </c>
    </row>
    <row r="21" spans="1:11" ht="11.45" customHeight="1">
      <c r="A21" s="6" t="s">
        <v>27</v>
      </c>
      <c r="B21" s="113">
        <v>8877</v>
      </c>
      <c r="C21" s="113">
        <v>2774</v>
      </c>
      <c r="D21" s="114">
        <v>2062</v>
      </c>
      <c r="E21" s="113">
        <v>1946</v>
      </c>
      <c r="F21" s="114">
        <v>279</v>
      </c>
      <c r="G21" s="113">
        <v>1885</v>
      </c>
      <c r="H21" s="113">
        <v>933</v>
      </c>
      <c r="I21" s="113">
        <v>562</v>
      </c>
      <c r="J21" s="113">
        <v>1032</v>
      </c>
      <c r="K21" s="115">
        <v>411</v>
      </c>
    </row>
    <row r="22" spans="1:11" ht="11.45" customHeight="1">
      <c r="A22" s="7" t="s">
        <v>28</v>
      </c>
      <c r="B22" s="116">
        <v>4143</v>
      </c>
      <c r="C22" s="116">
        <v>1502</v>
      </c>
      <c r="D22" s="117">
        <v>916</v>
      </c>
      <c r="E22" s="116">
        <v>446</v>
      </c>
      <c r="F22" s="117">
        <v>107</v>
      </c>
      <c r="G22" s="116">
        <v>514</v>
      </c>
      <c r="H22" s="116">
        <v>333</v>
      </c>
      <c r="I22" s="116">
        <v>175</v>
      </c>
      <c r="J22" s="116">
        <v>282</v>
      </c>
      <c r="K22" s="118">
        <v>120</v>
      </c>
    </row>
    <row r="23" spans="1:11" ht="11.45" customHeight="1">
      <c r="A23" s="6" t="s">
        <v>29</v>
      </c>
      <c r="B23" s="113">
        <v>2026</v>
      </c>
      <c r="C23" s="113">
        <v>739</v>
      </c>
      <c r="D23" s="114">
        <v>519</v>
      </c>
      <c r="E23" s="113">
        <v>231</v>
      </c>
      <c r="F23" s="114">
        <v>41</v>
      </c>
      <c r="G23" s="113">
        <v>223</v>
      </c>
      <c r="H23" s="113">
        <v>160</v>
      </c>
      <c r="I23" s="113">
        <v>111</v>
      </c>
      <c r="J23" s="113">
        <v>130</v>
      </c>
      <c r="K23" s="115">
        <v>100</v>
      </c>
    </row>
    <row r="24" spans="1:11" ht="11.45" customHeight="1">
      <c r="A24" s="6" t="s">
        <v>30</v>
      </c>
      <c r="B24" s="113">
        <v>2013</v>
      </c>
      <c r="C24" s="113">
        <v>637</v>
      </c>
      <c r="D24" s="114">
        <v>427</v>
      </c>
      <c r="E24" s="113">
        <v>254</v>
      </c>
      <c r="F24" s="114">
        <v>39</v>
      </c>
      <c r="G24" s="113">
        <v>264</v>
      </c>
      <c r="H24" s="113">
        <v>174</v>
      </c>
      <c r="I24" s="113">
        <v>77</v>
      </c>
      <c r="J24" s="113">
        <v>162</v>
      </c>
      <c r="K24" s="115">
        <v>98</v>
      </c>
    </row>
    <row r="25" spans="1:11" ht="11.45" customHeight="1">
      <c r="A25" s="6" t="s">
        <v>31</v>
      </c>
      <c r="B25" s="113">
        <v>1589</v>
      </c>
      <c r="C25" s="113">
        <v>554</v>
      </c>
      <c r="D25" s="114">
        <v>362</v>
      </c>
      <c r="E25" s="113">
        <v>145</v>
      </c>
      <c r="F25" s="114">
        <v>35</v>
      </c>
      <c r="G25" s="113">
        <v>133</v>
      </c>
      <c r="H25" s="113">
        <v>87</v>
      </c>
      <c r="I25" s="113">
        <v>106</v>
      </c>
      <c r="J25" s="113">
        <v>99</v>
      </c>
      <c r="K25" s="115">
        <v>53</v>
      </c>
    </row>
    <row r="26" spans="1:11" ht="11.45" customHeight="1">
      <c r="A26" s="6" t="s">
        <v>32</v>
      </c>
      <c r="B26" s="113">
        <v>952</v>
      </c>
      <c r="C26" s="113">
        <v>299</v>
      </c>
      <c r="D26" s="114">
        <v>223</v>
      </c>
      <c r="E26" s="113">
        <v>185</v>
      </c>
      <c r="F26" s="114">
        <v>35</v>
      </c>
      <c r="G26" s="113">
        <v>154</v>
      </c>
      <c r="H26" s="113">
        <v>115</v>
      </c>
      <c r="I26" s="113">
        <v>59</v>
      </c>
      <c r="J26" s="113">
        <v>103</v>
      </c>
      <c r="K26" s="115">
        <v>44</v>
      </c>
    </row>
    <row r="27" spans="1:11" ht="11.45" customHeight="1">
      <c r="A27" s="7" t="s">
        <v>33</v>
      </c>
      <c r="B27" s="116">
        <v>2735</v>
      </c>
      <c r="C27" s="116">
        <v>902</v>
      </c>
      <c r="D27" s="117">
        <v>649</v>
      </c>
      <c r="E27" s="116">
        <v>500</v>
      </c>
      <c r="F27" s="117">
        <v>88</v>
      </c>
      <c r="G27" s="116">
        <v>472</v>
      </c>
      <c r="H27" s="116">
        <v>317</v>
      </c>
      <c r="I27" s="116">
        <v>162</v>
      </c>
      <c r="J27" s="116">
        <v>238</v>
      </c>
      <c r="K27" s="118">
        <v>125</v>
      </c>
    </row>
    <row r="28" spans="1:11" ht="11.45" customHeight="1">
      <c r="A28" s="6" t="s">
        <v>34</v>
      </c>
      <c r="B28" s="113">
        <v>3122</v>
      </c>
      <c r="C28" s="113">
        <v>972</v>
      </c>
      <c r="D28" s="114">
        <v>709</v>
      </c>
      <c r="E28" s="113">
        <v>512</v>
      </c>
      <c r="F28" s="114">
        <v>78</v>
      </c>
      <c r="G28" s="113">
        <v>440</v>
      </c>
      <c r="H28" s="113">
        <v>235</v>
      </c>
      <c r="I28" s="113">
        <v>181</v>
      </c>
      <c r="J28" s="113">
        <v>187</v>
      </c>
      <c r="K28" s="115">
        <v>133</v>
      </c>
    </row>
    <row r="29" spans="1:11" ht="11.45" customHeight="1">
      <c r="A29" s="6" t="s">
        <v>35</v>
      </c>
      <c r="B29" s="113">
        <v>5507</v>
      </c>
      <c r="C29" s="113">
        <v>1843</v>
      </c>
      <c r="D29" s="114">
        <v>1409</v>
      </c>
      <c r="E29" s="113">
        <v>1071</v>
      </c>
      <c r="F29" s="114">
        <v>177</v>
      </c>
      <c r="G29" s="113">
        <v>935</v>
      </c>
      <c r="H29" s="113">
        <v>478</v>
      </c>
      <c r="I29" s="113">
        <v>276</v>
      </c>
      <c r="J29" s="113">
        <v>444</v>
      </c>
      <c r="K29" s="115">
        <v>237</v>
      </c>
    </row>
    <row r="30" spans="1:11" ht="11.45" customHeight="1">
      <c r="A30" s="6" t="s">
        <v>36</v>
      </c>
      <c r="B30" s="113">
        <v>10422</v>
      </c>
      <c r="C30" s="113">
        <v>3181</v>
      </c>
      <c r="D30" s="114">
        <v>2384</v>
      </c>
      <c r="E30" s="113">
        <v>2091</v>
      </c>
      <c r="F30" s="114">
        <v>267</v>
      </c>
      <c r="G30" s="113">
        <v>1544</v>
      </c>
      <c r="H30" s="113">
        <v>848</v>
      </c>
      <c r="I30" s="113">
        <v>610</v>
      </c>
      <c r="J30" s="113">
        <v>625</v>
      </c>
      <c r="K30" s="115">
        <v>516</v>
      </c>
    </row>
    <row r="31" spans="1:11" ht="11.45" customHeight="1">
      <c r="A31" s="6" t="s">
        <v>37</v>
      </c>
      <c r="B31" s="113">
        <v>2649</v>
      </c>
      <c r="C31" s="113">
        <v>874</v>
      </c>
      <c r="D31" s="114">
        <f>635-1</f>
        <v>634</v>
      </c>
      <c r="E31" s="113">
        <v>471</v>
      </c>
      <c r="F31" s="114">
        <v>57</v>
      </c>
      <c r="G31" s="113">
        <v>387</v>
      </c>
      <c r="H31" s="113">
        <v>196</v>
      </c>
      <c r="I31" s="113">
        <v>121</v>
      </c>
      <c r="J31" s="113">
        <v>130</v>
      </c>
      <c r="K31" s="115">
        <v>98</v>
      </c>
    </row>
    <row r="32" spans="1:11" ht="11.45" customHeight="1">
      <c r="A32" s="7" t="s">
        <v>38</v>
      </c>
      <c r="B32" s="116">
        <v>2163</v>
      </c>
      <c r="C32" s="116">
        <v>703</v>
      </c>
      <c r="D32" s="117">
        <v>513</v>
      </c>
      <c r="E32" s="116">
        <v>367</v>
      </c>
      <c r="F32" s="117">
        <v>50</v>
      </c>
      <c r="G32" s="116">
        <v>333</v>
      </c>
      <c r="H32" s="116">
        <v>171</v>
      </c>
      <c r="I32" s="116">
        <v>106</v>
      </c>
      <c r="J32" s="116">
        <v>114</v>
      </c>
      <c r="K32" s="118">
        <v>83</v>
      </c>
    </row>
    <row r="33" spans="1:11" ht="11.45" customHeight="1">
      <c r="A33" s="6" t="s">
        <v>39</v>
      </c>
      <c r="B33" s="113">
        <v>4013</v>
      </c>
      <c r="C33" s="113">
        <v>1191</v>
      </c>
      <c r="D33" s="114">
        <v>745</v>
      </c>
      <c r="E33" s="113">
        <v>556</v>
      </c>
      <c r="F33" s="114">
        <v>74</v>
      </c>
      <c r="G33" s="113">
        <v>510</v>
      </c>
      <c r="H33" s="113">
        <v>316</v>
      </c>
      <c r="I33" s="113">
        <v>185</v>
      </c>
      <c r="J33" s="113">
        <v>271</v>
      </c>
      <c r="K33" s="115">
        <v>155</v>
      </c>
    </row>
    <row r="34" spans="1:11" ht="11.45" customHeight="1">
      <c r="A34" s="6" t="s">
        <v>40</v>
      </c>
      <c r="B34" s="113">
        <v>15997</v>
      </c>
      <c r="C34" s="113">
        <v>4133</v>
      </c>
      <c r="D34" s="114">
        <v>2440</v>
      </c>
      <c r="E34" s="113">
        <v>2385</v>
      </c>
      <c r="F34" s="114">
        <v>346</v>
      </c>
      <c r="G34" s="113">
        <v>2013</v>
      </c>
      <c r="H34" s="113">
        <v>1047</v>
      </c>
      <c r="I34" s="113">
        <v>644</v>
      </c>
      <c r="J34" s="113">
        <v>938</v>
      </c>
      <c r="K34" s="115">
        <v>585</v>
      </c>
    </row>
    <row r="35" spans="1:11" ht="11.45" customHeight="1">
      <c r="A35" s="6" t="s">
        <v>41</v>
      </c>
      <c r="B35" s="113">
        <v>7838</v>
      </c>
      <c r="C35" s="113">
        <v>2297</v>
      </c>
      <c r="D35" s="114">
        <v>1414</v>
      </c>
      <c r="E35" s="113">
        <v>1048</v>
      </c>
      <c r="F35" s="114">
        <v>148</v>
      </c>
      <c r="G35" s="113">
        <v>1019</v>
      </c>
      <c r="H35" s="113">
        <v>572</v>
      </c>
      <c r="I35" s="113">
        <v>329</v>
      </c>
      <c r="J35" s="113">
        <v>686</v>
      </c>
      <c r="K35" s="115">
        <v>271</v>
      </c>
    </row>
    <row r="36" spans="1:11" ht="11.45" customHeight="1">
      <c r="A36" s="6" t="s">
        <v>42</v>
      </c>
      <c r="B36" s="113">
        <v>2073</v>
      </c>
      <c r="C36" s="113">
        <v>574</v>
      </c>
      <c r="D36" s="114">
        <v>377</v>
      </c>
      <c r="E36" s="113">
        <v>273</v>
      </c>
      <c r="F36" s="114">
        <v>41</v>
      </c>
      <c r="G36" s="113">
        <v>226</v>
      </c>
      <c r="H36" s="113">
        <v>136</v>
      </c>
      <c r="I36" s="113">
        <v>79</v>
      </c>
      <c r="J36" s="113">
        <v>121</v>
      </c>
      <c r="K36" s="115">
        <v>91</v>
      </c>
    </row>
    <row r="37" spans="1:11" ht="11.45" customHeight="1">
      <c r="A37" s="7" t="s">
        <v>43</v>
      </c>
      <c r="B37" s="116">
        <v>1746</v>
      </c>
      <c r="C37" s="116">
        <v>518</v>
      </c>
      <c r="D37" s="117">
        <v>274</v>
      </c>
      <c r="E37" s="116">
        <v>151</v>
      </c>
      <c r="F37" s="117">
        <v>42</v>
      </c>
      <c r="G37" s="116">
        <v>146</v>
      </c>
      <c r="H37" s="116">
        <v>114</v>
      </c>
      <c r="I37" s="116">
        <v>66</v>
      </c>
      <c r="J37" s="116">
        <v>73</v>
      </c>
      <c r="K37" s="118">
        <v>63</v>
      </c>
    </row>
    <row r="38" spans="1:11" ht="11.45" customHeight="1">
      <c r="A38" s="6" t="s">
        <v>44</v>
      </c>
      <c r="B38" s="113">
        <v>1250</v>
      </c>
      <c r="C38" s="113">
        <v>381</v>
      </c>
      <c r="D38" s="114">
        <v>216</v>
      </c>
      <c r="E38" s="113">
        <v>118</v>
      </c>
      <c r="F38" s="114">
        <v>19</v>
      </c>
      <c r="G38" s="113">
        <v>122</v>
      </c>
      <c r="H38" s="113">
        <v>71</v>
      </c>
      <c r="I38" s="113">
        <v>61</v>
      </c>
      <c r="J38" s="113">
        <v>75</v>
      </c>
      <c r="K38" s="115">
        <v>28</v>
      </c>
    </row>
    <row r="39" spans="1:11" ht="11.45" customHeight="1">
      <c r="A39" s="6" t="s">
        <v>45</v>
      </c>
      <c r="B39" s="113">
        <v>1555</v>
      </c>
      <c r="C39" s="113">
        <v>538</v>
      </c>
      <c r="D39" s="114">
        <v>361</v>
      </c>
      <c r="E39" s="113">
        <v>144</v>
      </c>
      <c r="F39" s="114">
        <v>30</v>
      </c>
      <c r="G39" s="113">
        <v>153</v>
      </c>
      <c r="H39" s="113">
        <v>84</v>
      </c>
      <c r="I39" s="113">
        <v>70</v>
      </c>
      <c r="J39" s="113">
        <v>78</v>
      </c>
      <c r="K39" s="115">
        <v>47</v>
      </c>
    </row>
    <row r="40" spans="1:11" ht="11.45" customHeight="1">
      <c r="A40" s="6" t="s">
        <v>46</v>
      </c>
      <c r="B40" s="113">
        <v>3571</v>
      </c>
      <c r="C40" s="113">
        <v>1052</v>
      </c>
      <c r="D40" s="114">
        <v>648</v>
      </c>
      <c r="E40" s="113">
        <v>341</v>
      </c>
      <c r="F40" s="114">
        <v>66</v>
      </c>
      <c r="G40" s="113">
        <v>309</v>
      </c>
      <c r="H40" s="113">
        <v>186</v>
      </c>
      <c r="I40" s="113">
        <v>188</v>
      </c>
      <c r="J40" s="113">
        <v>184</v>
      </c>
      <c r="K40" s="115">
        <v>125</v>
      </c>
    </row>
    <row r="41" spans="1:11" ht="11.45" customHeight="1">
      <c r="A41" s="6" t="s">
        <v>47</v>
      </c>
      <c r="B41" s="113">
        <v>5009</v>
      </c>
      <c r="C41" s="113">
        <v>1598</v>
      </c>
      <c r="D41" s="114">
        <f>911-1</f>
        <v>910</v>
      </c>
      <c r="E41" s="113">
        <v>573</v>
      </c>
      <c r="F41" s="114">
        <v>104</v>
      </c>
      <c r="G41" s="113">
        <v>606</v>
      </c>
      <c r="H41" s="113">
        <v>319</v>
      </c>
      <c r="I41" s="113">
        <v>198</v>
      </c>
      <c r="J41" s="113">
        <v>243</v>
      </c>
      <c r="K41" s="115">
        <v>187</v>
      </c>
    </row>
    <row r="42" spans="1:11" ht="11.45" customHeight="1">
      <c r="A42" s="7" t="s">
        <v>48</v>
      </c>
      <c r="B42" s="116">
        <v>2800</v>
      </c>
      <c r="C42" s="116">
        <v>864</v>
      </c>
      <c r="D42" s="117">
        <v>513</v>
      </c>
      <c r="E42" s="116">
        <v>246</v>
      </c>
      <c r="F42" s="117">
        <v>47</v>
      </c>
      <c r="G42" s="116">
        <v>230</v>
      </c>
      <c r="H42" s="116">
        <v>135</v>
      </c>
      <c r="I42" s="116">
        <v>106</v>
      </c>
      <c r="J42" s="116">
        <v>111</v>
      </c>
      <c r="K42" s="118">
        <v>98</v>
      </c>
    </row>
    <row r="43" spans="1:11" ht="11.45" customHeight="1">
      <c r="A43" s="6" t="s">
        <v>49</v>
      </c>
      <c r="B43" s="113">
        <v>1316</v>
      </c>
      <c r="C43" s="113">
        <v>406</v>
      </c>
      <c r="D43" s="114">
        <v>212</v>
      </c>
      <c r="E43" s="113">
        <v>135</v>
      </c>
      <c r="F43" s="114">
        <v>36</v>
      </c>
      <c r="G43" s="113">
        <v>150</v>
      </c>
      <c r="H43" s="113">
        <v>93</v>
      </c>
      <c r="I43" s="113">
        <v>48</v>
      </c>
      <c r="J43" s="113">
        <v>77</v>
      </c>
      <c r="K43" s="115">
        <v>38</v>
      </c>
    </row>
    <row r="44" spans="1:11" ht="11.45" customHeight="1">
      <c r="A44" s="6" t="s">
        <v>50</v>
      </c>
      <c r="B44" s="113">
        <v>1971</v>
      </c>
      <c r="C44" s="113">
        <v>587</v>
      </c>
      <c r="D44" s="114">
        <v>332</v>
      </c>
      <c r="E44" s="113">
        <v>183</v>
      </c>
      <c r="F44" s="114">
        <v>38</v>
      </c>
      <c r="G44" s="113">
        <v>187</v>
      </c>
      <c r="H44" s="113">
        <v>106</v>
      </c>
      <c r="I44" s="113">
        <v>81</v>
      </c>
      <c r="J44" s="113">
        <v>73</v>
      </c>
      <c r="K44" s="115">
        <v>53</v>
      </c>
    </row>
    <row r="45" spans="1:11" ht="11.45" customHeight="1">
      <c r="A45" s="6" t="s">
        <v>51</v>
      </c>
      <c r="B45" s="113">
        <v>2707</v>
      </c>
      <c r="C45" s="113">
        <v>837</v>
      </c>
      <c r="D45" s="114">
        <v>427</v>
      </c>
      <c r="E45" s="113">
        <v>223</v>
      </c>
      <c r="F45" s="114">
        <v>61</v>
      </c>
      <c r="G45" s="113">
        <v>266</v>
      </c>
      <c r="H45" s="113">
        <v>194</v>
      </c>
      <c r="I45" s="113">
        <v>133</v>
      </c>
      <c r="J45" s="113">
        <v>121</v>
      </c>
      <c r="K45" s="115">
        <v>89</v>
      </c>
    </row>
    <row r="46" spans="1:11" ht="11.45" customHeight="1">
      <c r="A46" s="6" t="s">
        <v>52</v>
      </c>
      <c r="B46" s="113">
        <v>1239</v>
      </c>
      <c r="C46" s="113">
        <v>389</v>
      </c>
      <c r="D46" s="114">
        <v>207</v>
      </c>
      <c r="E46" s="113">
        <v>110</v>
      </c>
      <c r="F46" s="114">
        <v>23</v>
      </c>
      <c r="G46" s="113">
        <v>107</v>
      </c>
      <c r="H46" s="113">
        <v>70</v>
      </c>
      <c r="I46" s="113">
        <v>61</v>
      </c>
      <c r="J46" s="113">
        <v>53</v>
      </c>
      <c r="K46" s="115">
        <v>53</v>
      </c>
    </row>
    <row r="47" spans="1:11" ht="11.45" customHeight="1">
      <c r="A47" s="7" t="s">
        <v>53</v>
      </c>
      <c r="B47" s="116">
        <v>10568</v>
      </c>
      <c r="C47" s="116">
        <v>2993</v>
      </c>
      <c r="D47" s="117">
        <v>1691</v>
      </c>
      <c r="E47" s="116">
        <v>1320</v>
      </c>
      <c r="F47" s="117">
        <v>235</v>
      </c>
      <c r="G47" s="116">
        <v>1093</v>
      </c>
      <c r="H47" s="116">
        <v>554</v>
      </c>
      <c r="I47" s="116">
        <v>465</v>
      </c>
      <c r="J47" s="116">
        <v>421</v>
      </c>
      <c r="K47" s="118">
        <v>412</v>
      </c>
    </row>
    <row r="48" spans="1:11" ht="11.45" customHeight="1">
      <c r="A48" s="6" t="s">
        <v>54</v>
      </c>
      <c r="B48" s="113">
        <v>2006</v>
      </c>
      <c r="C48" s="113">
        <v>633</v>
      </c>
      <c r="D48" s="114">
        <v>330</v>
      </c>
      <c r="E48" s="113">
        <v>168</v>
      </c>
      <c r="F48" s="114">
        <v>40</v>
      </c>
      <c r="G48" s="113">
        <v>142</v>
      </c>
      <c r="H48" s="113">
        <v>90</v>
      </c>
      <c r="I48" s="113">
        <v>91</v>
      </c>
      <c r="J48" s="113">
        <v>60</v>
      </c>
      <c r="K48" s="115">
        <v>83</v>
      </c>
    </row>
    <row r="49" spans="1:11" ht="11.45" customHeight="1">
      <c r="A49" s="6" t="s">
        <v>55</v>
      </c>
      <c r="B49" s="113">
        <v>3308</v>
      </c>
      <c r="C49" s="113">
        <v>979</v>
      </c>
      <c r="D49" s="114">
        <v>558</v>
      </c>
      <c r="E49" s="113">
        <v>287</v>
      </c>
      <c r="F49" s="114">
        <v>67</v>
      </c>
      <c r="G49" s="113">
        <v>271</v>
      </c>
      <c r="H49" s="113">
        <v>205</v>
      </c>
      <c r="I49" s="113">
        <v>126</v>
      </c>
      <c r="J49" s="113">
        <v>167</v>
      </c>
      <c r="K49" s="115">
        <v>121</v>
      </c>
    </row>
    <row r="50" spans="1:11" ht="11.45" customHeight="1">
      <c r="A50" s="6" t="s">
        <v>56</v>
      </c>
      <c r="B50" s="113">
        <v>3792</v>
      </c>
      <c r="C50" s="113">
        <v>1156</v>
      </c>
      <c r="D50" s="114">
        <v>633</v>
      </c>
      <c r="E50" s="113">
        <v>327</v>
      </c>
      <c r="F50" s="114">
        <v>89</v>
      </c>
      <c r="G50" s="113">
        <v>302</v>
      </c>
      <c r="H50" s="113">
        <v>217</v>
      </c>
      <c r="I50" s="113">
        <v>261</v>
      </c>
      <c r="J50" s="113">
        <v>173</v>
      </c>
      <c r="K50" s="115">
        <v>195</v>
      </c>
    </row>
    <row r="51" spans="1:11" ht="11.45" customHeight="1">
      <c r="A51" s="6" t="s">
        <v>57</v>
      </c>
      <c r="B51" s="113">
        <v>2551</v>
      </c>
      <c r="C51" s="113">
        <v>819</v>
      </c>
      <c r="D51" s="114">
        <v>460</v>
      </c>
      <c r="E51" s="113">
        <v>280</v>
      </c>
      <c r="F51" s="114">
        <v>50</v>
      </c>
      <c r="G51" s="113">
        <v>244</v>
      </c>
      <c r="H51" s="113">
        <v>119</v>
      </c>
      <c r="I51" s="113">
        <v>106</v>
      </c>
      <c r="J51" s="113">
        <v>112</v>
      </c>
      <c r="K51" s="115">
        <v>90</v>
      </c>
    </row>
    <row r="52" spans="1:11" ht="11.45" customHeight="1">
      <c r="A52" s="7" t="s">
        <v>58</v>
      </c>
      <c r="B52" s="116">
        <v>2799</v>
      </c>
      <c r="C52" s="116">
        <v>864</v>
      </c>
      <c r="D52" s="117">
        <v>414</v>
      </c>
      <c r="E52" s="116">
        <v>254</v>
      </c>
      <c r="F52" s="117">
        <v>51</v>
      </c>
      <c r="G52" s="116">
        <v>223</v>
      </c>
      <c r="H52" s="116">
        <v>126</v>
      </c>
      <c r="I52" s="116">
        <v>104</v>
      </c>
      <c r="J52" s="116">
        <v>107</v>
      </c>
      <c r="K52" s="118">
        <v>91</v>
      </c>
    </row>
    <row r="53" spans="1:11" ht="11.45" customHeight="1">
      <c r="A53" s="6" t="s">
        <v>59</v>
      </c>
      <c r="B53" s="113">
        <v>4504</v>
      </c>
      <c r="C53" s="113">
        <v>1420</v>
      </c>
      <c r="D53" s="114">
        <v>630</v>
      </c>
      <c r="E53" s="113">
        <v>277</v>
      </c>
      <c r="F53" s="114">
        <v>70</v>
      </c>
      <c r="G53" s="113">
        <v>304</v>
      </c>
      <c r="H53" s="113">
        <v>159</v>
      </c>
      <c r="I53" s="113">
        <v>184</v>
      </c>
      <c r="J53" s="113">
        <v>124</v>
      </c>
      <c r="K53" s="115">
        <v>127</v>
      </c>
    </row>
    <row r="54" spans="1:11" ht="11.45" customHeight="1" thickBot="1">
      <c r="A54" s="8" t="s">
        <v>60</v>
      </c>
      <c r="B54" s="119">
        <v>3663</v>
      </c>
      <c r="C54" s="119">
        <v>964</v>
      </c>
      <c r="D54" s="120">
        <v>483</v>
      </c>
      <c r="E54" s="119">
        <v>438</v>
      </c>
      <c r="F54" s="120">
        <v>67</v>
      </c>
      <c r="G54" s="119">
        <v>302</v>
      </c>
      <c r="H54" s="119">
        <v>163</v>
      </c>
      <c r="I54" s="119">
        <v>157</v>
      </c>
      <c r="J54" s="119">
        <v>89</v>
      </c>
      <c r="K54" s="121">
        <v>128</v>
      </c>
    </row>
    <row r="55" spans="1:11" s="11" customFormat="1" ht="12" customHeight="1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ht="11.45" customHeight="1">
      <c r="A56" s="12"/>
    </row>
    <row r="57" spans="1:11" ht="11.45" customHeight="1">
      <c r="A57" s="12"/>
    </row>
    <row r="58" spans="1:11" ht="11.45" customHeight="1">
      <c r="A58" s="12"/>
    </row>
    <row r="59" spans="1:11" ht="11.45" customHeight="1">
      <c r="A59" s="12"/>
    </row>
    <row r="60" spans="1:11" ht="11.45" customHeight="1">
      <c r="A60" s="12"/>
    </row>
    <row r="61" spans="1:11" ht="13.15" customHeight="1">
      <c r="A61" s="12"/>
    </row>
    <row r="62" spans="1:11" ht="10.9" customHeight="1">
      <c r="A62" s="12"/>
    </row>
    <row r="63" spans="1:11" ht="10.9" customHeight="1">
      <c r="A63" s="12"/>
    </row>
    <row r="64" spans="1:11" ht="15" customHeight="1">
      <c r="A64" s="13"/>
    </row>
  </sheetData>
  <mergeCells count="5">
    <mergeCell ref="A1:K1"/>
    <mergeCell ref="J2:K2"/>
    <mergeCell ref="A3:A5"/>
    <mergeCell ref="B3:K3"/>
    <mergeCell ref="B4:K4"/>
  </mergeCells>
  <phoneticPr fontId="8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horizontalDpi="4294967292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K65"/>
  <sheetViews>
    <sheetView view="pageBreakPreview" zoomScale="85" zoomScaleNormal="100" zoomScaleSheetLayoutView="85" workbookViewId="0">
      <selection activeCell="G30" sqref="G30"/>
    </sheetView>
  </sheetViews>
  <sheetFormatPr defaultColWidth="8.875" defaultRowHeight="13.5"/>
  <cols>
    <col min="1" max="1" width="12" style="1" customWidth="1"/>
    <col min="2" max="11" width="15.625" style="1" customWidth="1"/>
    <col min="12" max="16384" width="8.875" style="1"/>
  </cols>
  <sheetData>
    <row r="1" spans="1:11" ht="29.45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8.600000000000001" customHeight="1" thickBot="1">
      <c r="F2" s="2"/>
      <c r="G2" s="2"/>
      <c r="H2" s="2"/>
      <c r="I2" s="2"/>
      <c r="J2" s="135" t="s">
        <v>96</v>
      </c>
      <c r="K2" s="135"/>
    </row>
    <row r="3" spans="1:11" ht="22.5" customHeight="1" thickBot="1">
      <c r="A3" s="136" t="s">
        <v>1</v>
      </c>
      <c r="B3" s="139" t="s">
        <v>99</v>
      </c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8.75" customHeight="1" thickBot="1">
      <c r="A4" s="137"/>
      <c r="B4" s="139" t="s">
        <v>2</v>
      </c>
      <c r="C4" s="140"/>
      <c r="D4" s="140"/>
      <c r="E4" s="140"/>
      <c r="F4" s="140"/>
      <c r="G4" s="140"/>
      <c r="H4" s="140"/>
      <c r="I4" s="140"/>
      <c r="J4" s="140"/>
      <c r="K4" s="141"/>
    </row>
    <row r="5" spans="1:11" ht="25.5" customHeight="1" thickBot="1">
      <c r="A5" s="138"/>
      <c r="B5" s="3" t="s">
        <v>3</v>
      </c>
      <c r="C5" s="3" t="s">
        <v>4</v>
      </c>
      <c r="D5" s="105" t="s">
        <v>5</v>
      </c>
      <c r="E5" s="3" t="s">
        <v>6</v>
      </c>
      <c r="F5" s="4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106" t="s">
        <v>12</v>
      </c>
    </row>
    <row r="6" spans="1:11" ht="20.25" customHeight="1">
      <c r="A6" s="5" t="s">
        <v>13</v>
      </c>
      <c r="B6" s="110">
        <v>47847</v>
      </c>
      <c r="C6" s="110">
        <v>20210</v>
      </c>
      <c r="D6" s="111">
        <v>14788</v>
      </c>
      <c r="E6" s="110">
        <v>6017</v>
      </c>
      <c r="F6" s="111">
        <v>1405</v>
      </c>
      <c r="G6" s="110">
        <v>6966</v>
      </c>
      <c r="H6" s="110">
        <v>4150</v>
      </c>
      <c r="I6" s="110">
        <v>2567</v>
      </c>
      <c r="J6" s="110">
        <v>6451</v>
      </c>
      <c r="K6" s="112">
        <v>2512</v>
      </c>
    </row>
    <row r="7" spans="1:11" ht="12" customHeight="1">
      <c r="A7" s="6"/>
      <c r="B7" s="113"/>
      <c r="C7" s="113"/>
      <c r="D7" s="114"/>
      <c r="E7" s="113"/>
      <c r="F7" s="114"/>
      <c r="G7" s="113"/>
      <c r="H7" s="113"/>
      <c r="I7" s="113"/>
      <c r="J7" s="113"/>
      <c r="K7" s="115"/>
    </row>
    <row r="8" spans="1:11" ht="11.45" customHeight="1">
      <c r="A8" s="6" t="s">
        <v>14</v>
      </c>
      <c r="B8" s="113">
        <v>2266</v>
      </c>
      <c r="C8" s="113">
        <v>977</v>
      </c>
      <c r="D8" s="114">
        <v>637</v>
      </c>
      <c r="E8" s="113">
        <v>227</v>
      </c>
      <c r="F8" s="114">
        <v>80</v>
      </c>
      <c r="G8" s="113">
        <v>278</v>
      </c>
      <c r="H8" s="113">
        <v>181</v>
      </c>
      <c r="I8" s="113">
        <v>130</v>
      </c>
      <c r="J8" s="113">
        <v>189</v>
      </c>
      <c r="K8" s="115">
        <v>122</v>
      </c>
    </row>
    <row r="9" spans="1:11" ht="11.45" customHeight="1">
      <c r="A9" s="6" t="s">
        <v>15</v>
      </c>
      <c r="B9" s="113">
        <v>832</v>
      </c>
      <c r="C9" s="113">
        <v>332</v>
      </c>
      <c r="D9" s="114">
        <v>183</v>
      </c>
      <c r="E9" s="113">
        <v>55</v>
      </c>
      <c r="F9" s="114">
        <v>20</v>
      </c>
      <c r="G9" s="113">
        <v>63</v>
      </c>
      <c r="H9" s="113">
        <v>53</v>
      </c>
      <c r="I9" s="113">
        <v>27</v>
      </c>
      <c r="J9" s="113">
        <v>41</v>
      </c>
      <c r="K9" s="115">
        <v>30</v>
      </c>
    </row>
    <row r="10" spans="1:11" ht="11.45" customHeight="1">
      <c r="A10" s="6" t="s">
        <v>16</v>
      </c>
      <c r="B10" s="113">
        <v>654</v>
      </c>
      <c r="C10" s="113">
        <v>265</v>
      </c>
      <c r="D10" s="114">
        <v>198</v>
      </c>
      <c r="E10" s="113">
        <v>59</v>
      </c>
      <c r="F10" s="114">
        <v>22</v>
      </c>
      <c r="G10" s="113">
        <v>90</v>
      </c>
      <c r="H10" s="113">
        <v>44</v>
      </c>
      <c r="I10" s="113">
        <v>32</v>
      </c>
      <c r="J10" s="113">
        <v>52</v>
      </c>
      <c r="K10" s="115">
        <v>12</v>
      </c>
    </row>
    <row r="11" spans="1:11" ht="11.45" customHeight="1">
      <c r="A11" s="6" t="s">
        <v>17</v>
      </c>
      <c r="B11" s="113">
        <v>875</v>
      </c>
      <c r="C11" s="113">
        <v>349</v>
      </c>
      <c r="D11" s="114">
        <v>273</v>
      </c>
      <c r="E11" s="113">
        <v>137</v>
      </c>
      <c r="F11" s="114">
        <v>30</v>
      </c>
      <c r="G11" s="113">
        <v>155</v>
      </c>
      <c r="H11" s="113">
        <v>73</v>
      </c>
      <c r="I11" s="113">
        <v>47</v>
      </c>
      <c r="J11" s="113">
        <v>109</v>
      </c>
      <c r="K11" s="115">
        <v>61</v>
      </c>
    </row>
    <row r="12" spans="1:11" ht="11.45" customHeight="1">
      <c r="A12" s="7" t="s">
        <v>18</v>
      </c>
      <c r="B12" s="116">
        <v>562</v>
      </c>
      <c r="C12" s="116">
        <v>207</v>
      </c>
      <c r="D12" s="117">
        <v>209</v>
      </c>
      <c r="E12" s="116">
        <v>61</v>
      </c>
      <c r="F12" s="117">
        <v>19</v>
      </c>
      <c r="G12" s="116">
        <v>76</v>
      </c>
      <c r="H12" s="116">
        <v>40</v>
      </c>
      <c r="I12" s="116">
        <v>28</v>
      </c>
      <c r="J12" s="116">
        <v>40</v>
      </c>
      <c r="K12" s="118">
        <v>17</v>
      </c>
    </row>
    <row r="13" spans="1:11" ht="11.45" customHeight="1">
      <c r="A13" s="6" t="s">
        <v>19</v>
      </c>
      <c r="B13" s="113">
        <v>560</v>
      </c>
      <c r="C13" s="113">
        <v>288</v>
      </c>
      <c r="D13" s="114">
        <v>218</v>
      </c>
      <c r="E13" s="113">
        <v>57</v>
      </c>
      <c r="F13" s="114">
        <v>25</v>
      </c>
      <c r="G13" s="113">
        <v>97</v>
      </c>
      <c r="H13" s="113">
        <v>68</v>
      </c>
      <c r="I13" s="113">
        <v>24</v>
      </c>
      <c r="J13" s="113">
        <v>139</v>
      </c>
      <c r="K13" s="115">
        <v>23</v>
      </c>
    </row>
    <row r="14" spans="1:11" ht="11.45" customHeight="1">
      <c r="A14" s="6" t="s">
        <v>20</v>
      </c>
      <c r="B14" s="113">
        <v>694</v>
      </c>
      <c r="C14" s="113">
        <v>314</v>
      </c>
      <c r="D14" s="114">
        <v>271</v>
      </c>
      <c r="E14" s="113">
        <v>98</v>
      </c>
      <c r="F14" s="114">
        <v>26</v>
      </c>
      <c r="G14" s="113">
        <v>129</v>
      </c>
      <c r="H14" s="113">
        <v>74</v>
      </c>
      <c r="I14" s="113">
        <v>22</v>
      </c>
      <c r="J14" s="113">
        <v>125</v>
      </c>
      <c r="K14" s="115">
        <v>23</v>
      </c>
    </row>
    <row r="15" spans="1:11" ht="11.45" customHeight="1">
      <c r="A15" s="6" t="s">
        <v>21</v>
      </c>
      <c r="B15" s="113">
        <v>692</v>
      </c>
      <c r="C15" s="113">
        <v>344</v>
      </c>
      <c r="D15" s="114">
        <v>309</v>
      </c>
      <c r="E15" s="113">
        <v>105</v>
      </c>
      <c r="F15" s="114">
        <v>23</v>
      </c>
      <c r="G15" s="113">
        <v>152</v>
      </c>
      <c r="H15" s="113">
        <v>102</v>
      </c>
      <c r="I15" s="113">
        <v>43</v>
      </c>
      <c r="J15" s="113">
        <v>123</v>
      </c>
      <c r="K15" s="115">
        <v>38</v>
      </c>
    </row>
    <row r="16" spans="1:11" ht="11.45" customHeight="1">
      <c r="A16" s="6" t="s">
        <v>22</v>
      </c>
      <c r="B16" s="113">
        <v>577</v>
      </c>
      <c r="C16" s="113">
        <v>274</v>
      </c>
      <c r="D16" s="114">
        <v>212</v>
      </c>
      <c r="E16" s="113">
        <v>94</v>
      </c>
      <c r="F16" s="114">
        <v>17</v>
      </c>
      <c r="G16" s="113">
        <v>101</v>
      </c>
      <c r="H16" s="113">
        <v>72</v>
      </c>
      <c r="I16" s="113">
        <v>38</v>
      </c>
      <c r="J16" s="113">
        <v>98</v>
      </c>
      <c r="K16" s="115">
        <v>36</v>
      </c>
    </row>
    <row r="17" spans="1:11" ht="11.45" customHeight="1">
      <c r="A17" s="7" t="s">
        <v>23</v>
      </c>
      <c r="B17" s="116">
        <v>591</v>
      </c>
      <c r="C17" s="116">
        <v>262</v>
      </c>
      <c r="D17" s="117">
        <v>242</v>
      </c>
      <c r="E17" s="116">
        <v>118</v>
      </c>
      <c r="F17" s="117">
        <v>18</v>
      </c>
      <c r="G17" s="116">
        <v>144</v>
      </c>
      <c r="H17" s="116">
        <v>95</v>
      </c>
      <c r="I17" s="116">
        <v>20</v>
      </c>
      <c r="J17" s="116">
        <v>222</v>
      </c>
      <c r="K17" s="118">
        <v>31</v>
      </c>
    </row>
    <row r="18" spans="1:11" ht="11.45" customHeight="1">
      <c r="A18" s="6" t="s">
        <v>24</v>
      </c>
      <c r="B18" s="113">
        <v>1736</v>
      </c>
      <c r="C18" s="113">
        <v>743</v>
      </c>
      <c r="D18" s="114">
        <v>671</v>
      </c>
      <c r="E18" s="113">
        <v>290</v>
      </c>
      <c r="F18" s="114">
        <v>66</v>
      </c>
      <c r="G18" s="113">
        <v>386</v>
      </c>
      <c r="H18" s="113">
        <v>241</v>
      </c>
      <c r="I18" s="113">
        <v>105</v>
      </c>
      <c r="J18" s="113">
        <v>532</v>
      </c>
      <c r="K18" s="115">
        <v>97</v>
      </c>
    </row>
    <row r="19" spans="1:11" ht="11.45" customHeight="1">
      <c r="A19" s="6" t="s">
        <v>25</v>
      </c>
      <c r="B19" s="113">
        <v>1420</v>
      </c>
      <c r="C19" s="113">
        <v>634</v>
      </c>
      <c r="D19" s="114">
        <v>556</v>
      </c>
      <c r="E19" s="113">
        <v>290</v>
      </c>
      <c r="F19" s="114">
        <v>65</v>
      </c>
      <c r="G19" s="113">
        <v>330</v>
      </c>
      <c r="H19" s="113">
        <v>186</v>
      </c>
      <c r="I19" s="113">
        <v>93</v>
      </c>
      <c r="J19" s="113">
        <v>371</v>
      </c>
      <c r="K19" s="115">
        <v>92</v>
      </c>
    </row>
    <row r="20" spans="1:11" ht="11.45" customHeight="1">
      <c r="A20" s="6" t="s">
        <v>26</v>
      </c>
      <c r="B20" s="113">
        <v>3253</v>
      </c>
      <c r="C20" s="113">
        <v>1414</v>
      </c>
      <c r="D20" s="114">
        <v>985</v>
      </c>
      <c r="E20" s="113">
        <v>672</v>
      </c>
      <c r="F20" s="114">
        <v>118</v>
      </c>
      <c r="G20" s="113">
        <v>733</v>
      </c>
      <c r="H20" s="113">
        <v>358</v>
      </c>
      <c r="I20" s="113">
        <v>247</v>
      </c>
      <c r="J20" s="113">
        <v>678</v>
      </c>
      <c r="K20" s="115">
        <v>187</v>
      </c>
    </row>
    <row r="21" spans="1:11" ht="11.45" customHeight="1">
      <c r="A21" s="6" t="s">
        <v>27</v>
      </c>
      <c r="B21" s="113">
        <v>1940</v>
      </c>
      <c r="C21" s="113">
        <v>823</v>
      </c>
      <c r="D21" s="114">
        <v>736</v>
      </c>
      <c r="E21" s="113">
        <v>334</v>
      </c>
      <c r="F21" s="114">
        <v>68</v>
      </c>
      <c r="G21" s="113">
        <v>430</v>
      </c>
      <c r="H21" s="113">
        <v>209</v>
      </c>
      <c r="I21" s="113">
        <v>158</v>
      </c>
      <c r="J21" s="113">
        <v>566</v>
      </c>
      <c r="K21" s="115">
        <v>142</v>
      </c>
    </row>
    <row r="22" spans="1:11" ht="11.45" customHeight="1">
      <c r="A22" s="7" t="s">
        <v>28</v>
      </c>
      <c r="B22" s="116">
        <v>1157</v>
      </c>
      <c r="C22" s="116">
        <v>607</v>
      </c>
      <c r="D22" s="117">
        <v>398</v>
      </c>
      <c r="E22" s="116">
        <v>110</v>
      </c>
      <c r="F22" s="117">
        <v>42</v>
      </c>
      <c r="G22" s="116">
        <v>142</v>
      </c>
      <c r="H22" s="116">
        <v>121</v>
      </c>
      <c r="I22" s="116">
        <v>73</v>
      </c>
      <c r="J22" s="116">
        <v>191</v>
      </c>
      <c r="K22" s="118">
        <v>61</v>
      </c>
    </row>
    <row r="23" spans="1:11" ht="11.45" customHeight="1">
      <c r="A23" s="6" t="s">
        <v>29</v>
      </c>
      <c r="B23" s="113">
        <v>553</v>
      </c>
      <c r="C23" s="113">
        <v>327</v>
      </c>
      <c r="D23" s="114">
        <v>263</v>
      </c>
      <c r="E23" s="113">
        <v>54</v>
      </c>
      <c r="F23" s="114">
        <v>17</v>
      </c>
      <c r="G23" s="113">
        <v>65</v>
      </c>
      <c r="H23" s="113">
        <v>49</v>
      </c>
      <c r="I23" s="113">
        <v>35</v>
      </c>
      <c r="J23" s="113">
        <v>63</v>
      </c>
      <c r="K23" s="115">
        <v>45</v>
      </c>
    </row>
    <row r="24" spans="1:11" ht="11.45" customHeight="1">
      <c r="A24" s="6" t="s">
        <v>30</v>
      </c>
      <c r="B24" s="113">
        <v>553</v>
      </c>
      <c r="C24" s="113">
        <v>245</v>
      </c>
      <c r="D24" s="114">
        <v>207</v>
      </c>
      <c r="E24" s="113">
        <v>52</v>
      </c>
      <c r="F24" s="114">
        <v>13</v>
      </c>
      <c r="G24" s="113">
        <v>84</v>
      </c>
      <c r="H24" s="113">
        <v>50</v>
      </c>
      <c r="I24" s="113">
        <v>29</v>
      </c>
      <c r="J24" s="113">
        <v>131</v>
      </c>
      <c r="K24" s="115">
        <v>29</v>
      </c>
    </row>
    <row r="25" spans="1:11" ht="11.45" customHeight="1">
      <c r="A25" s="6" t="s">
        <v>31</v>
      </c>
      <c r="B25" s="113">
        <v>442</v>
      </c>
      <c r="C25" s="113">
        <v>219</v>
      </c>
      <c r="D25" s="114">
        <v>169</v>
      </c>
      <c r="E25" s="113">
        <v>24</v>
      </c>
      <c r="F25" s="114">
        <v>15</v>
      </c>
      <c r="G25" s="113">
        <v>48</v>
      </c>
      <c r="H25" s="113">
        <v>29</v>
      </c>
      <c r="I25" s="113">
        <v>41</v>
      </c>
      <c r="J25" s="113">
        <v>41</v>
      </c>
      <c r="K25" s="115">
        <v>28</v>
      </c>
    </row>
    <row r="26" spans="1:11" ht="11.45" customHeight="1">
      <c r="A26" s="6" t="s">
        <v>32</v>
      </c>
      <c r="B26" s="113">
        <v>261</v>
      </c>
      <c r="C26" s="113">
        <v>111</v>
      </c>
      <c r="D26" s="114">
        <v>91</v>
      </c>
      <c r="E26" s="113">
        <v>31</v>
      </c>
      <c r="F26" s="114">
        <v>10</v>
      </c>
      <c r="G26" s="113">
        <v>37</v>
      </c>
      <c r="H26" s="113">
        <v>31</v>
      </c>
      <c r="I26" s="113">
        <v>18</v>
      </c>
      <c r="J26" s="113">
        <v>40</v>
      </c>
      <c r="K26" s="115">
        <v>14</v>
      </c>
    </row>
    <row r="27" spans="1:11" ht="11.45" customHeight="1">
      <c r="A27" s="7" t="s">
        <v>33</v>
      </c>
      <c r="B27" s="116">
        <v>812</v>
      </c>
      <c r="C27" s="116">
        <v>382</v>
      </c>
      <c r="D27" s="117">
        <v>290</v>
      </c>
      <c r="E27" s="116">
        <v>113</v>
      </c>
      <c r="F27" s="117">
        <v>30</v>
      </c>
      <c r="G27" s="116">
        <v>144</v>
      </c>
      <c r="H27" s="116">
        <v>94</v>
      </c>
      <c r="I27" s="116">
        <v>52</v>
      </c>
      <c r="J27" s="116">
        <v>116</v>
      </c>
      <c r="K27" s="118">
        <v>48</v>
      </c>
    </row>
    <row r="28" spans="1:11" ht="11.45" customHeight="1">
      <c r="A28" s="6" t="s">
        <v>34</v>
      </c>
      <c r="B28" s="113">
        <v>762</v>
      </c>
      <c r="C28" s="113">
        <v>328</v>
      </c>
      <c r="D28" s="114">
        <v>273</v>
      </c>
      <c r="E28" s="113">
        <v>86</v>
      </c>
      <c r="F28" s="114">
        <v>20</v>
      </c>
      <c r="G28" s="113">
        <v>105</v>
      </c>
      <c r="H28" s="113">
        <v>70</v>
      </c>
      <c r="I28" s="113">
        <v>51</v>
      </c>
      <c r="J28" s="113">
        <v>80</v>
      </c>
      <c r="K28" s="115">
        <v>38</v>
      </c>
    </row>
    <row r="29" spans="1:11" ht="11.45" customHeight="1">
      <c r="A29" s="6" t="s">
        <v>35</v>
      </c>
      <c r="B29" s="113">
        <v>1380</v>
      </c>
      <c r="C29" s="113">
        <v>649</v>
      </c>
      <c r="D29" s="114">
        <v>539</v>
      </c>
      <c r="E29" s="113">
        <v>212</v>
      </c>
      <c r="F29" s="114">
        <v>40</v>
      </c>
      <c r="G29" s="113">
        <v>269</v>
      </c>
      <c r="H29" s="113">
        <v>133</v>
      </c>
      <c r="I29" s="113">
        <v>75</v>
      </c>
      <c r="J29" s="113">
        <v>171</v>
      </c>
      <c r="K29" s="115">
        <v>83</v>
      </c>
    </row>
    <row r="30" spans="1:11" ht="11.45" customHeight="1">
      <c r="A30" s="6" t="s">
        <v>36</v>
      </c>
      <c r="B30" s="113">
        <v>2351</v>
      </c>
      <c r="C30" s="113">
        <v>917</v>
      </c>
      <c r="D30" s="114">
        <v>794</v>
      </c>
      <c r="E30" s="113">
        <v>394</v>
      </c>
      <c r="F30" s="114">
        <v>62</v>
      </c>
      <c r="G30" s="113">
        <v>331</v>
      </c>
      <c r="H30" s="113">
        <v>216</v>
      </c>
      <c r="I30" s="113">
        <v>137</v>
      </c>
      <c r="J30" s="113">
        <v>271</v>
      </c>
      <c r="K30" s="115">
        <v>157</v>
      </c>
    </row>
    <row r="31" spans="1:11" ht="11.45" customHeight="1">
      <c r="A31" s="6" t="s">
        <v>37</v>
      </c>
      <c r="B31" s="113">
        <v>692</v>
      </c>
      <c r="C31" s="113">
        <v>297</v>
      </c>
      <c r="D31" s="114">
        <v>235</v>
      </c>
      <c r="E31" s="113">
        <v>118</v>
      </c>
      <c r="F31" s="114">
        <v>23</v>
      </c>
      <c r="G31" s="113">
        <v>104</v>
      </c>
      <c r="H31" s="113">
        <v>49</v>
      </c>
      <c r="I31" s="113">
        <v>39</v>
      </c>
      <c r="J31" s="113">
        <v>67</v>
      </c>
      <c r="K31" s="115">
        <v>33</v>
      </c>
    </row>
    <row r="32" spans="1:11" ht="11.45" customHeight="1">
      <c r="A32" s="7" t="s">
        <v>38</v>
      </c>
      <c r="B32" s="116">
        <v>537</v>
      </c>
      <c r="C32" s="116">
        <v>222</v>
      </c>
      <c r="D32" s="117">
        <v>207</v>
      </c>
      <c r="E32" s="116">
        <v>84</v>
      </c>
      <c r="F32" s="117">
        <v>18</v>
      </c>
      <c r="G32" s="116">
        <v>82</v>
      </c>
      <c r="H32" s="116">
        <v>57</v>
      </c>
      <c r="I32" s="116">
        <v>31</v>
      </c>
      <c r="J32" s="116">
        <v>64</v>
      </c>
      <c r="K32" s="118">
        <v>38</v>
      </c>
    </row>
    <row r="33" spans="1:11" ht="11.45" customHeight="1">
      <c r="A33" s="6" t="s">
        <v>39</v>
      </c>
      <c r="B33" s="113">
        <v>1126</v>
      </c>
      <c r="C33" s="113">
        <v>438</v>
      </c>
      <c r="D33" s="114">
        <v>311</v>
      </c>
      <c r="E33" s="113">
        <v>139</v>
      </c>
      <c r="F33" s="114">
        <v>29</v>
      </c>
      <c r="G33" s="113">
        <v>136</v>
      </c>
      <c r="H33" s="113">
        <v>100</v>
      </c>
      <c r="I33" s="113">
        <v>62</v>
      </c>
      <c r="J33" s="113">
        <v>98</v>
      </c>
      <c r="K33" s="115">
        <v>62</v>
      </c>
    </row>
    <row r="34" spans="1:11" ht="11.45" customHeight="1">
      <c r="A34" s="6" t="s">
        <v>40</v>
      </c>
      <c r="B34" s="113">
        <v>3601</v>
      </c>
      <c r="C34" s="113">
        <v>1379</v>
      </c>
      <c r="D34" s="114">
        <v>901</v>
      </c>
      <c r="E34" s="113">
        <v>458</v>
      </c>
      <c r="F34" s="114">
        <v>98</v>
      </c>
      <c r="G34" s="113">
        <v>486</v>
      </c>
      <c r="H34" s="113">
        <v>309</v>
      </c>
      <c r="I34" s="113">
        <v>158</v>
      </c>
      <c r="J34" s="113">
        <v>408</v>
      </c>
      <c r="K34" s="115">
        <v>182</v>
      </c>
    </row>
    <row r="35" spans="1:11" ht="11.45" customHeight="1">
      <c r="A35" s="6" t="s">
        <v>41</v>
      </c>
      <c r="B35" s="113">
        <v>1927</v>
      </c>
      <c r="C35" s="113">
        <v>806</v>
      </c>
      <c r="D35" s="114">
        <v>565</v>
      </c>
      <c r="E35" s="113">
        <v>242</v>
      </c>
      <c r="F35" s="114">
        <v>50</v>
      </c>
      <c r="G35" s="113">
        <v>261</v>
      </c>
      <c r="H35" s="113">
        <v>168</v>
      </c>
      <c r="I35" s="113">
        <v>76</v>
      </c>
      <c r="J35" s="113">
        <v>317</v>
      </c>
      <c r="K35" s="115">
        <v>91</v>
      </c>
    </row>
    <row r="36" spans="1:11" ht="11.45" customHeight="1">
      <c r="A36" s="6" t="s">
        <v>42</v>
      </c>
      <c r="B36" s="113">
        <v>555</v>
      </c>
      <c r="C36" s="113">
        <v>234</v>
      </c>
      <c r="D36" s="114">
        <v>164</v>
      </c>
      <c r="E36" s="113">
        <v>54</v>
      </c>
      <c r="F36" s="114">
        <v>9</v>
      </c>
      <c r="G36" s="113">
        <v>67</v>
      </c>
      <c r="H36" s="113">
        <v>40</v>
      </c>
      <c r="I36" s="113">
        <v>18</v>
      </c>
      <c r="J36" s="113">
        <v>74</v>
      </c>
      <c r="K36" s="115">
        <v>33</v>
      </c>
    </row>
    <row r="37" spans="1:11" ht="11.45" customHeight="1">
      <c r="A37" s="7" t="s">
        <v>43</v>
      </c>
      <c r="B37" s="116">
        <v>422</v>
      </c>
      <c r="C37" s="116">
        <v>166</v>
      </c>
      <c r="D37" s="117">
        <v>99</v>
      </c>
      <c r="E37" s="116">
        <v>31</v>
      </c>
      <c r="F37" s="117">
        <v>11</v>
      </c>
      <c r="G37" s="116">
        <v>49</v>
      </c>
      <c r="H37" s="116">
        <v>39</v>
      </c>
      <c r="I37" s="116">
        <v>16</v>
      </c>
      <c r="J37" s="116">
        <v>35</v>
      </c>
      <c r="K37" s="118">
        <v>14</v>
      </c>
    </row>
    <row r="38" spans="1:11" ht="11.45" customHeight="1">
      <c r="A38" s="6" t="s">
        <v>44</v>
      </c>
      <c r="B38" s="113">
        <v>332</v>
      </c>
      <c r="C38" s="113">
        <v>132</v>
      </c>
      <c r="D38" s="114">
        <v>91</v>
      </c>
      <c r="E38" s="113">
        <v>21</v>
      </c>
      <c r="F38" s="114">
        <v>4</v>
      </c>
      <c r="G38" s="113">
        <v>30</v>
      </c>
      <c r="H38" s="113">
        <v>26</v>
      </c>
      <c r="I38" s="113">
        <v>24</v>
      </c>
      <c r="J38" s="113">
        <v>46</v>
      </c>
      <c r="K38" s="115">
        <v>15</v>
      </c>
    </row>
    <row r="39" spans="1:11" ht="11.45" customHeight="1">
      <c r="A39" s="6" t="s">
        <v>45</v>
      </c>
      <c r="B39" s="113">
        <v>408</v>
      </c>
      <c r="C39" s="113">
        <v>183</v>
      </c>
      <c r="D39" s="114">
        <v>155</v>
      </c>
      <c r="E39" s="113">
        <v>32</v>
      </c>
      <c r="F39" s="114">
        <v>6</v>
      </c>
      <c r="G39" s="113">
        <v>42</v>
      </c>
      <c r="H39" s="113">
        <v>25</v>
      </c>
      <c r="I39" s="113">
        <v>26</v>
      </c>
      <c r="J39" s="113">
        <v>33</v>
      </c>
      <c r="K39" s="115">
        <v>13</v>
      </c>
    </row>
    <row r="40" spans="1:11" ht="11.45" customHeight="1">
      <c r="A40" s="6" t="s">
        <v>46</v>
      </c>
      <c r="B40" s="113">
        <v>864</v>
      </c>
      <c r="C40" s="113">
        <v>376</v>
      </c>
      <c r="D40" s="114">
        <v>265</v>
      </c>
      <c r="E40" s="113">
        <v>74</v>
      </c>
      <c r="F40" s="114">
        <v>15</v>
      </c>
      <c r="G40" s="113">
        <v>79</v>
      </c>
      <c r="H40" s="113">
        <v>53</v>
      </c>
      <c r="I40" s="113">
        <v>50</v>
      </c>
      <c r="J40" s="113">
        <v>66</v>
      </c>
      <c r="K40" s="115">
        <v>26</v>
      </c>
    </row>
    <row r="41" spans="1:11" ht="11.45" customHeight="1">
      <c r="A41" s="6" t="s">
        <v>47</v>
      </c>
      <c r="B41" s="113">
        <v>1233</v>
      </c>
      <c r="C41" s="113">
        <v>520</v>
      </c>
      <c r="D41" s="114">
        <v>369</v>
      </c>
      <c r="E41" s="113">
        <v>125</v>
      </c>
      <c r="F41" s="114">
        <v>38</v>
      </c>
      <c r="G41" s="113">
        <v>164</v>
      </c>
      <c r="H41" s="113">
        <v>99</v>
      </c>
      <c r="I41" s="113">
        <v>36</v>
      </c>
      <c r="J41" s="113">
        <v>108</v>
      </c>
      <c r="K41" s="115">
        <v>60</v>
      </c>
    </row>
    <row r="42" spans="1:11" ht="11.45" customHeight="1">
      <c r="A42" s="7" t="s">
        <v>48</v>
      </c>
      <c r="B42" s="116">
        <v>744</v>
      </c>
      <c r="C42" s="116">
        <v>284</v>
      </c>
      <c r="D42" s="117">
        <v>226</v>
      </c>
      <c r="E42" s="116">
        <v>57</v>
      </c>
      <c r="F42" s="117">
        <v>14</v>
      </c>
      <c r="G42" s="116">
        <v>81</v>
      </c>
      <c r="H42" s="116">
        <v>32</v>
      </c>
      <c r="I42" s="116">
        <v>24</v>
      </c>
      <c r="J42" s="116">
        <v>64</v>
      </c>
      <c r="K42" s="118">
        <v>37</v>
      </c>
    </row>
    <row r="43" spans="1:11" ht="11.45" customHeight="1">
      <c r="A43" s="6" t="s">
        <v>49</v>
      </c>
      <c r="B43" s="113">
        <v>365</v>
      </c>
      <c r="C43" s="113">
        <v>152</v>
      </c>
      <c r="D43" s="114">
        <v>83</v>
      </c>
      <c r="E43" s="113">
        <v>33</v>
      </c>
      <c r="F43" s="114">
        <v>11</v>
      </c>
      <c r="G43" s="113">
        <v>52</v>
      </c>
      <c r="H43" s="113">
        <v>26</v>
      </c>
      <c r="I43" s="113">
        <v>14</v>
      </c>
      <c r="J43" s="113">
        <v>24</v>
      </c>
      <c r="K43" s="115">
        <v>14</v>
      </c>
    </row>
    <row r="44" spans="1:11" ht="11.45" customHeight="1">
      <c r="A44" s="6" t="s">
        <v>50</v>
      </c>
      <c r="B44" s="113">
        <v>466</v>
      </c>
      <c r="C44" s="113">
        <v>224</v>
      </c>
      <c r="D44" s="114">
        <v>144</v>
      </c>
      <c r="E44" s="113">
        <v>33</v>
      </c>
      <c r="F44" s="114">
        <v>12</v>
      </c>
      <c r="G44" s="113">
        <v>61</v>
      </c>
      <c r="H44" s="113">
        <v>36</v>
      </c>
      <c r="I44" s="113">
        <v>15</v>
      </c>
      <c r="J44" s="113">
        <v>37</v>
      </c>
      <c r="K44" s="115">
        <v>22</v>
      </c>
    </row>
    <row r="45" spans="1:11" ht="11.45" customHeight="1">
      <c r="A45" s="6" t="s">
        <v>51</v>
      </c>
      <c r="B45" s="113">
        <v>695</v>
      </c>
      <c r="C45" s="113">
        <v>285</v>
      </c>
      <c r="D45" s="114">
        <v>160</v>
      </c>
      <c r="E45" s="113">
        <v>52</v>
      </c>
      <c r="F45" s="114">
        <v>13</v>
      </c>
      <c r="G45" s="113">
        <v>68</v>
      </c>
      <c r="H45" s="113">
        <v>45</v>
      </c>
      <c r="I45" s="113">
        <v>23</v>
      </c>
      <c r="J45" s="113">
        <v>45</v>
      </c>
      <c r="K45" s="115">
        <v>25</v>
      </c>
    </row>
    <row r="46" spans="1:11" ht="11.45" customHeight="1">
      <c r="A46" s="6" t="s">
        <v>52</v>
      </c>
      <c r="B46" s="113">
        <v>337</v>
      </c>
      <c r="C46" s="113">
        <v>137</v>
      </c>
      <c r="D46" s="114">
        <v>81</v>
      </c>
      <c r="E46" s="113">
        <v>25</v>
      </c>
      <c r="F46" s="114">
        <v>7</v>
      </c>
      <c r="G46" s="113">
        <v>28</v>
      </c>
      <c r="H46" s="113">
        <v>21</v>
      </c>
      <c r="I46" s="113">
        <v>16</v>
      </c>
      <c r="J46" s="113">
        <v>24</v>
      </c>
      <c r="K46" s="115">
        <v>18</v>
      </c>
    </row>
    <row r="47" spans="1:11" ht="11.45" customHeight="1">
      <c r="A47" s="7" t="s">
        <v>53</v>
      </c>
      <c r="B47" s="116">
        <v>2762</v>
      </c>
      <c r="C47" s="116">
        <v>1005</v>
      </c>
      <c r="D47" s="117">
        <v>605</v>
      </c>
      <c r="E47" s="116">
        <v>290</v>
      </c>
      <c r="F47" s="117">
        <v>83</v>
      </c>
      <c r="G47" s="116">
        <v>302</v>
      </c>
      <c r="H47" s="116">
        <v>144</v>
      </c>
      <c r="I47" s="116">
        <v>130</v>
      </c>
      <c r="J47" s="116">
        <v>212</v>
      </c>
      <c r="K47" s="118">
        <v>146</v>
      </c>
    </row>
    <row r="48" spans="1:11" ht="11.45" customHeight="1">
      <c r="A48" s="6" t="s">
        <v>54</v>
      </c>
      <c r="B48" s="113">
        <v>496</v>
      </c>
      <c r="C48" s="113">
        <v>217</v>
      </c>
      <c r="D48" s="114">
        <v>130</v>
      </c>
      <c r="E48" s="113">
        <v>38</v>
      </c>
      <c r="F48" s="114">
        <v>11</v>
      </c>
      <c r="G48" s="113">
        <v>36</v>
      </c>
      <c r="H48" s="113">
        <v>28</v>
      </c>
      <c r="I48" s="113">
        <v>31</v>
      </c>
      <c r="J48" s="113">
        <v>26</v>
      </c>
      <c r="K48" s="115">
        <v>24</v>
      </c>
    </row>
    <row r="49" spans="1:11" ht="11.45" customHeight="1">
      <c r="A49" s="6" t="s">
        <v>55</v>
      </c>
      <c r="B49" s="113">
        <v>923</v>
      </c>
      <c r="C49" s="113">
        <v>372</v>
      </c>
      <c r="D49" s="114">
        <v>225</v>
      </c>
      <c r="E49" s="113">
        <v>74</v>
      </c>
      <c r="F49" s="114">
        <v>24</v>
      </c>
      <c r="G49" s="113">
        <v>86</v>
      </c>
      <c r="H49" s="113">
        <v>52</v>
      </c>
      <c r="I49" s="113">
        <v>31</v>
      </c>
      <c r="J49" s="113">
        <v>57</v>
      </c>
      <c r="K49" s="115">
        <v>55</v>
      </c>
    </row>
    <row r="50" spans="1:11" ht="11.45" customHeight="1">
      <c r="A50" s="6" t="s">
        <v>56</v>
      </c>
      <c r="B50" s="113">
        <v>944</v>
      </c>
      <c r="C50" s="113">
        <v>368</v>
      </c>
      <c r="D50" s="114">
        <v>267</v>
      </c>
      <c r="E50" s="113">
        <v>93</v>
      </c>
      <c r="F50" s="114">
        <v>14</v>
      </c>
      <c r="G50" s="113">
        <v>69</v>
      </c>
      <c r="H50" s="113">
        <v>52</v>
      </c>
      <c r="I50" s="113">
        <v>81</v>
      </c>
      <c r="J50" s="113">
        <v>105</v>
      </c>
      <c r="K50" s="115">
        <v>59</v>
      </c>
    </row>
    <row r="51" spans="1:11" ht="11.45" customHeight="1">
      <c r="A51" s="6" t="s">
        <v>57</v>
      </c>
      <c r="B51" s="113">
        <v>665</v>
      </c>
      <c r="C51" s="113">
        <v>289</v>
      </c>
      <c r="D51" s="114">
        <v>173</v>
      </c>
      <c r="E51" s="113">
        <v>68</v>
      </c>
      <c r="F51" s="114">
        <v>17</v>
      </c>
      <c r="G51" s="113">
        <v>71</v>
      </c>
      <c r="H51" s="113">
        <v>35</v>
      </c>
      <c r="I51" s="113">
        <v>24</v>
      </c>
      <c r="J51" s="113">
        <v>46</v>
      </c>
      <c r="K51" s="115">
        <v>34</v>
      </c>
    </row>
    <row r="52" spans="1:11" ht="11.45" customHeight="1">
      <c r="A52" s="7" t="s">
        <v>58</v>
      </c>
      <c r="B52" s="116">
        <v>706</v>
      </c>
      <c r="C52" s="116">
        <v>318</v>
      </c>
      <c r="D52" s="117">
        <v>161</v>
      </c>
      <c r="E52" s="116">
        <v>55</v>
      </c>
      <c r="F52" s="117">
        <v>12</v>
      </c>
      <c r="G52" s="116">
        <v>58</v>
      </c>
      <c r="H52" s="116">
        <v>42</v>
      </c>
      <c r="I52" s="116">
        <v>33</v>
      </c>
      <c r="J52" s="116">
        <v>35</v>
      </c>
      <c r="K52" s="118">
        <v>31</v>
      </c>
    </row>
    <row r="53" spans="1:11" ht="11.45" customHeight="1">
      <c r="A53" s="6" t="s">
        <v>59</v>
      </c>
      <c r="B53" s="113">
        <v>1151</v>
      </c>
      <c r="C53" s="113">
        <v>469</v>
      </c>
      <c r="D53" s="114">
        <v>263</v>
      </c>
      <c r="E53" s="113">
        <v>60</v>
      </c>
      <c r="F53" s="114">
        <v>21</v>
      </c>
      <c r="G53" s="113">
        <v>82</v>
      </c>
      <c r="H53" s="113">
        <v>40</v>
      </c>
      <c r="I53" s="113">
        <v>46</v>
      </c>
      <c r="J53" s="113">
        <v>47</v>
      </c>
      <c r="K53" s="115">
        <v>31</v>
      </c>
    </row>
    <row r="54" spans="1:11" ht="11.45" customHeight="1" thickBot="1">
      <c r="A54" s="8" t="s">
        <v>60</v>
      </c>
      <c r="B54" s="119">
        <v>973</v>
      </c>
      <c r="C54" s="119">
        <v>326</v>
      </c>
      <c r="D54" s="120">
        <v>184</v>
      </c>
      <c r="E54" s="119">
        <v>88</v>
      </c>
      <c r="F54" s="120">
        <v>19</v>
      </c>
      <c r="G54" s="119">
        <v>83</v>
      </c>
      <c r="H54" s="119">
        <v>43</v>
      </c>
      <c r="I54" s="119">
        <v>38</v>
      </c>
      <c r="J54" s="119">
        <v>24</v>
      </c>
      <c r="K54" s="121">
        <v>35</v>
      </c>
    </row>
    <row r="55" spans="1:11" ht="11.45" customHeight="1">
      <c r="A55" s="103"/>
      <c r="B55" s="104"/>
      <c r="C55" s="104"/>
      <c r="D55" s="104"/>
      <c r="E55" s="104"/>
      <c r="F55" s="104"/>
      <c r="G55" s="104"/>
      <c r="H55" s="104"/>
      <c r="I55" s="104"/>
      <c r="J55" s="104"/>
      <c r="K55" s="104"/>
    </row>
    <row r="56" spans="1:11" s="11" customFormat="1" ht="12" customHeight="1">
      <c r="A56" s="101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1" ht="11.45" customHeight="1">
      <c r="A57" s="12"/>
    </row>
    <row r="58" spans="1:11" ht="11.45" customHeight="1">
      <c r="A58" s="12"/>
    </row>
    <row r="59" spans="1:11" ht="11.45" customHeight="1">
      <c r="A59" s="12"/>
    </row>
    <row r="60" spans="1:11" ht="11.45" customHeight="1">
      <c r="A60" s="12"/>
    </row>
    <row r="61" spans="1:11" ht="11.45" customHeight="1">
      <c r="A61" s="12"/>
    </row>
    <row r="62" spans="1:11" ht="13.15" customHeight="1">
      <c r="A62" s="12"/>
    </row>
    <row r="63" spans="1:11" ht="10.9" customHeight="1">
      <c r="A63" s="12"/>
    </row>
    <row r="64" spans="1:11" ht="10.9" customHeight="1">
      <c r="A64" s="12"/>
    </row>
    <row r="65" spans="1:1" ht="15" customHeight="1">
      <c r="A65" s="13"/>
    </row>
  </sheetData>
  <mergeCells count="5">
    <mergeCell ref="A1:K1"/>
    <mergeCell ref="J2:K2"/>
    <mergeCell ref="A3:A5"/>
    <mergeCell ref="B3:K3"/>
    <mergeCell ref="B4:K4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84c1c50-4c80-4870-89b5-879dfb1bab37">
      <UserInfo>
        <DisplayName/>
        <AccountId xsi:nil="true"/>
        <AccountType/>
      </UserInfo>
    </Owner>
    <TaxCatchAll xmlns="263dbbe5-076b-4606-a03b-9598f5f2f35a" xsi:nil="true"/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023F99-7791-44F2-BEB0-618447C514C6}"/>
</file>

<file path=customXml/itemProps2.xml><?xml version="1.0" encoding="utf-8"?>
<ds:datastoreItem xmlns:ds="http://schemas.openxmlformats.org/officeDocument/2006/customXml" ds:itemID="{4F7FB311-59FF-48A0-9CF2-990931096F37}"/>
</file>

<file path=customXml/itemProps3.xml><?xml version="1.0" encoding="utf-8"?>
<ds:datastoreItem xmlns:ds="http://schemas.openxmlformats.org/officeDocument/2006/customXml" ds:itemID="{4E139B19-F198-46EA-ADD0-88DB7E94D6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31表(1)</vt:lpstr>
      <vt:lpstr>31表(2)</vt:lpstr>
      <vt:lpstr>31表(3)</vt:lpstr>
      <vt:lpstr>31表(4)</vt:lpstr>
      <vt:lpstr>第31(5)表</vt:lpstr>
      <vt:lpstr>第31(6)表</vt:lpstr>
      <vt:lpstr>'31表(1)'!Print_Area</vt:lpstr>
      <vt:lpstr>'31表(2)'!Print_Area</vt:lpstr>
      <vt:lpstr>'31表(3)'!Print_Area</vt:lpstr>
      <vt:lpstr>'31表(4)'!Print_Area</vt:lpstr>
      <vt:lpstr>'第31(5)表'!Print_Area</vt:lpstr>
      <vt:lpstr>'第31(6)表'!Print_Area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2020-10-21T02:00:37Z</cp:lastPrinted>
  <dcterms:created xsi:type="dcterms:W3CDTF">2017-11-16T08:21:54Z</dcterms:created>
  <dcterms:modified xsi:type="dcterms:W3CDTF">2021-10-08T02:11:07Z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1239400</vt:r8>
  </property>
  <property fmtid="{D5CDD505-2E9C-101B-9397-08002B2CF9AE}" pid="3" name="ContentTypeId">
    <vt:lpwstr>0x010100C6103242DC2A9741863F42E8BA454556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</Properties>
</file>