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45" windowWidth="19395" windowHeight="6915"/>
  </bookViews>
  <sheets>
    <sheet name="23表（１）" sheetId="3" r:id="rId1"/>
    <sheet name="23表 (2)" sheetId="2" r:id="rId2"/>
    <sheet name="23表 (3)" sheetId="1" r:id="rId3"/>
  </sheets>
  <definedNames>
    <definedName name="_xlnm.Print_Area" localSheetId="1">'23表 (2)'!$A$1:$I$74</definedName>
    <definedName name="_xlnm.Print_Area" localSheetId="2">'23表 (3)'!$A$1:$I$74</definedName>
    <definedName name="_xlnm.Print_Area" localSheetId="0">'23表（１）'!$A$1:$I$71</definedName>
  </definedNames>
  <calcPr calcId="162913"/>
</workbook>
</file>

<file path=xl/calcChain.xml><?xml version="1.0" encoding="utf-8"?>
<calcChain xmlns="http://schemas.openxmlformats.org/spreadsheetml/2006/main">
  <c r="E15" i="2" l="1"/>
  <c r="I28" i="1" l="1"/>
  <c r="I27" i="1"/>
  <c r="I26" i="1"/>
  <c r="I29" i="1"/>
  <c r="E27" i="1"/>
  <c r="E28" i="1"/>
  <c r="E29" i="1"/>
  <c r="E26" i="1"/>
  <c r="I28" i="2"/>
  <c r="I27" i="2"/>
  <c r="I26" i="2"/>
  <c r="G29" i="2"/>
  <c r="E29" i="2"/>
  <c r="E28" i="2"/>
  <c r="E27" i="2"/>
  <c r="E26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G29" i="1" l="1"/>
  <c r="E15" i="1"/>
  <c r="I29" i="2" l="1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<sst xmlns="http://schemas.openxmlformats.org/spreadsheetml/2006/main" count="185" uniqueCount="51">
  <si>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</si>
  <si>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</si>
  <si>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</si>
  <si>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</si>
  <si>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</si>
  <si>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</si>
  <si>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</si>
  <si>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</si>
  <si>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</si>
  <si>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</si>
  <si>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</si>
  <si>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</si>
  <si>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</si>
  <si>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</si>
  <si>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</si>
  <si>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</si>
  <si>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</si>
  <si>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</si>
  <si>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</si>
  <si>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</si>
  <si>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</si>
  <si>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</si>
  <si>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</si>
  <si>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</si>
  <si>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</si>
  <si>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</si>
  <si>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</si>
  <si>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</si>
  <si>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</si>
  <si>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</si>
  <si>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　　　　　</t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</si>
  <si>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</si>
  <si>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</si>
  <si>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</si>
  <si>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</si>
  <si>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</si>
  <si>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</si>
  <si>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平成29年度</t>
    <phoneticPr fontId="4"/>
  </si>
  <si>
    <t>平成29年度</t>
    <phoneticPr fontId="10"/>
  </si>
  <si>
    <t>－平成21年度～平成30年度－</t>
    <phoneticPr fontId="4"/>
  </si>
  <si>
    <t>平成27年度</t>
    <phoneticPr fontId="4"/>
  </si>
  <si>
    <t>平成27年度</t>
    <phoneticPr fontId="4"/>
  </si>
  <si>
    <t>平成30年度</t>
    <phoneticPr fontId="10"/>
  </si>
  <si>
    <t>－平成27年度～平成30年度－</t>
    <phoneticPr fontId="10"/>
  </si>
  <si>
    <t>平成30年度</t>
    <phoneticPr fontId="4"/>
  </si>
  <si>
    <t>４月</t>
    <phoneticPr fontId="4"/>
  </si>
  <si>
    <t>－平成27年度～平成30年度－</t>
    <phoneticPr fontId="10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</si>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</sst>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&quot;平&quot;&quot;成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8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6"/>
  <sheetViews>
    <sheetView tabSelected="1" view="pageBreakPreview" zoomScale="78" zoomScaleNormal="100" zoomScaleSheetLayoutView="78" workbookViewId="0">
      <selection activeCell="G6" sqref="G6:G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39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66"/>
      <c r="E6" s="68"/>
      <c r="F6" s="69"/>
      <c r="G6" s="81" t="s">
        <v>48</v>
      </c>
      <c r="H6" s="72"/>
      <c r="I6" s="7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65" t="s">
        <v>35</v>
      </c>
      <c r="E7" s="70"/>
      <c r="F7" s="71"/>
      <c r="G7" s="64" t="s">
        <v>34</v>
      </c>
      <c r="H7" s="74"/>
      <c r="I7" s="7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63"/>
      <c r="E8" s="76" t="s">
        <v>33</v>
      </c>
      <c r="F8" s="78" t="s">
        <v>32</v>
      </c>
      <c r="G8" s="62"/>
      <c r="H8" s="76" t="s">
        <v>33</v>
      </c>
      <c r="I8" s="78" t="s">
        <v>32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61"/>
      <c r="E9" s="77"/>
      <c r="F9" s="79"/>
      <c r="G9" s="31"/>
      <c r="H9" s="77"/>
      <c r="I9" s="7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 t="s">
        <v>7</v>
      </c>
      <c r="E10" s="21" t="s">
        <v>7</v>
      </c>
      <c r="F10" s="21" t="s">
        <v>7</v>
      </c>
      <c r="G10" s="22" t="s">
        <v>9</v>
      </c>
      <c r="H10" s="22" t="s">
        <v>9</v>
      </c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67">
        <v>21</v>
      </c>
      <c r="C12" s="28"/>
      <c r="D12" s="29">
        <v>133598</v>
      </c>
      <c r="E12" s="28">
        <v>47495</v>
      </c>
      <c r="F12" s="28">
        <v>86103</v>
      </c>
      <c r="G12" s="32">
        <v>4834345.9879999999</v>
      </c>
      <c r="H12" s="32" t="s">
        <v>31</v>
      </c>
      <c r="I12" s="33" t="s">
        <v>31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22</v>
      </c>
      <c r="C13" s="28"/>
      <c r="D13" s="29">
        <v>124170</v>
      </c>
      <c r="E13" s="28">
        <v>50511</v>
      </c>
      <c r="F13" s="28">
        <v>73659</v>
      </c>
      <c r="G13" s="32">
        <v>4573706.9510000004</v>
      </c>
      <c r="H13" s="32" t="s">
        <v>31</v>
      </c>
      <c r="I13" s="33" t="s">
        <v>31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23</v>
      </c>
      <c r="C14" s="28"/>
      <c r="D14" s="29">
        <v>122248</v>
      </c>
      <c r="E14" s="28">
        <v>54003</v>
      </c>
      <c r="F14" s="28">
        <v>68245</v>
      </c>
      <c r="G14" s="32">
        <v>4528523.915</v>
      </c>
      <c r="H14" s="32" t="s">
        <v>31</v>
      </c>
      <c r="I14" s="33" t="s">
        <v>31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>
        <v>24</v>
      </c>
      <c r="C15" s="28"/>
      <c r="D15" s="29">
        <v>130218</v>
      </c>
      <c r="E15" s="28">
        <v>59204</v>
      </c>
      <c r="F15" s="28">
        <v>71014</v>
      </c>
      <c r="G15" s="32">
        <v>4563936.0240000002</v>
      </c>
      <c r="H15" s="32" t="s">
        <v>31</v>
      </c>
      <c r="I15" s="33" t="s">
        <v>31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>
        <v>25</v>
      </c>
      <c r="C16" s="28"/>
      <c r="D16" s="29">
        <v>135944</v>
      </c>
      <c r="E16" s="28">
        <v>63038</v>
      </c>
      <c r="F16" s="28">
        <v>72906</v>
      </c>
      <c r="G16" s="32">
        <v>4640360.9009999996</v>
      </c>
      <c r="H16" s="32" t="s">
        <v>31</v>
      </c>
      <c r="I16" s="33" t="s">
        <v>31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>
        <v>26</v>
      </c>
      <c r="C17" s="28"/>
      <c r="D17" s="29">
        <v>121056</v>
      </c>
      <c r="E17" s="28">
        <v>60227</v>
      </c>
      <c r="F17" s="28">
        <v>60829</v>
      </c>
      <c r="G17" s="32">
        <v>4491390.5089999996</v>
      </c>
      <c r="H17" s="32" t="s">
        <v>31</v>
      </c>
      <c r="I17" s="33" t="s">
        <v>31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>
        <v>27</v>
      </c>
      <c r="C18" s="28"/>
      <c r="D18" s="29">
        <v>120117</v>
      </c>
      <c r="E18" s="28">
        <v>59954</v>
      </c>
      <c r="F18" s="28">
        <v>60163</v>
      </c>
      <c r="G18" s="32">
        <v>4441232.767</v>
      </c>
      <c r="H18" s="32" t="s">
        <v>31</v>
      </c>
      <c r="I18" s="33" t="s">
        <v>31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>
        <v>28</v>
      </c>
      <c r="C19" s="28"/>
      <c r="D19" s="29">
        <v>111790</v>
      </c>
      <c r="E19" s="28">
        <v>55870</v>
      </c>
      <c r="F19" s="28">
        <v>55920</v>
      </c>
      <c r="G19" s="32">
        <v>4230724.9970000004</v>
      </c>
      <c r="H19" s="32" t="s">
        <v>31</v>
      </c>
      <c r="I19" s="33" t="s">
        <v>31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>
        <v>29</v>
      </c>
      <c r="C20" s="28"/>
      <c r="D20" s="29">
        <v>99978</v>
      </c>
      <c r="E20" s="28">
        <v>51488</v>
      </c>
      <c r="F20" s="28">
        <v>48490</v>
      </c>
      <c r="G20" s="32">
        <v>3807125.872</v>
      </c>
      <c r="H20" s="32" t="s">
        <v>31</v>
      </c>
      <c r="I20" s="33" t="s">
        <v>31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>
        <v>30</v>
      </c>
      <c r="C21" s="28"/>
      <c r="D21" s="29">
        <f>SUM(D56:D67)</f>
        <v>92571</v>
      </c>
      <c r="E21" s="28">
        <f t="shared" ref="E21:F21" si="0">SUM(E56:E67)</f>
        <v>49005</v>
      </c>
      <c r="F21" s="28">
        <f t="shared" si="0"/>
        <v>43566</v>
      </c>
      <c r="G21" s="32">
        <v>3488394.8110000002</v>
      </c>
      <c r="H21" s="32" t="s">
        <v>31</v>
      </c>
      <c r="I21" s="33" t="s">
        <v>31</v>
      </c>
      <c r="J21" s="4"/>
      <c r="K21" s="4"/>
      <c r="L21" s="4"/>
      <c r="M21" s="4"/>
      <c r="N21" s="2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28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67">
        <f>B12</f>
        <v>21</v>
      </c>
      <c r="C26" s="28"/>
      <c r="D26" s="29">
        <f t="shared" ref="D26:G26" si="1">D12/12</f>
        <v>11133.166666666666</v>
      </c>
      <c r="E26" s="28">
        <f t="shared" si="1"/>
        <v>3957.9166666666665</v>
      </c>
      <c r="F26" s="28">
        <f t="shared" si="1"/>
        <v>7175.25</v>
      </c>
      <c r="G26" s="28">
        <f t="shared" si="1"/>
        <v>402862.16566666664</v>
      </c>
      <c r="H26" s="32" t="s">
        <v>31</v>
      </c>
      <c r="I26" s="33" t="s">
        <v>31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f>B13</f>
        <v>22</v>
      </c>
      <c r="C27" s="28"/>
      <c r="D27" s="29">
        <f t="shared" ref="D27:G27" si="2">D13/12</f>
        <v>10347.5</v>
      </c>
      <c r="E27" s="28">
        <f t="shared" si="2"/>
        <v>4209.25</v>
      </c>
      <c r="F27" s="28">
        <f t="shared" si="2"/>
        <v>6138.25</v>
      </c>
      <c r="G27" s="28">
        <f t="shared" si="2"/>
        <v>381142.2459166667</v>
      </c>
      <c r="H27" s="32" t="s">
        <v>31</v>
      </c>
      <c r="I27" s="33" t="s">
        <v>31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f t="shared" ref="B28:B35" si="3">B14</f>
        <v>23</v>
      </c>
      <c r="C28" s="28"/>
      <c r="D28" s="29">
        <f t="shared" ref="D28:G28" si="4">D14/12</f>
        <v>10187.333333333334</v>
      </c>
      <c r="E28" s="28">
        <f t="shared" si="4"/>
        <v>4500.25</v>
      </c>
      <c r="F28" s="28">
        <f t="shared" si="4"/>
        <v>5687.083333333333</v>
      </c>
      <c r="G28" s="28">
        <f t="shared" si="4"/>
        <v>377376.99291666667</v>
      </c>
      <c r="H28" s="32" t="s">
        <v>31</v>
      </c>
      <c r="I28" s="33" t="s">
        <v>31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>
        <f t="shared" si="3"/>
        <v>24</v>
      </c>
      <c r="C29" s="28"/>
      <c r="D29" s="29">
        <f t="shared" ref="D29:G29" si="5">D15/12</f>
        <v>10851.5</v>
      </c>
      <c r="E29" s="28">
        <f t="shared" si="5"/>
        <v>4933.666666666667</v>
      </c>
      <c r="F29" s="28">
        <f t="shared" si="5"/>
        <v>5917.833333333333</v>
      </c>
      <c r="G29" s="28">
        <f t="shared" si="5"/>
        <v>380328.00200000004</v>
      </c>
      <c r="H29" s="32" t="s">
        <v>31</v>
      </c>
      <c r="I29" s="33" t="s">
        <v>31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>
        <f t="shared" si="3"/>
        <v>25</v>
      </c>
      <c r="C30" s="28"/>
      <c r="D30" s="29">
        <f t="shared" ref="D30:G30" si="6">D16/12</f>
        <v>11328.666666666666</v>
      </c>
      <c r="E30" s="28">
        <f t="shared" si="6"/>
        <v>5253.166666666667</v>
      </c>
      <c r="F30" s="28">
        <f t="shared" si="6"/>
        <v>6075.5</v>
      </c>
      <c r="G30" s="28">
        <f t="shared" si="6"/>
        <v>386696.74174999999</v>
      </c>
      <c r="H30" s="32" t="s">
        <v>31</v>
      </c>
      <c r="I30" s="33" t="s">
        <v>31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>
        <f t="shared" si="3"/>
        <v>26</v>
      </c>
      <c r="C31" s="28"/>
      <c r="D31" s="29">
        <f t="shared" ref="D31:G31" si="7">D17/12</f>
        <v>10088</v>
      </c>
      <c r="E31" s="28">
        <f t="shared" si="7"/>
        <v>5018.916666666667</v>
      </c>
      <c r="F31" s="28">
        <f t="shared" si="7"/>
        <v>5069.083333333333</v>
      </c>
      <c r="G31" s="28">
        <f t="shared" si="7"/>
        <v>374282.54241666663</v>
      </c>
      <c r="H31" s="32" t="s">
        <v>31</v>
      </c>
      <c r="I31" s="33" t="s">
        <v>31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>
        <f t="shared" si="3"/>
        <v>27</v>
      </c>
      <c r="C32" s="28"/>
      <c r="D32" s="29">
        <f t="shared" ref="D32:G32" si="8">D18/12</f>
        <v>10009.75</v>
      </c>
      <c r="E32" s="28">
        <f t="shared" si="8"/>
        <v>4996.166666666667</v>
      </c>
      <c r="F32" s="28">
        <f t="shared" si="8"/>
        <v>5013.583333333333</v>
      </c>
      <c r="G32" s="28">
        <f t="shared" si="8"/>
        <v>370102.73058333335</v>
      </c>
      <c r="H32" s="32" t="s">
        <v>31</v>
      </c>
      <c r="I32" s="33" t="s">
        <v>31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>
        <f t="shared" si="3"/>
        <v>28</v>
      </c>
      <c r="C33" s="28"/>
      <c r="D33" s="29">
        <f t="shared" ref="D33:G33" si="9">D19/12</f>
        <v>9315.8333333333339</v>
      </c>
      <c r="E33" s="28">
        <f t="shared" si="9"/>
        <v>4655.833333333333</v>
      </c>
      <c r="F33" s="28">
        <f t="shared" si="9"/>
        <v>4660</v>
      </c>
      <c r="G33" s="28">
        <f t="shared" si="9"/>
        <v>352560.4164166667</v>
      </c>
      <c r="H33" s="32" t="s">
        <v>31</v>
      </c>
      <c r="I33" s="33" t="s">
        <v>31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>
        <f t="shared" si="3"/>
        <v>29</v>
      </c>
      <c r="C34" s="28"/>
      <c r="D34" s="29">
        <f t="shared" ref="D34:G34" si="10">D20/12</f>
        <v>8331.5</v>
      </c>
      <c r="E34" s="28">
        <f t="shared" si="10"/>
        <v>4290.666666666667</v>
      </c>
      <c r="F34" s="28">
        <f t="shared" si="10"/>
        <v>4040.8333333333335</v>
      </c>
      <c r="G34" s="28">
        <f t="shared" si="10"/>
        <v>317260.48933333333</v>
      </c>
      <c r="H34" s="32" t="s">
        <v>31</v>
      </c>
      <c r="I34" s="33" t="s">
        <v>31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>
        <f t="shared" si="3"/>
        <v>30</v>
      </c>
      <c r="C35" s="28"/>
      <c r="D35" s="29">
        <f t="shared" ref="D35:F35" si="11">D21/12</f>
        <v>7714.25</v>
      </c>
      <c r="E35" s="28">
        <f t="shared" si="11"/>
        <v>4083.75</v>
      </c>
      <c r="F35" s="28">
        <f t="shared" si="11"/>
        <v>3630.5</v>
      </c>
      <c r="G35" s="28">
        <f t="shared" ref="G35" si="12">G21/12</f>
        <v>290699.56758333335</v>
      </c>
      <c r="H35" s="32" t="s">
        <v>31</v>
      </c>
      <c r="I35" s="33" t="s">
        <v>31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28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67">
        <v>29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28"/>
      <c r="D40" s="36">
        <v>8089</v>
      </c>
      <c r="E40" s="32">
        <v>4052</v>
      </c>
      <c r="F40" s="32">
        <v>4037</v>
      </c>
      <c r="G40" s="32">
        <v>413695.40500000003</v>
      </c>
      <c r="H40" s="32">
        <v>203431.93</v>
      </c>
      <c r="I40" s="33">
        <v>210263.47500000001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36">
        <v>6312</v>
      </c>
      <c r="E41" s="32">
        <v>3744</v>
      </c>
      <c r="F41" s="32">
        <v>2568</v>
      </c>
      <c r="G41" s="32">
        <v>256777.541</v>
      </c>
      <c r="H41" s="32">
        <v>166546.33600000001</v>
      </c>
      <c r="I41" s="33">
        <v>90231.205000000002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>
        <v>6751</v>
      </c>
      <c r="E42" s="32">
        <v>3872</v>
      </c>
      <c r="F42" s="32">
        <v>2879</v>
      </c>
      <c r="G42" s="32">
        <v>250455.34899999999</v>
      </c>
      <c r="H42" s="32">
        <v>161676.18400000001</v>
      </c>
      <c r="I42" s="33">
        <v>88779.164999999994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>
        <v>7512</v>
      </c>
      <c r="E43" s="32">
        <v>4240</v>
      </c>
      <c r="F43" s="32">
        <v>3272</v>
      </c>
      <c r="G43" s="32">
        <v>314166.64600000001</v>
      </c>
      <c r="H43" s="32">
        <v>202722.16800000001</v>
      </c>
      <c r="I43" s="33">
        <v>111444.478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>
        <v>9332</v>
      </c>
      <c r="E44" s="32">
        <v>5111</v>
      </c>
      <c r="F44" s="32">
        <v>4221</v>
      </c>
      <c r="G44" s="32">
        <v>367501.61599999998</v>
      </c>
      <c r="H44" s="32">
        <v>232998.64</v>
      </c>
      <c r="I44" s="33">
        <v>134502.976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>
        <v>9595</v>
      </c>
      <c r="E45" s="32">
        <v>4742</v>
      </c>
      <c r="F45" s="32">
        <v>4853</v>
      </c>
      <c r="G45" s="32">
        <v>340338.90600000002</v>
      </c>
      <c r="H45" s="32">
        <v>194183.97500000001</v>
      </c>
      <c r="I45" s="33">
        <v>146154.93100000001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>
        <v>12498</v>
      </c>
      <c r="E46" s="32">
        <v>6384</v>
      </c>
      <c r="F46" s="32">
        <v>6114</v>
      </c>
      <c r="G46" s="32">
        <v>473715.64299999998</v>
      </c>
      <c r="H46" s="32">
        <v>278966.125</v>
      </c>
      <c r="I46" s="33">
        <v>194749.51800000001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>
        <v>12475</v>
      </c>
      <c r="E47" s="32">
        <v>6188</v>
      </c>
      <c r="F47" s="32">
        <v>6287</v>
      </c>
      <c r="G47" s="32">
        <v>413013.54</v>
      </c>
      <c r="H47" s="32">
        <v>236792.20300000001</v>
      </c>
      <c r="I47" s="33">
        <v>176221.337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>
        <v>8972</v>
      </c>
      <c r="E48" s="32">
        <v>4249</v>
      </c>
      <c r="F48" s="32">
        <v>4723</v>
      </c>
      <c r="G48" s="32">
        <v>277065.973</v>
      </c>
      <c r="H48" s="32">
        <v>156529.46100000001</v>
      </c>
      <c r="I48" s="33">
        <v>120536.512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>
        <v>6962</v>
      </c>
      <c r="E49" s="32">
        <v>3226</v>
      </c>
      <c r="F49" s="32">
        <v>3736</v>
      </c>
      <c r="G49" s="32">
        <v>226062.57399999999</v>
      </c>
      <c r="H49" s="32">
        <v>121820.19899999999</v>
      </c>
      <c r="I49" s="33">
        <v>104242.375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>
        <v>5145</v>
      </c>
      <c r="E50" s="32">
        <v>2637</v>
      </c>
      <c r="F50" s="32">
        <v>2508</v>
      </c>
      <c r="G50" s="32">
        <v>184300.14799999999</v>
      </c>
      <c r="H50" s="32">
        <v>107071.23</v>
      </c>
      <c r="I50" s="33">
        <v>77228.918000000005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29">
        <v>6335</v>
      </c>
      <c r="E51" s="28">
        <v>3043</v>
      </c>
      <c r="F51" s="28">
        <v>3292</v>
      </c>
      <c r="G51" s="28">
        <v>290466.42</v>
      </c>
      <c r="H51" s="28">
        <v>143753.685</v>
      </c>
      <c r="I51" s="30">
        <v>146712.73499999999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2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9"/>
      <c r="C53" s="40"/>
      <c r="D53" s="39"/>
      <c r="E53" s="28"/>
      <c r="F53" s="40"/>
      <c r="G53" s="40"/>
      <c r="H53" s="28"/>
      <c r="I53" s="41"/>
    </row>
    <row r="54" spans="1:27" s="4" customFormat="1" ht="12.6" customHeight="1" x14ac:dyDescent="0.15">
      <c r="A54" s="42"/>
      <c r="B54" s="60"/>
      <c r="C54" s="43"/>
      <c r="D54" s="42"/>
      <c r="E54" s="28"/>
      <c r="F54" s="43"/>
      <c r="G54" s="43"/>
      <c r="H54" s="28"/>
      <c r="I54" s="59"/>
    </row>
    <row r="55" spans="1:27" s="31" customFormat="1" x14ac:dyDescent="0.15">
      <c r="A55" s="26"/>
      <c r="B55" s="67">
        <v>30</v>
      </c>
      <c r="C55" s="28"/>
      <c r="D55" s="29"/>
      <c r="E55" s="28"/>
      <c r="F55" s="28"/>
      <c r="G55" s="28"/>
      <c r="H55" s="28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1" customFormat="1" ht="13.15" customHeight="1" x14ac:dyDescent="0.15">
      <c r="A56" s="26"/>
      <c r="B56" s="35" t="s">
        <v>25</v>
      </c>
      <c r="C56" s="28"/>
      <c r="D56" s="36">
        <v>6840</v>
      </c>
      <c r="E56" s="32">
        <v>3647</v>
      </c>
      <c r="F56" s="32">
        <v>3193</v>
      </c>
      <c r="G56" s="32">
        <v>321360.49599999998</v>
      </c>
      <c r="H56" s="32">
        <v>180073.53599999999</v>
      </c>
      <c r="I56" s="33">
        <v>141286.96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1" customFormat="1" ht="13.15" customHeight="1" x14ac:dyDescent="0.15">
      <c r="A57" s="26"/>
      <c r="B57" s="35" t="s">
        <v>24</v>
      </c>
      <c r="C57" s="28"/>
      <c r="D57" s="36">
        <v>6010</v>
      </c>
      <c r="E57" s="32">
        <v>3706</v>
      </c>
      <c r="F57" s="32">
        <v>2304</v>
      </c>
      <c r="G57" s="32">
        <v>238005.15</v>
      </c>
      <c r="H57" s="32">
        <v>160331.69899999999</v>
      </c>
      <c r="I57" s="33">
        <v>77673.451000000001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23</v>
      </c>
      <c r="C58" s="28"/>
      <c r="D58" s="36">
        <v>5963</v>
      </c>
      <c r="E58" s="32">
        <v>3488</v>
      </c>
      <c r="F58" s="32">
        <v>2475</v>
      </c>
      <c r="G58" s="32">
        <v>211068.93400000001</v>
      </c>
      <c r="H58" s="32">
        <v>143145.228</v>
      </c>
      <c r="I58" s="33">
        <v>67923.706000000006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45" customHeight="1" x14ac:dyDescent="0.15">
      <c r="A59" s="26"/>
      <c r="B59" s="35" t="s">
        <v>22</v>
      </c>
      <c r="C59" s="28"/>
      <c r="D59" s="36">
        <v>7297</v>
      </c>
      <c r="E59" s="32">
        <v>4214</v>
      </c>
      <c r="F59" s="32">
        <v>3083</v>
      </c>
      <c r="G59" s="32">
        <v>303440.44900000002</v>
      </c>
      <c r="H59" s="32">
        <v>204396.568</v>
      </c>
      <c r="I59" s="33">
        <v>99043.880999999994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21</v>
      </c>
      <c r="C60" s="28"/>
      <c r="D60" s="36">
        <v>8954</v>
      </c>
      <c r="E60" s="32">
        <v>4818</v>
      </c>
      <c r="F60" s="32">
        <v>4136</v>
      </c>
      <c r="G60" s="32">
        <v>348937.85800000001</v>
      </c>
      <c r="H60" s="32">
        <v>221337.489</v>
      </c>
      <c r="I60" s="33">
        <v>127600.36900000001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3.15" customHeight="1" x14ac:dyDescent="0.15">
      <c r="A61" s="26"/>
      <c r="B61" s="35" t="s">
        <v>20</v>
      </c>
      <c r="C61" s="28"/>
      <c r="D61" s="36">
        <v>8077</v>
      </c>
      <c r="E61" s="32">
        <v>4087</v>
      </c>
      <c r="F61" s="32">
        <v>3990</v>
      </c>
      <c r="G61" s="32">
        <v>279122.46799999999</v>
      </c>
      <c r="H61" s="32">
        <v>164221.785</v>
      </c>
      <c r="I61" s="33">
        <v>114900.683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45" customHeight="1" x14ac:dyDescent="0.15">
      <c r="A62" s="26"/>
      <c r="B62" s="35" t="s">
        <v>19</v>
      </c>
      <c r="C62" s="28"/>
      <c r="D62" s="36">
        <v>10988</v>
      </c>
      <c r="E62" s="32">
        <v>5793</v>
      </c>
      <c r="F62" s="32">
        <v>5195</v>
      </c>
      <c r="G62" s="32">
        <v>427753.06400000001</v>
      </c>
      <c r="H62" s="32">
        <v>262541.54499999998</v>
      </c>
      <c r="I62" s="33">
        <v>165211.519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18</v>
      </c>
      <c r="C63" s="28"/>
      <c r="D63" s="36">
        <v>12321</v>
      </c>
      <c r="E63" s="32">
        <v>6295</v>
      </c>
      <c r="F63" s="32">
        <v>6026</v>
      </c>
      <c r="G63" s="32">
        <v>431057.64899999998</v>
      </c>
      <c r="H63" s="32">
        <v>252818.42300000001</v>
      </c>
      <c r="I63" s="33">
        <v>178239.226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15" customHeight="1" x14ac:dyDescent="0.15">
      <c r="A64" s="26"/>
      <c r="B64" s="35" t="s">
        <v>17</v>
      </c>
      <c r="C64" s="28"/>
      <c r="D64" s="36">
        <v>8481</v>
      </c>
      <c r="E64" s="32">
        <v>4217</v>
      </c>
      <c r="F64" s="32">
        <v>4264</v>
      </c>
      <c r="G64" s="32">
        <v>271543.223</v>
      </c>
      <c r="H64" s="32">
        <v>160812.43900000001</v>
      </c>
      <c r="I64" s="33">
        <v>110730.784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45" customHeight="1" x14ac:dyDescent="0.15">
      <c r="A65" s="26"/>
      <c r="B65" s="35" t="s">
        <v>16</v>
      </c>
      <c r="C65" s="28"/>
      <c r="D65" s="36">
        <v>6985</v>
      </c>
      <c r="E65" s="32">
        <v>3255</v>
      </c>
      <c r="F65" s="32">
        <v>3730</v>
      </c>
      <c r="G65" s="32">
        <v>231283.791</v>
      </c>
      <c r="H65" s="32">
        <v>126978.126</v>
      </c>
      <c r="I65" s="33">
        <v>104305.66499999999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15</v>
      </c>
      <c r="C66" s="28"/>
      <c r="D66" s="36">
        <v>5217</v>
      </c>
      <c r="E66" s="32">
        <v>2692</v>
      </c>
      <c r="F66" s="32">
        <v>2525</v>
      </c>
      <c r="G66" s="32">
        <v>187704.19099999999</v>
      </c>
      <c r="H66" s="32">
        <v>112825.601</v>
      </c>
      <c r="I66" s="33">
        <v>74878.59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3.15" customHeight="1" x14ac:dyDescent="0.15">
      <c r="A67" s="26"/>
      <c r="B67" s="35" t="s">
        <v>14</v>
      </c>
      <c r="C67" s="28"/>
      <c r="D67" s="36">
        <v>5438</v>
      </c>
      <c r="E67" s="32">
        <v>2793</v>
      </c>
      <c r="F67" s="32">
        <v>2645</v>
      </c>
      <c r="G67" s="32">
        <v>227865.28700000001</v>
      </c>
      <c r="H67" s="32">
        <v>124668.40700000001</v>
      </c>
      <c r="I67" s="33">
        <v>103196.88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6"/>
      <c r="B68" s="47"/>
      <c r="C68" s="47"/>
      <c r="D68" s="46"/>
      <c r="E68" s="47"/>
      <c r="F68" s="47"/>
      <c r="G68" s="47"/>
      <c r="H68" s="47"/>
      <c r="I68" s="48"/>
    </row>
    <row r="69" spans="1:33" ht="5.0999999999999996" customHeight="1" x14ac:dyDescent="0.15">
      <c r="A69" s="49"/>
      <c r="B69" s="40"/>
      <c r="C69" s="40"/>
      <c r="D69" s="4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5"/>
      <c r="T69" s="5"/>
      <c r="U69" s="5"/>
      <c r="V69" s="5"/>
      <c r="W69" s="5"/>
      <c r="X69" s="5"/>
      <c r="Y69" s="5"/>
      <c r="Z69" s="5"/>
      <c r="AA69" s="5"/>
    </row>
    <row r="70" spans="1:33" s="50" customFormat="1" ht="16.899999999999999" customHeight="1" x14ac:dyDescent="0.15">
      <c r="A70" s="58" t="s">
        <v>47</v>
      </c>
      <c r="J70" s="51"/>
      <c r="K70" s="51"/>
      <c r="L70" s="51"/>
      <c r="M70" s="51"/>
      <c r="N70" s="51"/>
      <c r="O70" s="51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6.899999999999999" customHeight="1" x14ac:dyDescent="0.15">
      <c r="A71" s="52"/>
      <c r="C71" s="53" t="s">
        <v>30</v>
      </c>
      <c r="J71" s="40"/>
      <c r="K71" s="40"/>
      <c r="L71" s="40"/>
      <c r="M71" s="40"/>
      <c r="N71" s="40"/>
      <c r="O71" s="40"/>
      <c r="AB71" s="4"/>
      <c r="AC71" s="4"/>
      <c r="AD71" s="4"/>
      <c r="AE71" s="4"/>
      <c r="AF71" s="4"/>
      <c r="AG71" s="4"/>
    </row>
    <row r="72" spans="1:33" x14ac:dyDescent="0.15">
      <c r="B72" s="54"/>
      <c r="C72" s="54"/>
      <c r="D72" s="54"/>
      <c r="E72" s="54"/>
      <c r="F72" s="54"/>
      <c r="G72" s="54"/>
      <c r="H72" s="54"/>
      <c r="I72" s="54"/>
      <c r="J72" s="55"/>
      <c r="K72" s="55"/>
      <c r="L72" s="55"/>
      <c r="M72" s="55"/>
      <c r="N72" s="55"/>
      <c r="O72" s="5"/>
      <c r="AB72" s="4"/>
      <c r="AC72" s="4"/>
      <c r="AD72" s="4"/>
      <c r="AE72" s="4"/>
      <c r="AF72" s="4"/>
      <c r="AG72" s="4"/>
    </row>
    <row r="73" spans="1:33" x14ac:dyDescent="0.15">
      <c r="C73" s="40"/>
    </row>
    <row r="74" spans="1:33" x14ac:dyDescent="0.15">
      <c r="C74" s="40"/>
    </row>
    <row r="75" spans="1:33" x14ac:dyDescent="0.15">
      <c r="B75" s="37"/>
      <c r="D75" s="40"/>
      <c r="E75" s="40"/>
      <c r="F75" s="40"/>
      <c r="G75" s="40"/>
      <c r="H75" s="40"/>
      <c r="I75" s="40"/>
      <c r="J75" s="5"/>
      <c r="K75" s="5"/>
    </row>
    <row r="76" spans="1:33" x14ac:dyDescent="0.15">
      <c r="B76" s="37"/>
      <c r="D76" s="40"/>
      <c r="E76" s="40"/>
      <c r="F76" s="40"/>
      <c r="G76" s="40"/>
      <c r="H76" s="40"/>
      <c r="I76" s="40"/>
      <c r="J76" s="5"/>
      <c r="K76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D21:F21 B26:B35 D26:G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9"/>
  <sheetViews>
    <sheetView view="pageBreakPreview" zoomScale="78" zoomScaleNormal="100" zoomScaleSheetLayoutView="78" workbookViewId="0">
      <selection activeCell="H6" sqref="H6:I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29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43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80" t="s">
        <v>3</v>
      </c>
      <c r="E6" s="80"/>
      <c r="F6" s="80" t="s">
        <v>4</v>
      </c>
      <c r="G6" s="80"/>
      <c r="H6" s="83" t="s">
        <v>50</v>
      </c>
      <c r="I6" s="8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0"/>
      <c r="E7" s="80"/>
      <c r="F7" s="80"/>
      <c r="G7" s="80"/>
      <c r="H7" s="82" t="s">
        <v>49</v>
      </c>
      <c r="I7" s="85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80"/>
      <c r="E8" s="80"/>
      <c r="F8" s="80"/>
      <c r="G8" s="80"/>
      <c r="H8" s="82"/>
      <c r="I8" s="8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80"/>
      <c r="E9" s="80"/>
      <c r="F9" s="80"/>
      <c r="G9" s="80"/>
      <c r="H9" s="86"/>
      <c r="I9" s="8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7</v>
      </c>
      <c r="F10" s="21"/>
      <c r="G10" s="22" t="s">
        <v>8</v>
      </c>
      <c r="H10" s="22"/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27" t="s">
        <v>40</v>
      </c>
      <c r="C12" s="28"/>
      <c r="D12" s="29"/>
      <c r="E12" s="28">
        <v>5867</v>
      </c>
      <c r="F12" s="28"/>
      <c r="G12" s="32" t="s">
        <v>10</v>
      </c>
      <c r="H12" s="32"/>
      <c r="I12" s="33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28</v>
      </c>
      <c r="C13" s="28"/>
      <c r="D13" s="29"/>
      <c r="E13" s="28">
        <v>9630</v>
      </c>
      <c r="F13" s="28"/>
      <c r="G13" s="32" t="s">
        <v>10</v>
      </c>
      <c r="H13" s="32"/>
      <c r="I13" s="30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29</v>
      </c>
      <c r="C14" s="28"/>
      <c r="D14" s="29"/>
      <c r="E14" s="28">
        <v>13229</v>
      </c>
      <c r="F14" s="28"/>
      <c r="G14" s="32" t="s">
        <v>10</v>
      </c>
      <c r="H14" s="32"/>
      <c r="I14" s="33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26.25" customHeight="1" x14ac:dyDescent="0.15">
      <c r="A15" s="26"/>
      <c r="B15" s="34">
        <v>30</v>
      </c>
      <c r="C15" s="28"/>
      <c r="D15" s="29"/>
      <c r="E15" s="28">
        <f>SUM(E56:E67)</f>
        <v>19465</v>
      </c>
      <c r="F15" s="28"/>
      <c r="G15" s="32" t="s">
        <v>10</v>
      </c>
      <c r="H15" s="32"/>
      <c r="I15" s="33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12.75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27" t="s">
        <v>41</v>
      </c>
      <c r="C26" s="28"/>
      <c r="D26" s="29"/>
      <c r="E26" s="28">
        <f t="shared" ref="E26:E29" si="0">E12/12</f>
        <v>488.91666666666669</v>
      </c>
      <c r="F26" s="28"/>
      <c r="G26" s="28">
        <v>553.33333333333337</v>
      </c>
      <c r="H26" s="32"/>
      <c r="I26" s="30">
        <f t="shared" ref="I26:I28" si="1">I12/12</f>
        <v>96253.461750000002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v>28</v>
      </c>
      <c r="C27" s="28"/>
      <c r="D27" s="29"/>
      <c r="E27" s="28">
        <f t="shared" si="0"/>
        <v>802.5</v>
      </c>
      <c r="F27" s="28"/>
      <c r="G27" s="28">
        <v>1739.5</v>
      </c>
      <c r="H27" s="32"/>
      <c r="I27" s="30">
        <f t="shared" si="1"/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v>29</v>
      </c>
      <c r="C28" s="28"/>
      <c r="D28" s="29"/>
      <c r="E28" s="28">
        <f t="shared" si="0"/>
        <v>1102.4166666666667</v>
      </c>
      <c r="F28" s="28"/>
      <c r="G28" s="28">
        <v>3231.75</v>
      </c>
      <c r="H28" s="32"/>
      <c r="I28" s="30">
        <f t="shared" si="1"/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26.25" customHeight="1" x14ac:dyDescent="0.15">
      <c r="A29" s="26"/>
      <c r="B29" s="34">
        <v>30</v>
      </c>
      <c r="C29" s="28"/>
      <c r="D29" s="29"/>
      <c r="E29" s="28">
        <f t="shared" si="0"/>
        <v>1622.0833333333333</v>
      </c>
      <c r="F29" s="28"/>
      <c r="G29" s="28">
        <f>AVERAGE(G56:G67)</f>
        <v>4873.833333333333</v>
      </c>
      <c r="H29" s="32"/>
      <c r="I29" s="30">
        <f>I15/12</f>
        <v>672927.21175000002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12.7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38</v>
      </c>
      <c r="C39" s="40"/>
      <c r="D39" s="39"/>
      <c r="E39" s="28"/>
      <c r="F39" s="40"/>
      <c r="G39" s="40"/>
      <c r="H39" s="28"/>
      <c r="I39" s="4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43"/>
      <c r="D40" s="42"/>
      <c r="E40" s="28">
        <v>206</v>
      </c>
      <c r="F40" s="24"/>
      <c r="G40" s="44">
        <v>8862</v>
      </c>
      <c r="H40" s="28"/>
      <c r="I40" s="45">
        <v>853044.53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29"/>
      <c r="E41" s="28">
        <v>40</v>
      </c>
      <c r="G41" s="28">
        <v>2897</v>
      </c>
      <c r="H41" s="28"/>
      <c r="I41" s="30">
        <v>293030.70899999997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/>
      <c r="E42" s="32">
        <v>10</v>
      </c>
      <c r="G42" s="32">
        <v>410</v>
      </c>
      <c r="H42" s="32"/>
      <c r="I42" s="33">
        <v>55247.934000000001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/>
      <c r="E43" s="32">
        <v>7</v>
      </c>
      <c r="G43" s="32">
        <v>130</v>
      </c>
      <c r="H43" s="32"/>
      <c r="I43" s="33">
        <v>19952.333999999999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/>
      <c r="E44" s="32">
        <v>36</v>
      </c>
      <c r="G44" s="32">
        <v>137</v>
      </c>
      <c r="H44" s="32"/>
      <c r="I44" s="33">
        <v>16700.222000000002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/>
      <c r="E45" s="32">
        <v>19</v>
      </c>
      <c r="G45" s="32">
        <v>136</v>
      </c>
      <c r="H45" s="32"/>
      <c r="I45" s="33">
        <v>18845.636999999999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/>
      <c r="E46" s="32">
        <v>9731</v>
      </c>
      <c r="G46" s="32">
        <v>17777</v>
      </c>
      <c r="H46" s="32"/>
      <c r="I46" s="33">
        <v>2858213.3739999998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/>
      <c r="E47" s="32">
        <v>2072</v>
      </c>
      <c r="G47" s="32">
        <v>3433</v>
      </c>
      <c r="H47" s="32"/>
      <c r="I47" s="33">
        <v>401103.745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/>
      <c r="E48" s="32">
        <v>351</v>
      </c>
      <c r="G48" s="32">
        <v>563</v>
      </c>
      <c r="H48" s="32"/>
      <c r="I48" s="33">
        <v>59222.661999999997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/>
      <c r="E49" s="32">
        <v>421</v>
      </c>
      <c r="G49" s="32">
        <v>1303</v>
      </c>
      <c r="H49" s="32"/>
      <c r="I49" s="33">
        <v>84797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/>
      <c r="E50" s="32">
        <v>55</v>
      </c>
      <c r="G50" s="32">
        <v>448</v>
      </c>
      <c r="H50" s="32"/>
      <c r="I50" s="33">
        <v>24522.651000000002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36"/>
      <c r="E51" s="32">
        <v>281</v>
      </c>
      <c r="G51" s="32">
        <v>2685</v>
      </c>
      <c r="H51" s="32"/>
      <c r="I51" s="33">
        <v>248656.68799999999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3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2" customHeight="1" x14ac:dyDescent="0.15">
      <c r="A53" s="26"/>
      <c r="B53" s="37"/>
      <c r="C53" s="37"/>
      <c r="D53" s="26"/>
      <c r="E53" s="28"/>
      <c r="F53" s="37"/>
      <c r="G53" s="37"/>
      <c r="H53" s="28"/>
      <c r="I53" s="3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42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25</v>
      </c>
      <c r="C56" s="43"/>
      <c r="D56" s="42"/>
      <c r="E56" s="28">
        <v>932</v>
      </c>
      <c r="F56" s="24"/>
      <c r="G56" s="44">
        <v>14992</v>
      </c>
      <c r="H56" s="28"/>
      <c r="I56" s="45">
        <v>1556042.5249999999</v>
      </c>
    </row>
    <row r="57" spans="1:27" s="31" customFormat="1" x14ac:dyDescent="0.15">
      <c r="A57" s="26"/>
      <c r="B57" s="35" t="s">
        <v>24</v>
      </c>
      <c r="C57" s="28"/>
      <c r="D57" s="29"/>
      <c r="E57" s="28">
        <v>157</v>
      </c>
      <c r="G57" s="28">
        <v>4733</v>
      </c>
      <c r="H57" s="28"/>
      <c r="I57" s="30">
        <v>662214.35100000002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23</v>
      </c>
      <c r="C58" s="28"/>
      <c r="D58" s="36"/>
      <c r="E58" s="32">
        <v>474</v>
      </c>
      <c r="G58" s="32">
        <v>1443</v>
      </c>
      <c r="H58" s="32"/>
      <c r="I58" s="33">
        <v>271078.99599999998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25" customHeight="1" x14ac:dyDescent="0.15">
      <c r="A59" s="26"/>
      <c r="B59" s="35" t="s">
        <v>22</v>
      </c>
      <c r="C59" s="28"/>
      <c r="D59" s="36"/>
      <c r="E59" s="32">
        <v>556</v>
      </c>
      <c r="G59" s="32">
        <v>1029</v>
      </c>
      <c r="H59" s="32"/>
      <c r="I59" s="33">
        <v>185536.91899999999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21</v>
      </c>
      <c r="C60" s="28"/>
      <c r="D60" s="36"/>
      <c r="E60" s="32">
        <v>99</v>
      </c>
      <c r="G60" s="32">
        <v>537</v>
      </c>
      <c r="H60" s="32"/>
      <c r="I60" s="33">
        <v>80825.081999999995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2.75" customHeight="1" x14ac:dyDescent="0.15">
      <c r="A61" s="26"/>
      <c r="B61" s="35" t="s">
        <v>20</v>
      </c>
      <c r="C61" s="28"/>
      <c r="D61" s="36"/>
      <c r="E61" s="32">
        <v>688</v>
      </c>
      <c r="G61" s="32">
        <v>980</v>
      </c>
      <c r="H61" s="32"/>
      <c r="I61" s="33">
        <v>148488.64000000001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25" customHeight="1" x14ac:dyDescent="0.15">
      <c r="A62" s="26"/>
      <c r="B62" s="35" t="s">
        <v>19</v>
      </c>
      <c r="C62" s="28"/>
      <c r="D62" s="36"/>
      <c r="E62" s="32">
        <v>11474</v>
      </c>
      <c r="G62" s="32">
        <v>22393</v>
      </c>
      <c r="H62" s="32"/>
      <c r="I62" s="33">
        <v>3865711.2450000001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18</v>
      </c>
      <c r="C63" s="28"/>
      <c r="D63" s="36"/>
      <c r="E63" s="32">
        <v>2719</v>
      </c>
      <c r="G63" s="32">
        <v>4438</v>
      </c>
      <c r="H63" s="32"/>
      <c r="I63" s="33">
        <v>512055.16800000001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5" customHeight="1" x14ac:dyDescent="0.15">
      <c r="A64" s="26"/>
      <c r="B64" s="35" t="s">
        <v>17</v>
      </c>
      <c r="C64" s="28"/>
      <c r="D64" s="36"/>
      <c r="E64" s="32">
        <v>1497</v>
      </c>
      <c r="G64" s="32">
        <v>1897</v>
      </c>
      <c r="H64" s="32"/>
      <c r="I64" s="33">
        <v>269314.71600000001</v>
      </c>
      <c r="J64" s="5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25" customHeight="1" x14ac:dyDescent="0.15">
      <c r="A65" s="26"/>
      <c r="B65" s="35" t="s">
        <v>16</v>
      </c>
      <c r="C65" s="28"/>
      <c r="D65" s="36"/>
      <c r="E65" s="32">
        <v>514</v>
      </c>
      <c r="G65" s="32">
        <v>1706</v>
      </c>
      <c r="H65" s="32"/>
      <c r="I65" s="33">
        <v>141745.10500000001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15</v>
      </c>
      <c r="C66" s="28"/>
      <c r="D66" s="36"/>
      <c r="E66" s="32">
        <v>71</v>
      </c>
      <c r="G66" s="32">
        <v>706</v>
      </c>
      <c r="H66" s="32"/>
      <c r="I66" s="33">
        <v>55072.065000000002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2.75" customHeight="1" x14ac:dyDescent="0.15">
      <c r="A67" s="26"/>
      <c r="B67" s="35" t="s">
        <v>14</v>
      </c>
      <c r="C67" s="28"/>
      <c r="D67" s="36"/>
      <c r="E67" s="32">
        <v>284</v>
      </c>
      <c r="G67" s="32">
        <v>3632</v>
      </c>
      <c r="H67" s="32"/>
      <c r="I67" s="33">
        <v>340929.33100000001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0"/>
      <c r="D71" s="49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13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12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F14:G14 E16:G25 E15 F26:G27 F28 F29:H29 E26:E27 E29 I29 E28 G28:I28 H26:I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3:AG79"/>
  <sheetViews>
    <sheetView view="pageBreakPreview" zoomScale="78" zoomScaleNormal="100" zoomScaleSheetLayoutView="78" workbookViewId="0">
      <selection activeCell="E48" sqref="E48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9" t="s">
        <v>46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80" t="s">
        <v>3</v>
      </c>
      <c r="E6" s="80"/>
      <c r="F6" s="80" t="s">
        <v>4</v>
      </c>
      <c r="G6" s="80"/>
      <c r="H6" s="83" t="s">
        <v>50</v>
      </c>
      <c r="I6" s="8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0"/>
      <c r="E7" s="80"/>
      <c r="F7" s="80"/>
      <c r="G7" s="80"/>
      <c r="H7" s="82" t="s">
        <v>49</v>
      </c>
      <c r="I7" s="85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80"/>
      <c r="E8" s="80"/>
      <c r="F8" s="80"/>
      <c r="G8" s="80"/>
      <c r="H8" s="82"/>
      <c r="I8" s="8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80"/>
      <c r="E9" s="80"/>
      <c r="F9" s="80"/>
      <c r="G9" s="80"/>
      <c r="H9" s="86"/>
      <c r="I9" s="8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7</v>
      </c>
      <c r="F10" s="21"/>
      <c r="G10" s="22" t="s">
        <v>8</v>
      </c>
      <c r="H10" s="22"/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27" t="s">
        <v>26</v>
      </c>
      <c r="C12" s="28"/>
      <c r="D12" s="29"/>
      <c r="E12" s="28">
        <v>1587</v>
      </c>
      <c r="F12" s="28"/>
      <c r="G12" s="32" t="s">
        <v>10</v>
      </c>
      <c r="H12" s="32"/>
      <c r="I12" s="33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27">
        <v>28</v>
      </c>
      <c r="C13" s="28"/>
      <c r="D13" s="29"/>
      <c r="E13" s="28">
        <v>2632</v>
      </c>
      <c r="F13" s="28"/>
      <c r="G13" s="32" t="s">
        <v>10</v>
      </c>
      <c r="H13" s="28"/>
      <c r="I13" s="30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27">
        <v>29</v>
      </c>
      <c r="C14" s="28"/>
      <c r="D14" s="29"/>
      <c r="E14" s="28">
        <v>3015</v>
      </c>
      <c r="F14" s="28"/>
      <c r="G14" s="32" t="s">
        <v>10</v>
      </c>
      <c r="H14" s="32"/>
      <c r="I14" s="33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26.25" customHeight="1" x14ac:dyDescent="0.15">
      <c r="A15" s="26"/>
      <c r="B15" s="27">
        <v>30</v>
      </c>
      <c r="C15" s="28"/>
      <c r="D15" s="29"/>
      <c r="E15" s="28">
        <f>SUM($E$56:$E$67)</f>
        <v>2891</v>
      </c>
      <c r="F15" s="28"/>
      <c r="G15" s="32" t="s">
        <v>10</v>
      </c>
      <c r="H15" s="32"/>
      <c r="I15" s="33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12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27" t="s">
        <v>26</v>
      </c>
      <c r="C26" s="28"/>
      <c r="D26" s="29"/>
      <c r="E26" s="32">
        <f>E12/12</f>
        <v>132.25</v>
      </c>
      <c r="F26" s="28"/>
      <c r="G26" s="28">
        <v>397</v>
      </c>
      <c r="H26" s="32"/>
      <c r="I26" s="33">
        <f t="shared" ref="I26:I28" si="0">I12/12</f>
        <v>50420.379500000003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27">
        <v>28</v>
      </c>
      <c r="C27" s="28"/>
      <c r="D27" s="29"/>
      <c r="E27" s="32">
        <f t="shared" ref="E27:E29" si="1">E13/12</f>
        <v>219.33333333333334</v>
      </c>
      <c r="F27" s="28"/>
      <c r="G27" s="28">
        <v>1330.25</v>
      </c>
      <c r="H27" s="28"/>
      <c r="I27" s="33">
        <f t="shared" si="0"/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27">
        <v>29</v>
      </c>
      <c r="C28" s="28"/>
      <c r="D28" s="29"/>
      <c r="E28" s="32">
        <f t="shared" si="1"/>
        <v>251.25</v>
      </c>
      <c r="F28" s="28"/>
      <c r="G28" s="28">
        <v>2278.5</v>
      </c>
      <c r="H28" s="32"/>
      <c r="I28" s="33">
        <f t="shared" si="0"/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26.25" customHeight="1" x14ac:dyDescent="0.15">
      <c r="A29" s="26"/>
      <c r="B29" s="27">
        <v>30</v>
      </c>
      <c r="C29" s="28"/>
      <c r="D29" s="29"/>
      <c r="E29" s="32">
        <f t="shared" si="1"/>
        <v>240.91666666666666</v>
      </c>
      <c r="F29" s="28"/>
      <c r="G29" s="28">
        <f>AVERAGE($G$56:$G$67)</f>
        <v>2739.0833333333335</v>
      </c>
      <c r="H29" s="32"/>
      <c r="I29" s="33">
        <f>I15/12</f>
        <v>443306.89716666663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12.7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37</v>
      </c>
      <c r="C39" s="40"/>
      <c r="D39" s="39"/>
      <c r="E39" s="28"/>
      <c r="F39" s="40"/>
      <c r="G39" s="40"/>
      <c r="H39" s="28"/>
      <c r="I39" s="4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43"/>
      <c r="D40" s="42"/>
      <c r="E40" s="28">
        <v>21</v>
      </c>
      <c r="F40" s="44"/>
      <c r="G40" s="44">
        <v>2720</v>
      </c>
      <c r="H40" s="28"/>
      <c r="I40" s="45">
        <v>375934.18099999998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29"/>
      <c r="E41" s="28">
        <v>13</v>
      </c>
      <c r="F41" s="28"/>
      <c r="G41" s="28">
        <v>590</v>
      </c>
      <c r="H41" s="28"/>
      <c r="I41" s="30">
        <v>77730.856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/>
      <c r="E42" s="32">
        <v>540</v>
      </c>
      <c r="F42" s="32"/>
      <c r="G42" s="32">
        <v>2869</v>
      </c>
      <c r="H42" s="32"/>
      <c r="I42" s="33">
        <v>401948.00799999997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/>
      <c r="E43" s="32">
        <v>57</v>
      </c>
      <c r="F43" s="32"/>
      <c r="G43" s="32">
        <v>604</v>
      </c>
      <c r="H43" s="32"/>
      <c r="I43" s="33">
        <v>82351.686000000002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/>
      <c r="E44" s="32">
        <v>278</v>
      </c>
      <c r="F44" s="32"/>
      <c r="G44" s="32">
        <v>3186</v>
      </c>
      <c r="H44" s="32"/>
      <c r="I44" s="33">
        <v>445730.848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/>
      <c r="E45" s="32">
        <v>66</v>
      </c>
      <c r="F45" s="32"/>
      <c r="G45" s="32">
        <v>643</v>
      </c>
      <c r="H45" s="32"/>
      <c r="I45" s="33">
        <v>85056.501999999993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/>
      <c r="E46" s="32">
        <v>495</v>
      </c>
      <c r="F46" s="32"/>
      <c r="G46" s="32">
        <v>3705</v>
      </c>
      <c r="H46" s="32"/>
      <c r="I46" s="33">
        <v>513484.27600000001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/>
      <c r="E47" s="32">
        <v>80</v>
      </c>
      <c r="F47" s="32"/>
      <c r="G47" s="32">
        <v>705</v>
      </c>
      <c r="H47" s="32"/>
      <c r="I47" s="33">
        <v>95609.040999999997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/>
      <c r="E48" s="32">
        <v>1037</v>
      </c>
      <c r="F48" s="32"/>
      <c r="G48" s="32">
        <v>4847</v>
      </c>
      <c r="H48" s="32"/>
      <c r="I48" s="33">
        <v>686109.21600000001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/>
      <c r="E49" s="32">
        <v>264</v>
      </c>
      <c r="F49" s="32"/>
      <c r="G49" s="32">
        <v>820</v>
      </c>
      <c r="H49" s="32"/>
      <c r="I49" s="33">
        <v>110999.52899999999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/>
      <c r="E50" s="32">
        <v>111</v>
      </c>
      <c r="F50" s="32"/>
      <c r="G50" s="32">
        <v>4526</v>
      </c>
      <c r="H50" s="32"/>
      <c r="I50" s="33">
        <v>687953.31900000002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36"/>
      <c r="E51" s="32">
        <v>53</v>
      </c>
      <c r="F51" s="32"/>
      <c r="G51" s="32">
        <v>2127</v>
      </c>
      <c r="H51" s="32"/>
      <c r="I51" s="33">
        <v>244339.93100000001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3.15" customHeight="1" x14ac:dyDescent="0.15">
      <c r="A52" s="26"/>
      <c r="B52" s="34"/>
      <c r="C52" s="28"/>
      <c r="D52" s="29"/>
      <c r="E52" s="28"/>
      <c r="F52" s="28"/>
      <c r="G52" s="28"/>
      <c r="H52" s="32"/>
      <c r="I52" s="3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3.15" customHeight="1" x14ac:dyDescent="0.15">
      <c r="A53" s="26"/>
      <c r="B53" s="34"/>
      <c r="C53" s="28"/>
      <c r="D53" s="29"/>
      <c r="E53" s="28"/>
      <c r="F53" s="28"/>
      <c r="G53" s="28"/>
      <c r="H53" s="32"/>
      <c r="I53" s="3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44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45</v>
      </c>
      <c r="C56" s="43"/>
      <c r="D56" s="42"/>
      <c r="E56" s="28">
        <v>34</v>
      </c>
      <c r="F56" s="44"/>
      <c r="G56" s="44">
        <v>3800</v>
      </c>
      <c r="H56" s="28"/>
      <c r="I56" s="45">
        <v>528292.41399999999</v>
      </c>
    </row>
    <row r="57" spans="1:27" s="31" customFormat="1" x14ac:dyDescent="0.15">
      <c r="A57" s="26"/>
      <c r="B57" s="35" t="s">
        <v>24</v>
      </c>
      <c r="C57" s="28"/>
      <c r="D57" s="29"/>
      <c r="E57" s="28">
        <v>16</v>
      </c>
      <c r="F57" s="28"/>
      <c r="G57" s="28">
        <v>957</v>
      </c>
      <c r="H57" s="28"/>
      <c r="I57" s="30">
        <v>130101.708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23</v>
      </c>
      <c r="C58" s="28"/>
      <c r="D58" s="36"/>
      <c r="E58" s="32">
        <v>503</v>
      </c>
      <c r="F58" s="32"/>
      <c r="G58" s="32">
        <v>3519</v>
      </c>
      <c r="H58" s="32"/>
      <c r="I58" s="33">
        <v>539861.23699999996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25" customHeight="1" x14ac:dyDescent="0.15">
      <c r="A59" s="26"/>
      <c r="B59" s="35" t="s">
        <v>22</v>
      </c>
      <c r="C59" s="28"/>
      <c r="D59" s="36"/>
      <c r="E59" s="32">
        <v>55</v>
      </c>
      <c r="F59" s="32"/>
      <c r="G59" s="32">
        <v>843</v>
      </c>
      <c r="H59" s="32"/>
      <c r="I59" s="33">
        <v>123681.323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21</v>
      </c>
      <c r="C60" s="28"/>
      <c r="D60" s="36"/>
      <c r="E60" s="32">
        <v>302</v>
      </c>
      <c r="F60" s="32"/>
      <c r="G60" s="32">
        <v>3877</v>
      </c>
      <c r="H60" s="32"/>
      <c r="I60" s="33">
        <v>613774.72100000002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2.75" customHeight="1" x14ac:dyDescent="0.15">
      <c r="A61" s="26"/>
      <c r="B61" s="35" t="s">
        <v>20</v>
      </c>
      <c r="C61" s="28"/>
      <c r="D61" s="36"/>
      <c r="E61" s="32">
        <v>43</v>
      </c>
      <c r="F61" s="32"/>
      <c r="G61" s="32">
        <v>715</v>
      </c>
      <c r="H61" s="32"/>
      <c r="I61" s="33">
        <v>105198.917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25" customHeight="1" x14ac:dyDescent="0.15">
      <c r="A62" s="26"/>
      <c r="B62" s="35" t="s">
        <v>19</v>
      </c>
      <c r="C62" s="28"/>
      <c r="D62" s="36"/>
      <c r="E62" s="32">
        <v>514</v>
      </c>
      <c r="F62" s="32"/>
      <c r="G62" s="32">
        <v>4504</v>
      </c>
      <c r="H62" s="32"/>
      <c r="I62" s="33">
        <v>726152.12899999996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18</v>
      </c>
      <c r="C63" s="28"/>
      <c r="D63" s="36"/>
      <c r="E63" s="32">
        <v>84</v>
      </c>
      <c r="F63" s="32"/>
      <c r="G63" s="32">
        <v>807</v>
      </c>
      <c r="H63" s="32"/>
      <c r="I63" s="33">
        <v>121546.985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2.75" customHeight="1" x14ac:dyDescent="0.15">
      <c r="A64" s="26"/>
      <c r="B64" s="35" t="s">
        <v>17</v>
      </c>
      <c r="C64" s="28"/>
      <c r="D64" s="36"/>
      <c r="E64" s="32">
        <v>984</v>
      </c>
      <c r="F64" s="32"/>
      <c r="G64" s="32">
        <v>5454</v>
      </c>
      <c r="H64" s="32"/>
      <c r="I64" s="33">
        <v>970425.95400000003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25" customHeight="1" x14ac:dyDescent="0.15">
      <c r="A65" s="26"/>
      <c r="B65" s="35" t="s">
        <v>16</v>
      </c>
      <c r="C65" s="28"/>
      <c r="D65" s="36"/>
      <c r="E65" s="32">
        <v>238</v>
      </c>
      <c r="F65" s="32"/>
      <c r="G65" s="32">
        <v>937</v>
      </c>
      <c r="H65" s="32"/>
      <c r="I65" s="33">
        <v>156735.033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15</v>
      </c>
      <c r="C66" s="28"/>
      <c r="D66" s="36"/>
      <c r="E66" s="32">
        <v>92</v>
      </c>
      <c r="F66" s="32"/>
      <c r="G66" s="32">
        <v>5239</v>
      </c>
      <c r="H66" s="32"/>
      <c r="I66" s="33">
        <v>1009271.438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2.75" customHeight="1" x14ac:dyDescent="0.15">
      <c r="A67" s="26"/>
      <c r="B67" s="35" t="s">
        <v>14</v>
      </c>
      <c r="C67" s="28"/>
      <c r="D67" s="36"/>
      <c r="E67" s="32">
        <v>26</v>
      </c>
      <c r="F67" s="32"/>
      <c r="G67" s="32">
        <v>2217</v>
      </c>
      <c r="H67" s="32"/>
      <c r="I67" s="33">
        <v>300721.45600000001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11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12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2"/>
      <c r="C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F14:I14 E16:I25 E15:H15 F26:H26 F27:H27 H29:I29 F29:G29 F28 H28 E26 E29 E28 I28 G28 E27 I27 I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998313-AA53-4E9E-B3B8-746B50E1B344}"/>
</file>

<file path=customXml/itemProps2.xml><?xml version="1.0" encoding="utf-8"?>
<ds:datastoreItem xmlns:ds="http://schemas.openxmlformats.org/officeDocument/2006/customXml" ds:itemID="{BBDE6FE0-3A1B-453E-8EE5-2BE47AD18B84}"/>
</file>

<file path=customXml/itemProps3.xml><?xml version="1.0" encoding="utf-8"?>
<ds:datastoreItem xmlns:ds="http://schemas.openxmlformats.org/officeDocument/2006/customXml" ds:itemID="{A3037F9E-54C7-4F3D-B8CF-87B1DC80E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23表（１）</vt:lpstr>
      <vt:lpstr>23表 (2)</vt:lpstr>
      <vt:lpstr>23表 (3)</vt:lpstr>
      <vt:lpstr>'23表 (2)'!Print_Area</vt:lpstr>
      <vt:lpstr>'23表 (3)'!Print_Area</vt:lpstr>
      <vt:lpstr>'23表（１）'!Print_Area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2019-10-28T07:21:59Z</cp:lastPrinted>
  <dcterms:created xsi:type="dcterms:W3CDTF">2017-11-16T07:43:49Z</dcterms:created>
  <dcterms:modified xsi:type="dcterms:W3CDTF">2019-10-28T07:24:58Z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