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/>
  </bookViews>
  <sheets>
    <sheet name="附表2表(1)" sheetId="1" r:id="rId1"/>
    <sheet name="附表2表(2)" sheetId="2" r:id="rId2"/>
  </sheets>
  <definedNames>
    <definedName name="_xlnm.Print_Area" localSheetId="0">'附表2表(1)'!$A$1:$U$68</definedName>
    <definedName name="_xlnm.Print_Area" localSheetId="1">'附表2表(2)'!$A$1:$J$70</definedName>
  </definedNames>
  <calcPr calcId="162913"/>
</workbook>
</file>

<file path=xl/calcChain.xml><?xml version="1.0" encoding="utf-8"?>
<calcChain xmlns="http://schemas.openxmlformats.org/spreadsheetml/2006/main">
  <c r="F10" i="2" l="1"/>
  <c r="C10" i="2"/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40" i="1"/>
  <c r="T41" i="1"/>
  <c r="T42" i="1" s="1"/>
  <c r="T43" i="1" s="1"/>
  <c r="T44" i="1" s="1"/>
  <c r="T45" i="1" s="1"/>
  <c r="T46" i="1" s="1"/>
  <c r="T47" i="1" s="1"/>
  <c r="T48" i="1" s="1"/>
  <c r="T49" i="1" s="1"/>
  <c r="T39" i="1"/>
  <c r="T38" i="1"/>
  <c r="Q34" i="1"/>
  <c r="K34" i="1" l="1"/>
  <c r="E34" i="1"/>
  <c r="K64" i="1"/>
  <c r="K63" i="1"/>
  <c r="K62" i="1"/>
  <c r="K61" i="1"/>
  <c r="K60" i="1"/>
  <c r="K59" i="1"/>
  <c r="K58" i="1"/>
  <c r="K57" i="1"/>
  <c r="K56" i="1"/>
  <c r="K55" i="1"/>
  <c r="K54" i="1"/>
  <c r="K49" i="1"/>
  <c r="K48" i="1"/>
  <c r="K47" i="1"/>
  <c r="K46" i="1"/>
  <c r="K45" i="1"/>
  <c r="K44" i="1"/>
  <c r="K43" i="1"/>
  <c r="K42" i="1"/>
  <c r="K41" i="1"/>
  <c r="K40" i="1"/>
  <c r="K39" i="1"/>
  <c r="E40" i="1"/>
  <c r="E41" i="1"/>
  <c r="E42" i="1"/>
  <c r="E43" i="1"/>
  <c r="E44" i="1"/>
  <c r="E45" i="1"/>
  <c r="E46" i="1"/>
  <c r="E47" i="1"/>
  <c r="E48" i="1"/>
  <c r="E49" i="1"/>
  <c r="E39" i="1"/>
  <c r="E55" i="1"/>
  <c r="E56" i="1"/>
  <c r="E57" i="1"/>
  <c r="E58" i="1"/>
  <c r="E59" i="1"/>
  <c r="E60" i="1"/>
  <c r="E61" i="1"/>
  <c r="E62" i="1"/>
  <c r="E63" i="1"/>
  <c r="E64" i="1"/>
  <c r="E54" i="1"/>
</calcChain>
</file>

<file path=xl/sharedStrings.xml><?xml version="1.0" encoding="utf-8"?>
<sst xmlns="http://schemas.openxmlformats.org/spreadsheetml/2006/main" count="168" uniqueCount="85">
  <si>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</si>
  <si>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</si>
  <si>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</si>
  <si>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</si>
  <si>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</si>
  <si>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</si>
  <si>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</si>
  <si>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</si>
  <si>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</si>
  <si>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</si>
  <si>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</si>
  <si>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</si>
  <si>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>〔注〕 年度計は決算終了後の確定数であり、各月分は事業月報による暫定数であるため、各月の累計は年度計に必ず
       しも一致しない。</t>
    <phoneticPr fontId="13"/>
  </si>
  <si>
    <t xml:space="preserve">　　　  </t>
    <phoneticPr fontId="13"/>
  </si>
  <si>
    <t>〔注〕 全国計は決算値であり、各都道府県分は業務統計値であるため、各都道府県の合計は年度計に必ずしも
　　　一致しない。</t>
    <rPh sb="10" eb="11">
      <t>チ</t>
    </rPh>
    <rPh sb="22" eb="24">
      <t>ギョウム</t>
    </rPh>
    <rPh sb="24" eb="27">
      <t>トウケイチ</t>
    </rPh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</si>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</sst>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年&quot;&quot;度&quot;General&quot;年&quot;&quot;度&quot;"/>
    <numFmt numFmtId="177" formatCode="#,##0&quot; &quot;;[Red]\-#,##0&quot; &quot;"/>
    <numFmt numFmtId="178" formatCode="&quot;―平成&quot;General&quot;年度―&quot;"/>
    <numFmt numFmtId="179" formatCode="#,##0&quot; &quot;;\-#,##0&quot; 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0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Border="1" applyAlignment="1">
      <alignment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2" xfId="1" quotePrefix="1" applyFont="1" applyBorder="1" applyAlignment="1">
      <alignment horizontal="distributed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quotePrefix="1" applyFont="1" applyBorder="1" applyAlignment="1">
      <alignment horizontal="distributed"/>
    </xf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9" fontId="10" fillId="0" borderId="0" xfId="1" applyNumberFormat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178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P76"/>
  <sheetViews>
    <sheetView tabSelected="1" view="pageBreakPreview" topLeftCell="A3" zoomScaleNormal="100" zoomScaleSheetLayoutView="100" workbookViewId="0">
      <selection activeCell="Q21" sqref="Q21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84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70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52">
        <v>20</v>
      </c>
      <c r="C12" s="49"/>
      <c r="D12" s="50"/>
      <c r="E12" s="53">
        <v>2497022807.5409999</v>
      </c>
      <c r="F12" s="54"/>
      <c r="G12" s="54"/>
      <c r="H12" s="53" t="s">
        <v>11</v>
      </c>
      <c r="I12" s="54"/>
      <c r="J12" s="54"/>
      <c r="K12" s="53">
        <v>2442039913.2529998</v>
      </c>
      <c r="L12" s="54"/>
      <c r="M12" s="54"/>
      <c r="N12" s="53" t="s">
        <v>11</v>
      </c>
      <c r="O12" s="54"/>
      <c r="P12" s="54"/>
      <c r="Q12" s="53">
        <v>535696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21</v>
      </c>
      <c r="C13" s="49"/>
      <c r="D13" s="50"/>
      <c r="E13" s="53">
        <v>1808878052.073</v>
      </c>
      <c r="F13" s="54"/>
      <c r="G13" s="54"/>
      <c r="H13" s="53" t="s">
        <v>11</v>
      </c>
      <c r="I13" s="54"/>
      <c r="J13" s="54"/>
      <c r="K13" s="53">
        <v>1759219074.779</v>
      </c>
      <c r="L13" s="54"/>
      <c r="M13" s="54"/>
      <c r="N13" s="53" t="s">
        <v>11</v>
      </c>
      <c r="O13" s="54"/>
      <c r="P13" s="54"/>
      <c r="Q13" s="53">
        <v>474387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22</v>
      </c>
      <c r="C14" s="49"/>
      <c r="D14" s="50"/>
      <c r="E14" s="53">
        <v>2356363057.717</v>
      </c>
      <c r="F14" s="54"/>
      <c r="G14" s="54"/>
      <c r="H14" s="53" t="s">
        <v>11</v>
      </c>
      <c r="I14" s="54"/>
      <c r="J14" s="54"/>
      <c r="K14" s="53">
        <v>2305164259.3920002</v>
      </c>
      <c r="L14" s="54"/>
      <c r="M14" s="54"/>
      <c r="N14" s="53" t="s">
        <v>11</v>
      </c>
      <c r="O14" s="54"/>
      <c r="P14" s="54"/>
      <c r="Q14" s="53">
        <v>478693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23</v>
      </c>
      <c r="C15" s="49"/>
      <c r="D15" s="50"/>
      <c r="E15" s="53">
        <v>2493741785.8940001</v>
      </c>
      <c r="F15" s="54"/>
      <c r="G15" s="54"/>
      <c r="H15" s="53" t="s">
        <v>11</v>
      </c>
      <c r="I15" s="54"/>
      <c r="J15" s="54"/>
      <c r="K15" s="53">
        <v>2445361191.9949999</v>
      </c>
      <c r="L15" s="54"/>
      <c r="M15" s="54"/>
      <c r="N15" s="53" t="s">
        <v>11</v>
      </c>
      <c r="O15" s="54"/>
      <c r="P15" s="54"/>
      <c r="Q15" s="53">
        <v>501907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24</v>
      </c>
      <c r="C16" s="49"/>
      <c r="D16" s="50"/>
      <c r="E16" s="53">
        <v>2187356658.9441285</v>
      </c>
      <c r="F16" s="54"/>
      <c r="G16" s="54"/>
      <c r="H16" s="53" t="s">
        <v>11</v>
      </c>
      <c r="I16" s="54"/>
      <c r="J16" s="54"/>
      <c r="K16" s="53">
        <v>2143252582.5710001</v>
      </c>
      <c r="L16" s="54"/>
      <c r="M16" s="54"/>
      <c r="N16" s="53" t="s">
        <v>11</v>
      </c>
      <c r="O16" s="54"/>
      <c r="P16" s="54"/>
      <c r="Q16" s="53">
        <v>508276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>
        <v>25</v>
      </c>
      <c r="C17" s="49"/>
      <c r="D17" s="50"/>
      <c r="E17" s="53">
        <v>2172079278.8979998</v>
      </c>
      <c r="F17" s="54"/>
      <c r="G17" s="54"/>
      <c r="H17" s="53" t="s">
        <v>11</v>
      </c>
      <c r="I17" s="54"/>
      <c r="J17" s="54"/>
      <c r="K17" s="53">
        <v>2132800966.5810001</v>
      </c>
      <c r="L17" s="54"/>
      <c r="M17" s="54"/>
      <c r="N17" s="53" t="s">
        <v>11</v>
      </c>
      <c r="O17" s="54"/>
      <c r="P17" s="54"/>
      <c r="Q17" s="53">
        <v>509168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5">
        <v>26</v>
      </c>
      <c r="C18" s="49"/>
      <c r="D18" s="50"/>
      <c r="E18" s="53">
        <v>2228257406.085</v>
      </c>
      <c r="F18" s="54"/>
      <c r="G18" s="54"/>
      <c r="H18" s="53" t="s">
        <v>11</v>
      </c>
      <c r="I18" s="54"/>
      <c r="J18" s="54"/>
      <c r="K18" s="53">
        <v>2194519603.8070002</v>
      </c>
      <c r="L18" s="54"/>
      <c r="M18" s="54"/>
      <c r="N18" s="53" t="s">
        <v>11</v>
      </c>
      <c r="O18" s="54"/>
      <c r="P18" s="54"/>
      <c r="Q18" s="53">
        <v>503456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55">
        <v>27</v>
      </c>
      <c r="C19" s="49"/>
      <c r="D19" s="50"/>
      <c r="E19" s="53">
        <v>2294833176.638</v>
      </c>
      <c r="F19" s="54"/>
      <c r="G19" s="54"/>
      <c r="H19" s="53" t="s">
        <v>11</v>
      </c>
      <c r="I19" s="54"/>
      <c r="J19" s="54"/>
      <c r="K19" s="53">
        <v>2264831849.6110001</v>
      </c>
      <c r="L19" s="54"/>
      <c r="M19" s="54"/>
      <c r="N19" s="53" t="s">
        <v>11</v>
      </c>
      <c r="O19" s="54"/>
      <c r="P19" s="54"/>
      <c r="Q19" s="53">
        <v>479087.27899999998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55">
        <v>28</v>
      </c>
      <c r="C20" s="49"/>
      <c r="D20" s="50"/>
      <c r="E20" s="53">
        <v>1927552370.2390001</v>
      </c>
      <c r="F20" s="54"/>
      <c r="G20" s="54"/>
      <c r="H20" s="53" t="s">
        <v>11</v>
      </c>
      <c r="I20" s="54"/>
      <c r="J20" s="54"/>
      <c r="K20" s="53">
        <v>1902860217.7820001</v>
      </c>
      <c r="L20" s="54"/>
      <c r="M20" s="54"/>
      <c r="N20" s="53" t="s">
        <v>11</v>
      </c>
      <c r="O20" s="54"/>
      <c r="P20" s="54"/>
      <c r="Q20" s="53">
        <v>437421.17499999999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55">
        <v>29</v>
      </c>
      <c r="C21" s="49"/>
      <c r="D21" s="50"/>
      <c r="E21" s="53">
        <v>1608247522.141</v>
      </c>
      <c r="F21" s="54"/>
      <c r="G21" s="54"/>
      <c r="H21" s="53" t="s">
        <v>11</v>
      </c>
      <c r="I21" s="54"/>
      <c r="J21" s="54"/>
      <c r="K21" s="53">
        <v>1587461979.8110001</v>
      </c>
      <c r="L21" s="54"/>
      <c r="M21" s="54"/>
      <c r="N21" s="53" t="s">
        <v>11</v>
      </c>
      <c r="O21" s="54"/>
      <c r="P21" s="54"/>
      <c r="Q21" s="53">
        <v>219539.44899999999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71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52">
        <v>20</v>
      </c>
      <c r="C25" s="49"/>
      <c r="D25" s="50"/>
      <c r="E25" s="54">
        <v>208085233.96175</v>
      </c>
      <c r="F25" s="54"/>
      <c r="G25" s="54"/>
      <c r="H25" s="53" t="s">
        <v>11</v>
      </c>
      <c r="I25" s="54"/>
      <c r="J25" s="54"/>
      <c r="K25" s="54">
        <v>203503326.10441664</v>
      </c>
      <c r="L25" s="54"/>
      <c r="M25" s="54"/>
      <c r="N25" s="53" t="s">
        <v>11</v>
      </c>
      <c r="O25" s="54"/>
      <c r="P25" s="54"/>
      <c r="Q25" s="54">
        <v>44641.333333333336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v>21</v>
      </c>
      <c r="C26" s="49"/>
      <c r="D26" s="50"/>
      <c r="E26" s="54">
        <v>150739837.67275</v>
      </c>
      <c r="F26" s="54"/>
      <c r="G26" s="54"/>
      <c r="H26" s="53" t="s">
        <v>11</v>
      </c>
      <c r="I26" s="54"/>
      <c r="J26" s="54"/>
      <c r="K26" s="54">
        <v>146601589.56491667</v>
      </c>
      <c r="L26" s="54"/>
      <c r="M26" s="54"/>
      <c r="N26" s="53" t="s">
        <v>11</v>
      </c>
      <c r="O26" s="54"/>
      <c r="P26" s="54"/>
      <c r="Q26" s="54">
        <v>39532.25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v>22</v>
      </c>
      <c r="C27" s="49"/>
      <c r="D27" s="50"/>
      <c r="E27" s="54">
        <v>196363588.14308333</v>
      </c>
      <c r="F27" s="54"/>
      <c r="G27" s="54"/>
      <c r="H27" s="53" t="s">
        <v>11</v>
      </c>
      <c r="I27" s="54"/>
      <c r="J27" s="54"/>
      <c r="K27" s="54">
        <v>192097021.61600003</v>
      </c>
      <c r="L27" s="54"/>
      <c r="M27" s="54"/>
      <c r="N27" s="53" t="s">
        <v>11</v>
      </c>
      <c r="O27" s="54"/>
      <c r="P27" s="54"/>
      <c r="Q27" s="54">
        <v>39891.083333333336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v>23</v>
      </c>
      <c r="C28" s="49"/>
      <c r="D28" s="50"/>
      <c r="E28" s="54">
        <v>207811815.49116668</v>
      </c>
      <c r="F28" s="54"/>
      <c r="G28" s="54"/>
      <c r="H28" s="53" t="s">
        <v>11</v>
      </c>
      <c r="I28" s="54"/>
      <c r="J28" s="54"/>
      <c r="K28" s="54">
        <v>203780099.33291665</v>
      </c>
      <c r="L28" s="54"/>
      <c r="M28" s="54"/>
      <c r="N28" s="53" t="s">
        <v>11</v>
      </c>
      <c r="O28" s="54"/>
      <c r="P28" s="54"/>
      <c r="Q28" s="54">
        <v>41825.583333333336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v>24</v>
      </c>
      <c r="C29" s="49"/>
      <c r="D29" s="50"/>
      <c r="E29" s="54">
        <v>182279721.57867739</v>
      </c>
      <c r="F29" s="54"/>
      <c r="G29" s="54"/>
      <c r="H29" s="53" t="s">
        <v>11</v>
      </c>
      <c r="I29" s="54"/>
      <c r="J29" s="54"/>
      <c r="K29" s="54">
        <v>178604381.88091668</v>
      </c>
      <c r="L29" s="54"/>
      <c r="M29" s="54"/>
      <c r="N29" s="53" t="s">
        <v>11</v>
      </c>
      <c r="O29" s="54"/>
      <c r="P29" s="54"/>
      <c r="Q29" s="54">
        <v>42356.333333333336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>
        <v>25</v>
      </c>
      <c r="C30" s="49"/>
      <c r="D30" s="50"/>
      <c r="E30" s="54">
        <v>181006606.5748333</v>
      </c>
      <c r="F30" s="54"/>
      <c r="G30" s="54"/>
      <c r="H30" s="53" t="s">
        <v>11</v>
      </c>
      <c r="I30" s="54"/>
      <c r="J30" s="54"/>
      <c r="K30" s="54">
        <v>177733413.88175002</v>
      </c>
      <c r="L30" s="54"/>
      <c r="M30" s="54"/>
      <c r="N30" s="53" t="s">
        <v>11</v>
      </c>
      <c r="O30" s="54"/>
      <c r="P30" s="54"/>
      <c r="Q30" s="54">
        <v>42430.666666666664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>
        <v>26</v>
      </c>
      <c r="C31" s="49"/>
      <c r="D31" s="50"/>
      <c r="E31" s="54">
        <v>185688117.17375001</v>
      </c>
      <c r="F31" s="54"/>
      <c r="G31" s="54"/>
      <c r="H31" s="53" t="s">
        <v>11</v>
      </c>
      <c r="I31" s="54"/>
      <c r="J31" s="54"/>
      <c r="K31" s="54">
        <v>182876633.65058336</v>
      </c>
      <c r="L31" s="54"/>
      <c r="M31" s="54"/>
      <c r="N31" s="53" t="s">
        <v>11</v>
      </c>
      <c r="O31" s="54"/>
      <c r="P31" s="54"/>
      <c r="Q31" s="54">
        <v>41954.666666666664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>
        <v>27</v>
      </c>
      <c r="C32" s="49"/>
      <c r="D32" s="50"/>
      <c r="E32" s="54">
        <v>191236098.05316666</v>
      </c>
      <c r="F32" s="54"/>
      <c r="G32" s="54"/>
      <c r="H32" s="53" t="s">
        <v>11</v>
      </c>
      <c r="I32" s="54"/>
      <c r="J32" s="54"/>
      <c r="K32" s="54">
        <v>188735987.46758333</v>
      </c>
      <c r="L32" s="54"/>
      <c r="M32" s="54"/>
      <c r="N32" s="53" t="s">
        <v>11</v>
      </c>
      <c r="O32" s="54"/>
      <c r="P32" s="54"/>
      <c r="Q32" s="54">
        <v>39923.939916666663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>
        <v>28</v>
      </c>
      <c r="C33" s="49"/>
      <c r="D33" s="50"/>
      <c r="E33" s="54">
        <v>160629364.18658334</v>
      </c>
      <c r="F33" s="54"/>
      <c r="G33" s="54"/>
      <c r="H33" s="53" t="s">
        <v>11</v>
      </c>
      <c r="I33" s="54"/>
      <c r="J33" s="54"/>
      <c r="K33" s="54">
        <v>158571684.81516668</v>
      </c>
      <c r="L33" s="54"/>
      <c r="M33" s="54"/>
      <c r="N33" s="53" t="s">
        <v>11</v>
      </c>
      <c r="O33" s="54"/>
      <c r="P33" s="54"/>
      <c r="Q33" s="54">
        <v>36451.76458333333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5">
        <v>29</v>
      </c>
      <c r="C34" s="49"/>
      <c r="D34" s="50"/>
      <c r="E34" s="54">
        <f>E21/12</f>
        <v>134020626.84508334</v>
      </c>
      <c r="F34" s="54"/>
      <c r="G34" s="54"/>
      <c r="H34" s="53" t="s">
        <v>11</v>
      </c>
      <c r="I34" s="54"/>
      <c r="J34" s="54"/>
      <c r="K34" s="54">
        <f>K21/12</f>
        <v>132288498.31758334</v>
      </c>
      <c r="L34" s="54"/>
      <c r="M34" s="54"/>
      <c r="N34" s="53" t="s">
        <v>11</v>
      </c>
      <c r="O34" s="54"/>
      <c r="P34" s="54"/>
      <c r="Q34" s="54">
        <f>Q21/12</f>
        <v>18294.954083333334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>
        <v>28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72</v>
      </c>
      <c r="C38" s="49"/>
      <c r="D38" s="50"/>
      <c r="E38" s="59">
        <v>18486568.824000001</v>
      </c>
      <c r="F38" s="54"/>
      <c r="G38" s="54"/>
      <c r="H38" s="59">
        <v>18486568.824000001</v>
      </c>
      <c r="I38" s="54"/>
      <c r="J38" s="54"/>
      <c r="K38" s="59">
        <v>488582.23599999998</v>
      </c>
      <c r="L38" s="54"/>
      <c r="M38" s="54"/>
      <c r="N38" s="59">
        <v>488582.23599999998</v>
      </c>
      <c r="O38" s="54"/>
      <c r="P38" s="54"/>
      <c r="Q38" s="59">
        <v>40604.552000000003</v>
      </c>
      <c r="R38" s="54"/>
      <c r="S38" s="54"/>
      <c r="T38" s="59">
        <f>Q38</f>
        <v>40604.552000000003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73</v>
      </c>
      <c r="C39" s="49"/>
      <c r="D39" s="50"/>
      <c r="E39" s="59">
        <f>H39-H38</f>
        <v>11680061.862</v>
      </c>
      <c r="F39" s="54"/>
      <c r="G39" s="54"/>
      <c r="H39" s="59">
        <v>30166630.686000001</v>
      </c>
      <c r="I39" s="54"/>
      <c r="J39" s="54"/>
      <c r="K39" s="59">
        <f>N39-N38</f>
        <v>2437288.3849999998</v>
      </c>
      <c r="L39" s="54"/>
      <c r="M39" s="54"/>
      <c r="N39" s="59">
        <v>2925870.6209999998</v>
      </c>
      <c r="O39" s="54"/>
      <c r="P39" s="54"/>
      <c r="Q39" s="59">
        <v>43837.968000000001</v>
      </c>
      <c r="R39" s="54"/>
      <c r="S39" s="54"/>
      <c r="T39" s="59">
        <f>T38+Q39</f>
        <v>84442.52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74</v>
      </c>
      <c r="C40" s="49"/>
      <c r="D40" s="50"/>
      <c r="E40" s="59">
        <f t="shared" ref="E40:E49" si="0">H40-H39</f>
        <v>150880183.176</v>
      </c>
      <c r="F40" s="54"/>
      <c r="G40" s="54"/>
      <c r="H40" s="59">
        <v>181046813.86199999</v>
      </c>
      <c r="I40" s="54"/>
      <c r="J40" s="54"/>
      <c r="K40" s="59">
        <f t="shared" ref="K40:K49" si="1">N40-N39</f>
        <v>46345388.027999997</v>
      </c>
      <c r="L40" s="54"/>
      <c r="M40" s="54"/>
      <c r="N40" s="59">
        <v>49271258.648999996</v>
      </c>
      <c r="O40" s="54"/>
      <c r="P40" s="54"/>
      <c r="Q40" s="59">
        <v>40857.862000000001</v>
      </c>
      <c r="R40" s="54"/>
      <c r="S40" s="54"/>
      <c r="T40" s="59">
        <f t="shared" ref="T40:T49" si="2">T39+Q40</f>
        <v>125300.38200000001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45" customHeight="1">
      <c r="A41" s="47"/>
      <c r="B41" s="58" t="s">
        <v>75</v>
      </c>
      <c r="C41" s="49"/>
      <c r="D41" s="50"/>
      <c r="E41" s="59">
        <f t="shared" si="0"/>
        <v>690592668.34599996</v>
      </c>
      <c r="F41" s="54"/>
      <c r="G41" s="54"/>
      <c r="H41" s="59">
        <v>871639482.20799994</v>
      </c>
      <c r="I41" s="54"/>
      <c r="J41" s="54"/>
      <c r="K41" s="59">
        <f t="shared" si="1"/>
        <v>552119209.79699993</v>
      </c>
      <c r="L41" s="54"/>
      <c r="M41" s="54"/>
      <c r="N41" s="59">
        <v>601390468.44599998</v>
      </c>
      <c r="O41" s="54"/>
      <c r="P41" s="54"/>
      <c r="Q41" s="59">
        <v>42677.315999999999</v>
      </c>
      <c r="R41" s="54"/>
      <c r="S41" s="54"/>
      <c r="T41" s="59">
        <f t="shared" si="2"/>
        <v>167977.698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76</v>
      </c>
      <c r="C42" s="49"/>
      <c r="D42" s="50"/>
      <c r="E42" s="59">
        <f t="shared" si="0"/>
        <v>885846831.96000004</v>
      </c>
      <c r="F42" s="54"/>
      <c r="G42" s="54"/>
      <c r="H42" s="59">
        <v>1757486314.168</v>
      </c>
      <c r="I42" s="54"/>
      <c r="J42" s="54"/>
      <c r="K42" s="59">
        <f t="shared" si="1"/>
        <v>18680629.937999964</v>
      </c>
      <c r="L42" s="54"/>
      <c r="M42" s="54"/>
      <c r="N42" s="59">
        <v>620071098.38399994</v>
      </c>
      <c r="O42" s="54"/>
      <c r="P42" s="54"/>
      <c r="Q42" s="59">
        <v>39921.398000000001</v>
      </c>
      <c r="R42" s="54"/>
      <c r="S42" s="54"/>
      <c r="T42" s="59">
        <f t="shared" si="2"/>
        <v>207899.09600000002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77</v>
      </c>
      <c r="C43" s="49"/>
      <c r="D43" s="50"/>
      <c r="E43" s="59">
        <f t="shared" si="0"/>
        <v>164854782.22399998</v>
      </c>
      <c r="F43" s="54"/>
      <c r="G43" s="54"/>
      <c r="H43" s="59">
        <v>1922341096.392</v>
      </c>
      <c r="I43" s="54"/>
      <c r="J43" s="54"/>
      <c r="K43" s="59">
        <f t="shared" si="1"/>
        <v>188952424.65200007</v>
      </c>
      <c r="L43" s="54"/>
      <c r="M43" s="54"/>
      <c r="N43" s="59">
        <v>809023523.03600001</v>
      </c>
      <c r="O43" s="54"/>
      <c r="P43" s="54"/>
      <c r="Q43" s="59">
        <v>38019.402000000002</v>
      </c>
      <c r="R43" s="54"/>
      <c r="S43" s="54"/>
      <c r="T43" s="59">
        <f t="shared" si="2"/>
        <v>245918.49800000002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45" customHeight="1">
      <c r="A44" s="47"/>
      <c r="B44" s="58" t="s">
        <v>78</v>
      </c>
      <c r="C44" s="49"/>
      <c r="D44" s="50"/>
      <c r="E44" s="59">
        <f t="shared" si="0"/>
        <v>1564421.4779999256</v>
      </c>
      <c r="F44" s="54"/>
      <c r="G44" s="54"/>
      <c r="H44" s="59">
        <v>1923905517.8699999</v>
      </c>
      <c r="I44" s="54"/>
      <c r="J44" s="54"/>
      <c r="K44" s="59">
        <f t="shared" si="1"/>
        <v>33457717.942999959</v>
      </c>
      <c r="L44" s="54"/>
      <c r="M44" s="54"/>
      <c r="N44" s="59">
        <v>842481240.97899997</v>
      </c>
      <c r="O44" s="54"/>
      <c r="P44" s="54"/>
      <c r="Q44" s="59">
        <v>42680.317999999999</v>
      </c>
      <c r="R44" s="54"/>
      <c r="S44" s="54"/>
      <c r="T44" s="59">
        <f t="shared" si="2"/>
        <v>288598.81599999999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79</v>
      </c>
      <c r="C45" s="49"/>
      <c r="D45" s="50"/>
      <c r="E45" s="59">
        <f t="shared" si="0"/>
        <v>614825.21700000763</v>
      </c>
      <c r="F45" s="54"/>
      <c r="G45" s="54"/>
      <c r="H45" s="59">
        <v>1924520343.0869999</v>
      </c>
      <c r="I45" s="54"/>
      <c r="J45" s="54"/>
      <c r="K45" s="59">
        <f t="shared" si="1"/>
        <v>506307317.26599991</v>
      </c>
      <c r="L45" s="54"/>
      <c r="M45" s="54"/>
      <c r="N45" s="59">
        <v>1348788558.2449999</v>
      </c>
      <c r="O45" s="54"/>
      <c r="P45" s="54"/>
      <c r="Q45" s="59">
        <v>38838.120000000003</v>
      </c>
      <c r="R45" s="54"/>
      <c r="S45" s="54"/>
      <c r="T45" s="59">
        <f t="shared" si="2"/>
        <v>327436.93599999999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80</v>
      </c>
      <c r="C46" s="49"/>
      <c r="D46" s="50"/>
      <c r="E46" s="59">
        <f t="shared" si="0"/>
        <v>347085.47100019455</v>
      </c>
      <c r="F46" s="54"/>
      <c r="G46" s="54"/>
      <c r="H46" s="59">
        <v>1924867428.5580001</v>
      </c>
      <c r="I46" s="54"/>
      <c r="J46" s="54"/>
      <c r="K46" s="59">
        <f t="shared" si="1"/>
        <v>6480039.1520001888</v>
      </c>
      <c r="L46" s="54"/>
      <c r="M46" s="54"/>
      <c r="N46" s="59">
        <v>1355268597.3970001</v>
      </c>
      <c r="O46" s="54"/>
      <c r="P46" s="54"/>
      <c r="Q46" s="59">
        <v>43085.69</v>
      </c>
      <c r="R46" s="54"/>
      <c r="S46" s="54"/>
      <c r="T46" s="59">
        <f t="shared" si="2"/>
        <v>370522.62599999999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45" customHeight="1">
      <c r="A47" s="47"/>
      <c r="B47" s="58" t="s">
        <v>81</v>
      </c>
      <c r="C47" s="49"/>
      <c r="D47" s="50"/>
      <c r="E47" s="59">
        <f t="shared" si="0"/>
        <v>324842.6740000248</v>
      </c>
      <c r="F47" s="54"/>
      <c r="G47" s="54"/>
      <c r="H47" s="59">
        <v>1925192271.2320001</v>
      </c>
      <c r="I47" s="54"/>
      <c r="J47" s="54"/>
      <c r="K47" s="59">
        <f t="shared" si="1"/>
        <v>51176830.753000021</v>
      </c>
      <c r="L47" s="54"/>
      <c r="M47" s="54"/>
      <c r="N47" s="59">
        <v>1406445428.1500001</v>
      </c>
      <c r="O47" s="54"/>
      <c r="P47" s="54"/>
      <c r="Q47" s="59">
        <v>34347.358</v>
      </c>
      <c r="R47" s="54"/>
      <c r="S47" s="54"/>
      <c r="T47" s="59">
        <f t="shared" si="2"/>
        <v>404869.984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82</v>
      </c>
      <c r="C48" s="49"/>
      <c r="D48" s="50"/>
      <c r="E48" s="59">
        <f t="shared" si="0"/>
        <v>1529232.6659998894</v>
      </c>
      <c r="F48" s="54"/>
      <c r="G48" s="54"/>
      <c r="H48" s="59">
        <v>1926721503.898</v>
      </c>
      <c r="I48" s="54"/>
      <c r="J48" s="54"/>
      <c r="K48" s="59">
        <f t="shared" si="1"/>
        <v>488754577.65199995</v>
      </c>
      <c r="L48" s="54"/>
      <c r="M48" s="54"/>
      <c r="N48" s="59">
        <v>1895200005.802</v>
      </c>
      <c r="O48" s="54"/>
      <c r="P48" s="54"/>
      <c r="Q48" s="59">
        <v>40842.904000000002</v>
      </c>
      <c r="R48" s="54"/>
      <c r="S48" s="54"/>
      <c r="T48" s="59">
        <f t="shared" si="2"/>
        <v>445712.88799999998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83</v>
      </c>
      <c r="C49" s="49"/>
      <c r="D49" s="50"/>
      <c r="E49" s="59">
        <f t="shared" si="0"/>
        <v>784735.75200009346</v>
      </c>
      <c r="F49" s="54"/>
      <c r="G49" s="54"/>
      <c r="H49" s="59">
        <v>1927506239.6500001</v>
      </c>
      <c r="I49" s="54"/>
      <c r="J49" s="54"/>
      <c r="K49" s="59">
        <f t="shared" si="1"/>
        <v>6706770.5769999027</v>
      </c>
      <c r="L49" s="54"/>
      <c r="M49" s="54"/>
      <c r="N49" s="59">
        <v>1901906776.3789999</v>
      </c>
      <c r="O49" s="54"/>
      <c r="P49" s="54"/>
      <c r="Q49" s="59">
        <v>39774.091999999997</v>
      </c>
      <c r="R49" s="54"/>
      <c r="S49" s="54"/>
      <c r="T49" s="59">
        <f t="shared" si="2"/>
        <v>485486.98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>
        <v>29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72</v>
      </c>
      <c r="C53" s="49"/>
      <c r="D53" s="50"/>
      <c r="E53" s="59">
        <v>16752646.373</v>
      </c>
      <c r="F53" s="54"/>
      <c r="G53" s="54"/>
      <c r="H53" s="59">
        <v>16752646.373</v>
      </c>
      <c r="I53" s="54"/>
      <c r="J53" s="54"/>
      <c r="K53" s="59">
        <v>471244.598</v>
      </c>
      <c r="L53" s="54"/>
      <c r="M53" s="54"/>
      <c r="N53" s="59">
        <v>471244.598</v>
      </c>
      <c r="O53" s="54"/>
      <c r="P53" s="54"/>
      <c r="Q53" s="59">
        <v>27319.892</v>
      </c>
      <c r="R53" s="54"/>
      <c r="S53" s="54"/>
      <c r="T53" s="59">
        <f>Q53</f>
        <v>27319.892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73</v>
      </c>
      <c r="C54" s="49"/>
      <c r="D54" s="50"/>
      <c r="E54" s="59">
        <f>H54-H53</f>
        <v>9085121.743999999</v>
      </c>
      <c r="F54" s="54"/>
      <c r="G54" s="54"/>
      <c r="H54" s="59">
        <v>25837768.116999999</v>
      </c>
      <c r="I54" s="54"/>
      <c r="J54" s="54"/>
      <c r="K54" s="59">
        <f>N54-N53</f>
        <v>2061243.6530000002</v>
      </c>
      <c r="L54" s="54"/>
      <c r="M54" s="54"/>
      <c r="N54" s="59">
        <v>2532488.2510000002</v>
      </c>
      <c r="O54" s="54"/>
      <c r="P54" s="54"/>
      <c r="Q54" s="59">
        <v>20765.403999999999</v>
      </c>
      <c r="R54" s="54"/>
      <c r="S54" s="54"/>
      <c r="T54" s="59">
        <f>T53+Q54</f>
        <v>48085.296000000002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74</v>
      </c>
      <c r="C55" s="49"/>
      <c r="D55" s="50"/>
      <c r="E55" s="59">
        <f t="shared" ref="E55:E64" si="3">H55-H54</f>
        <v>165506041.634</v>
      </c>
      <c r="F55" s="54"/>
      <c r="G55" s="54"/>
      <c r="H55" s="59">
        <v>191343809.75099999</v>
      </c>
      <c r="I55" s="54"/>
      <c r="J55" s="54"/>
      <c r="K55" s="59">
        <f t="shared" ref="K55:K64" si="4">N55-N54</f>
        <v>41962286.068999998</v>
      </c>
      <c r="L55" s="54"/>
      <c r="M55" s="54"/>
      <c r="N55" s="59">
        <v>44494774.32</v>
      </c>
      <c r="O55" s="54"/>
      <c r="P55" s="54"/>
      <c r="Q55" s="59">
        <v>21651.46</v>
      </c>
      <c r="R55" s="54"/>
      <c r="S55" s="54"/>
      <c r="T55" s="59">
        <f t="shared" ref="T55:T64" si="5">T54+Q55</f>
        <v>69736.755999999994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45" customHeight="1">
      <c r="A56" s="47"/>
      <c r="B56" s="58" t="s">
        <v>75</v>
      </c>
      <c r="C56" s="49"/>
      <c r="D56" s="50"/>
      <c r="E56" s="59">
        <f t="shared" si="3"/>
        <v>682898648.56599998</v>
      </c>
      <c r="F56" s="54"/>
      <c r="G56" s="54"/>
      <c r="H56" s="59">
        <v>874242458.31700003</v>
      </c>
      <c r="I56" s="54"/>
      <c r="J56" s="54"/>
      <c r="K56" s="59">
        <f t="shared" si="4"/>
        <v>448344013.84200001</v>
      </c>
      <c r="L56" s="54"/>
      <c r="M56" s="54"/>
      <c r="N56" s="59">
        <v>492838788.162</v>
      </c>
      <c r="O56" s="54"/>
      <c r="P56" s="54"/>
      <c r="Q56" s="59">
        <v>18242.403999999999</v>
      </c>
      <c r="R56" s="54"/>
      <c r="S56" s="54"/>
      <c r="T56" s="59">
        <f t="shared" si="5"/>
        <v>87979.159999999989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76</v>
      </c>
      <c r="C57" s="49"/>
      <c r="D57" s="50"/>
      <c r="E57" s="59">
        <f t="shared" si="3"/>
        <v>670894797.85900009</v>
      </c>
      <c r="F57" s="54"/>
      <c r="G57" s="54"/>
      <c r="H57" s="59">
        <v>1545137256.1760001</v>
      </c>
      <c r="I57" s="54"/>
      <c r="J57" s="54"/>
      <c r="K57" s="59">
        <f t="shared" si="4"/>
        <v>13674766.904999971</v>
      </c>
      <c r="L57" s="54"/>
      <c r="M57" s="54"/>
      <c r="N57" s="59">
        <v>506513555.06699997</v>
      </c>
      <c r="O57" s="54"/>
      <c r="P57" s="54"/>
      <c r="Q57" s="59">
        <v>20829.236000000001</v>
      </c>
      <c r="R57" s="54"/>
      <c r="S57" s="54"/>
      <c r="T57" s="59">
        <f t="shared" si="5"/>
        <v>108808.39599999999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77</v>
      </c>
      <c r="C58" s="49"/>
      <c r="D58" s="50"/>
      <c r="E58" s="59">
        <f t="shared" si="3"/>
        <v>57367706.053999901</v>
      </c>
      <c r="F58" s="54"/>
      <c r="G58" s="54"/>
      <c r="H58" s="59">
        <v>1602504962.23</v>
      </c>
      <c r="I58" s="54"/>
      <c r="J58" s="54"/>
      <c r="K58" s="59">
        <f t="shared" si="4"/>
        <v>173116573.73400003</v>
      </c>
      <c r="L58" s="54"/>
      <c r="M58" s="54"/>
      <c r="N58" s="59">
        <v>679630128.801</v>
      </c>
      <c r="O58" s="54"/>
      <c r="P58" s="54"/>
      <c r="Q58" s="59">
        <v>16106.657999999999</v>
      </c>
      <c r="R58" s="54"/>
      <c r="S58" s="54"/>
      <c r="T58" s="59">
        <f t="shared" si="5"/>
        <v>124915.05399999999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45" customHeight="1">
      <c r="A59" s="47"/>
      <c r="B59" s="58" t="s">
        <v>78</v>
      </c>
      <c r="C59" s="49"/>
      <c r="D59" s="50"/>
      <c r="E59" s="59">
        <f t="shared" si="3"/>
        <v>2737135.4100000858</v>
      </c>
      <c r="F59" s="54"/>
      <c r="G59" s="54"/>
      <c r="H59" s="59">
        <v>1605242097.6400001</v>
      </c>
      <c r="I59" s="54"/>
      <c r="J59" s="54"/>
      <c r="K59" s="59">
        <f t="shared" si="4"/>
        <v>32137504.116999984</v>
      </c>
      <c r="L59" s="54"/>
      <c r="M59" s="54"/>
      <c r="N59" s="59">
        <v>711767632.91799998</v>
      </c>
      <c r="O59" s="54"/>
      <c r="P59" s="54"/>
      <c r="Q59" s="59">
        <v>17963.842000000001</v>
      </c>
      <c r="R59" s="54"/>
      <c r="S59" s="54"/>
      <c r="T59" s="59">
        <f t="shared" si="5"/>
        <v>142878.89599999998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79</v>
      </c>
      <c r="C60" s="49"/>
      <c r="D60" s="50"/>
      <c r="E60" s="59">
        <f t="shared" si="3"/>
        <v>1356940.8199999332</v>
      </c>
      <c r="F60" s="54"/>
      <c r="G60" s="54"/>
      <c r="H60" s="59">
        <v>1606599038.46</v>
      </c>
      <c r="I60" s="54"/>
      <c r="J60" s="54"/>
      <c r="K60" s="59">
        <f t="shared" si="4"/>
        <v>415941538.59599996</v>
      </c>
      <c r="L60" s="54"/>
      <c r="M60" s="54"/>
      <c r="N60" s="59">
        <v>1127709171.5139999</v>
      </c>
      <c r="O60" s="54"/>
      <c r="P60" s="54"/>
      <c r="Q60" s="59">
        <v>18942.756000000001</v>
      </c>
      <c r="R60" s="54"/>
      <c r="S60" s="54"/>
      <c r="T60" s="59">
        <f t="shared" si="5"/>
        <v>161821.65199999997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80</v>
      </c>
      <c r="C61" s="49"/>
      <c r="D61" s="50"/>
      <c r="E61" s="59">
        <f t="shared" si="3"/>
        <v>190417.02300000191</v>
      </c>
      <c r="F61" s="54"/>
      <c r="G61" s="54"/>
      <c r="H61" s="59">
        <v>1606789455.483</v>
      </c>
      <c r="I61" s="54"/>
      <c r="J61" s="54"/>
      <c r="K61" s="59">
        <f t="shared" si="4"/>
        <v>5735127.7630000114</v>
      </c>
      <c r="L61" s="54"/>
      <c r="M61" s="54"/>
      <c r="N61" s="59">
        <v>1133444299.277</v>
      </c>
      <c r="O61" s="54"/>
      <c r="P61" s="54"/>
      <c r="Q61" s="59">
        <v>20329.016</v>
      </c>
      <c r="R61" s="54"/>
      <c r="S61" s="54"/>
      <c r="T61" s="59">
        <f t="shared" si="5"/>
        <v>182150.66799999998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45" customHeight="1">
      <c r="A62" s="47"/>
      <c r="B62" s="58" t="s">
        <v>81</v>
      </c>
      <c r="C62" s="49"/>
      <c r="D62" s="50"/>
      <c r="E62" s="59">
        <f t="shared" si="3"/>
        <v>333702.10899996758</v>
      </c>
      <c r="F62" s="54"/>
      <c r="G62" s="54"/>
      <c r="H62" s="59">
        <v>1607123157.592</v>
      </c>
      <c r="I62" s="54"/>
      <c r="J62" s="54"/>
      <c r="K62" s="59">
        <f t="shared" si="4"/>
        <v>40572586.513999939</v>
      </c>
      <c r="L62" s="54"/>
      <c r="M62" s="54"/>
      <c r="N62" s="59">
        <v>1174016885.7909999</v>
      </c>
      <c r="O62" s="54"/>
      <c r="P62" s="54"/>
      <c r="Q62" s="59">
        <v>15451.3</v>
      </c>
      <c r="R62" s="54"/>
      <c r="S62" s="54"/>
      <c r="T62" s="59">
        <f t="shared" si="5"/>
        <v>197601.96799999996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82</v>
      </c>
      <c r="C63" s="49"/>
      <c r="D63" s="50"/>
      <c r="E63" s="59">
        <f t="shared" si="3"/>
        <v>369905.02999997139</v>
      </c>
      <c r="F63" s="54"/>
      <c r="G63" s="54"/>
      <c r="H63" s="59">
        <v>1607493062.622</v>
      </c>
      <c r="I63" s="54"/>
      <c r="J63" s="54"/>
      <c r="K63" s="59">
        <f t="shared" si="4"/>
        <v>407638556.5400002</v>
      </c>
      <c r="L63" s="54"/>
      <c r="M63" s="54"/>
      <c r="N63" s="59">
        <v>1581655442.3310001</v>
      </c>
      <c r="O63" s="54"/>
      <c r="P63" s="54"/>
      <c r="Q63" s="59">
        <v>17760.106</v>
      </c>
      <c r="R63" s="54"/>
      <c r="S63" s="54"/>
      <c r="T63" s="59">
        <f t="shared" si="5"/>
        <v>215362.07399999996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83</v>
      </c>
      <c r="C64" s="49"/>
      <c r="D64" s="50"/>
      <c r="E64" s="59">
        <f t="shared" si="3"/>
        <v>738998.99500012398</v>
      </c>
      <c r="F64" s="54"/>
      <c r="G64" s="54"/>
      <c r="H64" s="59">
        <v>1608232061.6170001</v>
      </c>
      <c r="I64" s="54"/>
      <c r="J64" s="54"/>
      <c r="K64" s="59">
        <f t="shared" si="4"/>
        <v>5022536.2919998169</v>
      </c>
      <c r="L64" s="54"/>
      <c r="M64" s="54"/>
      <c r="N64" s="59">
        <v>1586677978.6229999</v>
      </c>
      <c r="O64" s="54"/>
      <c r="P64" s="54"/>
      <c r="Q64" s="59">
        <v>14865.21</v>
      </c>
      <c r="R64" s="54"/>
      <c r="S64" s="54"/>
      <c r="T64" s="59">
        <f t="shared" si="5"/>
        <v>230227.28399999996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39.950000000000003" customHeight="1">
      <c r="A67" s="125" t="s">
        <v>12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</row>
    <row r="68" spans="1:42" s="75" customFormat="1" ht="18.600000000000001" customHeight="1">
      <c r="A68" s="76"/>
      <c r="B68" s="76"/>
      <c r="C68" s="77" t="s">
        <v>13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E34:K34 Q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view="pageBreakPreview" zoomScaleNormal="100" zoomScaleSheetLayoutView="100" workbookViewId="0">
      <selection activeCell="Q21" sqref="Q21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3" customWidth="1"/>
    <col min="4" max="5" width="4.25" style="83" customWidth="1"/>
    <col min="6" max="6" width="18.625" style="83" customWidth="1"/>
    <col min="7" max="8" width="4.25" style="83" customWidth="1"/>
    <col min="9" max="9" width="18.625" style="83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3"/>
    </row>
    <row r="2" spans="1:13" ht="22.5" customHeight="1">
      <c r="A2" s="122" t="s">
        <v>69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9.899999999999999" customHeight="1">
      <c r="A3" s="127" t="s">
        <v>68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 ht="18.600000000000001" customHeight="1">
      <c r="I4" s="128">
        <v>29</v>
      </c>
      <c r="J4" s="128"/>
    </row>
    <row r="5" spans="1:13" ht="39" customHeight="1">
      <c r="A5" s="120"/>
      <c r="B5" s="119" t="s">
        <v>67</v>
      </c>
      <c r="C5" s="118"/>
      <c r="D5" s="118"/>
      <c r="E5" s="118"/>
      <c r="F5" s="118"/>
      <c r="G5" s="118"/>
      <c r="H5" s="118"/>
      <c r="I5" s="118"/>
      <c r="J5" s="117"/>
    </row>
    <row r="6" spans="1:13">
      <c r="A6" s="95" t="s">
        <v>66</v>
      </c>
      <c r="B6" s="115"/>
      <c r="C6" s="115"/>
      <c r="D6" s="116"/>
      <c r="E6" s="115"/>
      <c r="F6" s="115"/>
      <c r="G6" s="116"/>
      <c r="H6" s="115"/>
      <c r="I6" s="115"/>
      <c r="J6" s="114"/>
    </row>
    <row r="7" spans="1:13" s="107" customFormat="1" ht="18.600000000000001" customHeight="1">
      <c r="A7" s="113"/>
      <c r="B7" s="110"/>
      <c r="C7" s="109" t="s">
        <v>65</v>
      </c>
      <c r="D7" s="111"/>
      <c r="E7" s="110"/>
      <c r="F7" s="112" t="s">
        <v>64</v>
      </c>
      <c r="G7" s="111"/>
      <c r="H7" s="110"/>
      <c r="I7" s="109" t="s">
        <v>5</v>
      </c>
      <c r="J7" s="108"/>
    </row>
    <row r="8" spans="1:13" s="101" customFormat="1" ht="18.600000000000001" customHeight="1">
      <c r="A8" s="100"/>
      <c r="B8" s="106"/>
      <c r="C8" s="105"/>
      <c r="D8" s="104" t="s">
        <v>63</v>
      </c>
      <c r="E8" s="103"/>
      <c r="F8" s="103"/>
      <c r="G8" s="104" t="s">
        <v>63</v>
      </c>
      <c r="H8" s="103"/>
      <c r="I8" s="103"/>
      <c r="J8" s="102" t="s">
        <v>63</v>
      </c>
    </row>
    <row r="9" spans="1:13" ht="16.899999999999999" customHeight="1">
      <c r="A9" s="100"/>
      <c r="B9" s="94"/>
      <c r="C9" s="99"/>
      <c r="D9" s="94"/>
      <c r="E9" s="94"/>
      <c r="F9" s="94"/>
      <c r="G9" s="94"/>
      <c r="H9" s="94"/>
      <c r="I9" s="94"/>
      <c r="J9" s="91"/>
    </row>
    <row r="10" spans="1:13" ht="13.15" customHeight="1">
      <c r="A10" s="95" t="s">
        <v>62</v>
      </c>
      <c r="B10" s="94"/>
      <c r="C10" s="92">
        <f>'附表2表(1)'!E21</f>
        <v>1608247522.141</v>
      </c>
      <c r="D10" s="93"/>
      <c r="E10" s="93"/>
      <c r="F10" s="92">
        <f>'附表2表(1)'!K21</f>
        <v>1587461979.8110001</v>
      </c>
      <c r="G10" s="92"/>
      <c r="H10" s="92"/>
      <c r="I10" s="92">
        <v>219539.44899999999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61</v>
      </c>
      <c r="B12" s="94"/>
      <c r="C12" s="92">
        <v>45524630.465000004</v>
      </c>
      <c r="D12" s="93"/>
      <c r="E12" s="93"/>
      <c r="F12" s="92">
        <v>45064839.302000001</v>
      </c>
      <c r="G12" s="92"/>
      <c r="H12" s="92"/>
      <c r="I12" s="92">
        <v>91.718000000000004</v>
      </c>
      <c r="J12" s="91"/>
      <c r="L12" s="84"/>
    </row>
    <row r="13" spans="1:13" ht="12" customHeight="1">
      <c r="A13" s="95" t="s">
        <v>60</v>
      </c>
      <c r="B13" s="94"/>
      <c r="C13" s="92">
        <v>9758489.3819999993</v>
      </c>
      <c r="D13" s="93"/>
      <c r="E13" s="93"/>
      <c r="F13" s="92">
        <v>9462275.7440000009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59</v>
      </c>
      <c r="B14" s="94"/>
      <c r="C14" s="92">
        <v>10195564.285</v>
      </c>
      <c r="D14" s="93"/>
      <c r="E14" s="93"/>
      <c r="F14" s="92">
        <v>10074516.083000001</v>
      </c>
      <c r="G14" s="92"/>
      <c r="H14" s="92"/>
      <c r="I14" s="92">
        <v>0</v>
      </c>
      <c r="J14" s="91"/>
    </row>
    <row r="15" spans="1:13" ht="12" customHeight="1">
      <c r="A15" s="95" t="s">
        <v>58</v>
      </c>
      <c r="B15" s="94"/>
      <c r="C15" s="92">
        <v>22167665.397999998</v>
      </c>
      <c r="D15" s="93"/>
      <c r="E15" s="93"/>
      <c r="F15" s="92">
        <v>21624989.373</v>
      </c>
      <c r="G15" s="92"/>
      <c r="H15" s="92"/>
      <c r="I15" s="92">
        <v>0</v>
      </c>
      <c r="J15" s="91"/>
    </row>
    <row r="16" spans="1:13" ht="12" customHeight="1">
      <c r="A16" s="95" t="s">
        <v>57</v>
      </c>
      <c r="B16" s="94"/>
      <c r="C16" s="92">
        <v>8023608.4689999996</v>
      </c>
      <c r="D16" s="93"/>
      <c r="E16" s="93"/>
      <c r="F16" s="92">
        <v>7806124.7589999996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56</v>
      </c>
      <c r="B18" s="94"/>
      <c r="C18" s="92">
        <v>9388827.6830000002</v>
      </c>
      <c r="D18" s="93"/>
      <c r="E18" s="93"/>
      <c r="F18" s="92">
        <v>9245158.7029999997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55</v>
      </c>
      <c r="B19" s="94"/>
      <c r="C19" s="92">
        <v>18015748.552999999</v>
      </c>
      <c r="D19" s="93"/>
      <c r="E19" s="93"/>
      <c r="F19" s="92">
        <v>17598918.395</v>
      </c>
      <c r="G19" s="92"/>
      <c r="H19" s="92"/>
      <c r="I19" s="92">
        <v>405.76</v>
      </c>
      <c r="J19" s="91"/>
    </row>
    <row r="20" spans="1:13" ht="12" customHeight="1">
      <c r="A20" s="95" t="s">
        <v>54</v>
      </c>
      <c r="B20" s="94"/>
      <c r="C20" s="92">
        <v>28183542.677000001</v>
      </c>
      <c r="D20" s="93"/>
      <c r="E20" s="93"/>
      <c r="F20" s="92">
        <v>27637191.66</v>
      </c>
      <c r="G20" s="92"/>
      <c r="H20" s="92"/>
      <c r="I20" s="92">
        <v>61.56</v>
      </c>
      <c r="J20" s="91"/>
    </row>
    <row r="21" spans="1:13" ht="12" customHeight="1">
      <c r="A21" s="95" t="s">
        <v>53</v>
      </c>
      <c r="B21" s="94"/>
      <c r="C21" s="92">
        <v>20263225.438000001</v>
      </c>
      <c r="D21" s="93"/>
      <c r="E21" s="93"/>
      <c r="F21" s="92">
        <v>19975134.352000002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52</v>
      </c>
      <c r="B22" s="94"/>
      <c r="C22" s="92">
        <v>20101605.447999999</v>
      </c>
      <c r="D22" s="93"/>
      <c r="E22" s="93"/>
      <c r="F22" s="92">
        <v>19675581.910999998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51</v>
      </c>
      <c r="B24" s="94"/>
      <c r="C24" s="92">
        <v>50063191.534999996</v>
      </c>
      <c r="D24" s="93"/>
      <c r="E24" s="93"/>
      <c r="F24" s="92">
        <v>49305939.090999998</v>
      </c>
      <c r="G24" s="92"/>
      <c r="H24" s="92"/>
      <c r="I24" s="92">
        <v>6780.6779999999999</v>
      </c>
      <c r="J24" s="91"/>
    </row>
    <row r="25" spans="1:13" ht="12" customHeight="1">
      <c r="A25" s="95" t="s">
        <v>50</v>
      </c>
      <c r="B25" s="94"/>
      <c r="C25" s="92">
        <v>41632103.785999998</v>
      </c>
      <c r="D25" s="93"/>
      <c r="E25" s="93"/>
      <c r="F25" s="92">
        <v>40834201.756999999</v>
      </c>
      <c r="G25" s="92"/>
      <c r="H25" s="92"/>
      <c r="I25" s="92">
        <v>7190.0519999999997</v>
      </c>
      <c r="J25" s="91"/>
      <c r="M25" s="84"/>
    </row>
    <row r="26" spans="1:13" ht="12" customHeight="1">
      <c r="A26" s="95" t="s">
        <v>49</v>
      </c>
      <c r="B26" s="94"/>
      <c r="C26" s="92">
        <v>492737934.72500002</v>
      </c>
      <c r="D26" s="93"/>
      <c r="E26" s="93"/>
      <c r="F26" s="92">
        <v>489461258.04799998</v>
      </c>
      <c r="G26" s="92"/>
      <c r="H26" s="92"/>
      <c r="I26" s="92">
        <v>53986.381999999998</v>
      </c>
      <c r="J26" s="91"/>
    </row>
    <row r="27" spans="1:13" ht="12" customHeight="1">
      <c r="A27" s="95" t="s">
        <v>48</v>
      </c>
      <c r="B27" s="94"/>
      <c r="C27" s="92">
        <v>84529585.586999997</v>
      </c>
      <c r="D27" s="93"/>
      <c r="E27" s="93"/>
      <c r="F27" s="92">
        <v>83090834.419</v>
      </c>
      <c r="G27" s="92"/>
      <c r="H27" s="92"/>
      <c r="I27" s="92">
        <v>46806.71</v>
      </c>
      <c r="J27" s="91"/>
    </row>
    <row r="28" spans="1:13" ht="12" customHeight="1">
      <c r="A28" s="95" t="s">
        <v>47</v>
      </c>
      <c r="B28" s="94"/>
      <c r="C28" s="92">
        <v>21970148.241999999</v>
      </c>
      <c r="D28" s="93"/>
      <c r="E28" s="93"/>
      <c r="F28" s="92">
        <v>21780805.298999999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46</v>
      </c>
      <c r="B30" s="94"/>
      <c r="C30" s="92">
        <v>12478004.364</v>
      </c>
      <c r="D30" s="93"/>
      <c r="E30" s="93"/>
      <c r="F30" s="92">
        <v>12352628.402000001</v>
      </c>
      <c r="G30" s="92"/>
      <c r="H30" s="92"/>
      <c r="I30" s="92">
        <v>143.22</v>
      </c>
      <c r="J30" s="91"/>
      <c r="L30" s="84"/>
    </row>
    <row r="31" spans="1:13" ht="12" customHeight="1">
      <c r="A31" s="95" t="s">
        <v>45</v>
      </c>
      <c r="B31" s="94"/>
      <c r="C31" s="92">
        <v>11702223.437000001</v>
      </c>
      <c r="D31" s="93"/>
      <c r="E31" s="93"/>
      <c r="F31" s="92">
        <v>11664505.198000001</v>
      </c>
      <c r="G31" s="92"/>
      <c r="H31" s="92"/>
      <c r="I31" s="92">
        <v>105.6</v>
      </c>
      <c r="J31" s="91"/>
    </row>
    <row r="32" spans="1:13" ht="12" customHeight="1">
      <c r="A32" s="95" t="s">
        <v>44</v>
      </c>
      <c r="B32" s="94"/>
      <c r="C32" s="92">
        <v>8061438.8389999997</v>
      </c>
      <c r="D32" s="93"/>
      <c r="E32" s="93"/>
      <c r="F32" s="92">
        <v>7950048.284</v>
      </c>
      <c r="G32" s="92"/>
      <c r="H32" s="92"/>
      <c r="I32" s="92">
        <v>140.80000000000001</v>
      </c>
      <c r="J32" s="91"/>
      <c r="M32" s="84"/>
    </row>
    <row r="33" spans="1:13" ht="12" customHeight="1">
      <c r="A33" s="95" t="s">
        <v>43</v>
      </c>
      <c r="B33" s="94"/>
      <c r="C33" s="92">
        <v>7034383.9809999997</v>
      </c>
      <c r="D33" s="93"/>
      <c r="E33" s="93"/>
      <c r="F33" s="92">
        <v>6953806.7309999997</v>
      </c>
      <c r="G33" s="92"/>
      <c r="H33" s="92"/>
      <c r="I33" s="92">
        <v>0</v>
      </c>
      <c r="J33" s="91"/>
    </row>
    <row r="34" spans="1:13" ht="12" customHeight="1">
      <c r="A34" s="95" t="s">
        <v>42</v>
      </c>
      <c r="B34" s="94"/>
      <c r="C34" s="92">
        <v>20624261.309</v>
      </c>
      <c r="D34" s="93"/>
      <c r="E34" s="93"/>
      <c r="F34" s="92">
        <v>20153851.809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41</v>
      </c>
      <c r="B36" s="94"/>
      <c r="C36" s="92">
        <v>19316028.157000002</v>
      </c>
      <c r="D36" s="93"/>
      <c r="E36" s="93"/>
      <c r="F36" s="92">
        <v>18986336.978</v>
      </c>
      <c r="G36" s="92"/>
      <c r="H36" s="92"/>
      <c r="I36" s="92">
        <v>24.707999999999998</v>
      </c>
      <c r="J36" s="91"/>
    </row>
    <row r="37" spans="1:13" ht="12" customHeight="1">
      <c r="A37" s="95" t="s">
        <v>40</v>
      </c>
      <c r="B37" s="94"/>
      <c r="C37" s="92">
        <v>40810204.740999997</v>
      </c>
      <c r="D37" s="93"/>
      <c r="E37" s="93"/>
      <c r="F37" s="92">
        <v>40085847.557999998</v>
      </c>
      <c r="G37" s="92"/>
      <c r="H37" s="92"/>
      <c r="I37" s="92">
        <v>226.68799999999999</v>
      </c>
      <c r="J37" s="91"/>
    </row>
    <row r="38" spans="1:13" ht="12" customHeight="1">
      <c r="A38" s="95" t="s">
        <v>39</v>
      </c>
      <c r="B38" s="94"/>
      <c r="C38" s="92">
        <v>112664390.37100001</v>
      </c>
      <c r="D38" s="93"/>
      <c r="E38" s="93"/>
      <c r="F38" s="92">
        <v>111341475.20200001</v>
      </c>
      <c r="G38" s="92"/>
      <c r="H38" s="92"/>
      <c r="I38" s="124">
        <v>-7.242</v>
      </c>
      <c r="J38" s="91"/>
      <c r="L38" s="84"/>
    </row>
    <row r="39" spans="1:13" ht="12" customHeight="1">
      <c r="A39" s="95" t="s">
        <v>38</v>
      </c>
      <c r="B39" s="94"/>
      <c r="C39" s="92">
        <v>17263843.734000001</v>
      </c>
      <c r="D39" s="93"/>
      <c r="E39" s="93"/>
      <c r="F39" s="92">
        <v>16880311.603999998</v>
      </c>
      <c r="G39" s="92"/>
      <c r="H39" s="92"/>
      <c r="I39" s="92">
        <v>319.82</v>
      </c>
      <c r="J39" s="91"/>
      <c r="M39" s="84"/>
    </row>
    <row r="40" spans="1:13" ht="12" customHeight="1">
      <c r="A40" s="95" t="s">
        <v>37</v>
      </c>
      <c r="B40" s="94"/>
      <c r="C40" s="92">
        <v>12848996.892999999</v>
      </c>
      <c r="D40" s="93"/>
      <c r="E40" s="93"/>
      <c r="F40" s="92">
        <v>12665769.957</v>
      </c>
      <c r="G40" s="92"/>
      <c r="H40" s="92"/>
      <c r="I40" s="92">
        <v>8353.0920000000006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36</v>
      </c>
      <c r="B42" s="94"/>
      <c r="C42" s="92">
        <v>25810262.98</v>
      </c>
      <c r="D42" s="93"/>
      <c r="E42" s="93"/>
      <c r="F42" s="92">
        <v>25559731.759</v>
      </c>
      <c r="G42" s="92"/>
      <c r="H42" s="92"/>
      <c r="I42" s="92">
        <v>10414.432000000001</v>
      </c>
      <c r="J42" s="91"/>
    </row>
    <row r="43" spans="1:13" ht="12" customHeight="1">
      <c r="A43" s="95" t="s">
        <v>35</v>
      </c>
      <c r="B43" s="94"/>
      <c r="C43" s="92">
        <v>140062068.67199999</v>
      </c>
      <c r="D43" s="93"/>
      <c r="E43" s="93"/>
      <c r="F43" s="92">
        <v>138244300.09599999</v>
      </c>
      <c r="G43" s="92"/>
      <c r="H43" s="92"/>
      <c r="I43" s="92">
        <v>64665.32</v>
      </c>
      <c r="J43" s="91"/>
    </row>
    <row r="44" spans="1:13" ht="12" customHeight="1">
      <c r="A44" s="95" t="s">
        <v>34</v>
      </c>
      <c r="B44" s="94"/>
      <c r="C44" s="92">
        <v>50251378.890000001</v>
      </c>
      <c r="D44" s="93"/>
      <c r="E44" s="93"/>
      <c r="F44" s="92">
        <v>49205482.652000003</v>
      </c>
      <c r="G44" s="92"/>
      <c r="H44" s="92"/>
      <c r="I44" s="92">
        <v>14709.394</v>
      </c>
      <c r="J44" s="91"/>
    </row>
    <row r="45" spans="1:13" ht="12" customHeight="1">
      <c r="A45" s="95" t="s">
        <v>33</v>
      </c>
      <c r="B45" s="94"/>
      <c r="C45" s="92">
        <v>7480415.1380000003</v>
      </c>
      <c r="D45" s="93"/>
      <c r="E45" s="93"/>
      <c r="F45" s="92">
        <v>7323661.7230000002</v>
      </c>
      <c r="G45" s="92"/>
      <c r="H45" s="92"/>
      <c r="I45" s="92">
        <v>4216.0879999999997</v>
      </c>
      <c r="J45" s="91"/>
    </row>
    <row r="46" spans="1:13" ht="12" customHeight="1">
      <c r="A46" s="95" t="s">
        <v>32</v>
      </c>
      <c r="B46" s="94"/>
      <c r="C46" s="92">
        <v>6924258.8689999999</v>
      </c>
      <c r="D46" s="93"/>
      <c r="E46" s="93"/>
      <c r="F46" s="92">
        <v>6857695.5839999998</v>
      </c>
      <c r="G46" s="92"/>
      <c r="H46" s="92"/>
      <c r="I46" s="92">
        <v>555.00599999999997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31</v>
      </c>
      <c r="B48" s="94"/>
      <c r="C48" s="92">
        <v>4360336.852</v>
      </c>
      <c r="D48" s="93"/>
      <c r="E48" s="93"/>
      <c r="F48" s="92">
        <v>4285419.25</v>
      </c>
      <c r="G48" s="92"/>
      <c r="H48" s="92"/>
      <c r="I48" s="92">
        <v>0</v>
      </c>
      <c r="J48" s="91"/>
    </row>
    <row r="49" spans="1:13" ht="12" customHeight="1">
      <c r="A49" s="95" t="s">
        <v>30</v>
      </c>
      <c r="B49" s="94"/>
      <c r="C49" s="92">
        <v>5731790.4060000004</v>
      </c>
      <c r="D49" s="93"/>
      <c r="E49" s="93"/>
      <c r="F49" s="92">
        <v>5673148.432</v>
      </c>
      <c r="G49" s="92"/>
      <c r="H49" s="92"/>
      <c r="I49" s="92">
        <v>143.16</v>
      </c>
      <c r="J49" s="91"/>
    </row>
    <row r="50" spans="1:13" ht="12" customHeight="1">
      <c r="A50" s="95" t="s">
        <v>29</v>
      </c>
      <c r="B50" s="94"/>
      <c r="C50" s="92">
        <v>18508571.142000001</v>
      </c>
      <c r="D50" s="93"/>
      <c r="E50" s="93"/>
      <c r="F50" s="92">
        <v>18188266.181000002</v>
      </c>
      <c r="G50" s="92"/>
      <c r="H50" s="92"/>
      <c r="I50" s="92">
        <v>19.776</v>
      </c>
      <c r="J50" s="91"/>
    </row>
    <row r="51" spans="1:13" ht="12" customHeight="1">
      <c r="A51" s="95" t="s">
        <v>28</v>
      </c>
      <c r="B51" s="94"/>
      <c r="C51" s="92">
        <v>32984473.826000001</v>
      </c>
      <c r="D51" s="93"/>
      <c r="E51" s="93"/>
      <c r="F51" s="92">
        <v>32436374.193</v>
      </c>
      <c r="G51" s="92"/>
      <c r="H51" s="92"/>
      <c r="I51" s="92">
        <v>2372.9760000000001</v>
      </c>
      <c r="J51" s="91"/>
    </row>
    <row r="52" spans="1:13" ht="12" customHeight="1">
      <c r="A52" s="95" t="s">
        <v>27</v>
      </c>
      <c r="B52" s="94"/>
      <c r="C52" s="92">
        <v>12834265.42</v>
      </c>
      <c r="D52" s="93"/>
      <c r="E52" s="93"/>
      <c r="F52" s="92">
        <v>12659314.448999999</v>
      </c>
      <c r="G52" s="92"/>
      <c r="H52" s="92"/>
      <c r="I52" s="92">
        <v>141.66200000000001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26</v>
      </c>
      <c r="B54" s="94"/>
      <c r="C54" s="92">
        <v>6274827.6490000002</v>
      </c>
      <c r="D54" s="93"/>
      <c r="E54" s="93"/>
      <c r="F54" s="92">
        <v>6227734.4519999996</v>
      </c>
      <c r="G54" s="92"/>
      <c r="H54" s="92"/>
      <c r="I54" s="92">
        <v>447.52</v>
      </c>
      <c r="J54" s="91"/>
      <c r="M54" s="84"/>
    </row>
    <row r="55" spans="1:13" ht="12" customHeight="1">
      <c r="A55" s="95" t="s">
        <v>25</v>
      </c>
      <c r="B55" s="94"/>
      <c r="C55" s="92">
        <v>10006973.482999999</v>
      </c>
      <c r="D55" s="93"/>
      <c r="E55" s="93"/>
      <c r="F55" s="92">
        <v>9852292.2139999997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24</v>
      </c>
      <c r="B56" s="94"/>
      <c r="C56" s="92">
        <v>12063974.491</v>
      </c>
      <c r="D56" s="93"/>
      <c r="E56" s="93"/>
      <c r="F56" s="92">
        <v>11828130.307</v>
      </c>
      <c r="G56" s="92"/>
      <c r="H56" s="92"/>
      <c r="I56" s="92">
        <v>22.88</v>
      </c>
      <c r="J56" s="91"/>
      <c r="L56" s="84"/>
    </row>
    <row r="57" spans="1:13" ht="12" customHeight="1">
      <c r="A57" s="95" t="s">
        <v>23</v>
      </c>
      <c r="B57" s="94"/>
      <c r="C57" s="92">
        <v>5537935.2489999998</v>
      </c>
      <c r="D57" s="93"/>
      <c r="E57" s="93"/>
      <c r="F57" s="92">
        <v>5464162.6129999999</v>
      </c>
      <c r="G57" s="92"/>
      <c r="H57" s="92"/>
      <c r="I57" s="92">
        <v>2183.6060000000002</v>
      </c>
      <c r="J57" s="91"/>
    </row>
    <row r="58" spans="1:13" ht="12" customHeight="1">
      <c r="A58" s="95" t="s">
        <v>22</v>
      </c>
      <c r="B58" s="94"/>
      <c r="C58" s="92">
        <v>52161537.740000002</v>
      </c>
      <c r="D58" s="93"/>
      <c r="E58" s="93"/>
      <c r="F58" s="92">
        <v>51418727.630000003</v>
      </c>
      <c r="G58" s="92"/>
      <c r="H58" s="92"/>
      <c r="I58" s="92">
        <v>5739.84</v>
      </c>
      <c r="J58" s="91"/>
    </row>
    <row r="59" spans="1:13" s="84" customFormat="1" ht="12" customHeight="1">
      <c r="A59" s="97"/>
      <c r="B59" s="92"/>
      <c r="C59" s="92"/>
      <c r="D59" s="93"/>
      <c r="E59" s="93"/>
      <c r="F59" s="92"/>
      <c r="G59" s="92"/>
      <c r="H59" s="92"/>
      <c r="I59" s="92"/>
      <c r="J59" s="96"/>
      <c r="L59" s="83"/>
      <c r="M59" s="83"/>
    </row>
    <row r="60" spans="1:13" ht="12" customHeight="1">
      <c r="A60" s="95" t="s">
        <v>21</v>
      </c>
      <c r="B60" s="94"/>
      <c r="C60" s="92">
        <v>6601764.2620000001</v>
      </c>
      <c r="D60" s="93"/>
      <c r="E60" s="93"/>
      <c r="F60" s="92">
        <v>6544492.8789999997</v>
      </c>
      <c r="G60" s="92"/>
      <c r="H60" s="92"/>
      <c r="I60" s="92">
        <v>0</v>
      </c>
      <c r="J60" s="91"/>
    </row>
    <row r="61" spans="1:13" ht="12" customHeight="1">
      <c r="A61" s="95" t="s">
        <v>20</v>
      </c>
      <c r="B61" s="94"/>
      <c r="C61" s="92">
        <v>10275380.772</v>
      </c>
      <c r="D61" s="93"/>
      <c r="E61" s="93"/>
      <c r="F61" s="92">
        <v>10074043.743000001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19</v>
      </c>
      <c r="B62" s="94"/>
      <c r="C62" s="92">
        <v>14866972.18</v>
      </c>
      <c r="D62" s="93"/>
      <c r="E62" s="93"/>
      <c r="F62" s="92">
        <v>14521910.691</v>
      </c>
      <c r="G62" s="92"/>
      <c r="H62" s="92"/>
      <c r="I62" s="92">
        <v>0</v>
      </c>
      <c r="J62" s="91"/>
    </row>
    <row r="63" spans="1:13" ht="12" customHeight="1">
      <c r="A63" s="95" t="s">
        <v>18</v>
      </c>
      <c r="B63" s="94"/>
      <c r="C63" s="92">
        <v>9537150.7009999994</v>
      </c>
      <c r="D63" s="93"/>
      <c r="E63" s="93"/>
      <c r="F63" s="92">
        <v>9382108.4299999997</v>
      </c>
      <c r="G63" s="92"/>
      <c r="H63" s="92"/>
      <c r="I63" s="92">
        <v>0</v>
      </c>
      <c r="J63" s="91"/>
    </row>
    <row r="64" spans="1:13" ht="12" customHeight="1">
      <c r="A64" s="95" t="s">
        <v>17</v>
      </c>
      <c r="B64" s="94"/>
      <c r="C64" s="92">
        <v>7803731.5999999996</v>
      </c>
      <c r="D64" s="93"/>
      <c r="E64" s="93"/>
      <c r="F64" s="92">
        <v>7656588.1289999997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2"/>
      <c r="D65" s="93"/>
      <c r="E65" s="93"/>
      <c r="F65" s="92"/>
      <c r="G65" s="92"/>
      <c r="H65" s="92"/>
      <c r="I65" s="92"/>
      <c r="J65" s="96"/>
      <c r="M65" s="83"/>
    </row>
    <row r="66" spans="1:13" ht="12" customHeight="1">
      <c r="A66" s="95" t="s">
        <v>16</v>
      </c>
      <c r="B66" s="94"/>
      <c r="C66" s="92">
        <v>12084266.722999999</v>
      </c>
      <c r="D66" s="93"/>
      <c r="E66" s="93"/>
      <c r="F66" s="92">
        <v>11851150.353</v>
      </c>
      <c r="G66" s="92"/>
      <c r="H66" s="92"/>
      <c r="I66" s="124">
        <v>-33.921999999999997</v>
      </c>
      <c r="J66" s="91"/>
    </row>
    <row r="67" spans="1:13" ht="12" customHeight="1">
      <c r="A67" s="95" t="s">
        <v>15</v>
      </c>
      <c r="B67" s="94"/>
      <c r="C67" s="92">
        <v>10725537.596999999</v>
      </c>
      <c r="D67" s="93"/>
      <c r="E67" s="93"/>
      <c r="F67" s="92">
        <v>10534893.432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89"/>
      <c r="D68" s="89"/>
      <c r="E68" s="89"/>
      <c r="F68" s="89"/>
      <c r="G68" s="89"/>
      <c r="H68" s="89"/>
      <c r="I68" s="89"/>
      <c r="J68" s="88"/>
      <c r="M68" s="84"/>
    </row>
    <row r="69" spans="1:13" ht="5.0999999999999996" customHeight="1">
      <c r="A69" s="86"/>
    </row>
    <row r="70" spans="1:13" ht="40.5" customHeight="1">
      <c r="A70" s="129" t="s">
        <v>14</v>
      </c>
      <c r="B70" s="129"/>
      <c r="C70" s="129"/>
      <c r="D70" s="129"/>
      <c r="E70" s="129"/>
      <c r="F70" s="129"/>
      <c r="G70" s="129"/>
      <c r="H70" s="129"/>
      <c r="I70" s="129"/>
      <c r="J70" s="129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45" customHeight="1">
      <c r="A73" s="86"/>
    </row>
    <row r="74" spans="1:13" ht="11.45" customHeight="1">
      <c r="A74" s="86"/>
      <c r="M74" s="84"/>
    </row>
    <row r="75" spans="1:13" ht="11.45" customHeight="1">
      <c r="A75" s="86"/>
    </row>
    <row r="76" spans="1:13" ht="11.4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FBC4FB-6D68-4897-851D-7AA75D08E167}"/>
</file>

<file path=customXml/itemProps2.xml><?xml version="1.0" encoding="utf-8"?>
<ds:datastoreItem xmlns:ds="http://schemas.openxmlformats.org/officeDocument/2006/customXml" ds:itemID="{F1C11BB0-AD6E-4AC7-B5D3-69E449E61F10}"/>
</file>

<file path=customXml/itemProps3.xml><?xml version="1.0" encoding="utf-8"?>
<ds:datastoreItem xmlns:ds="http://schemas.openxmlformats.org/officeDocument/2006/customXml" ds:itemID="{DE603F85-6153-4334-8B9E-4112F5A8F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2018-10-16T06:17:49Z</cp:lastPrinted>
  <dcterms:created xsi:type="dcterms:W3CDTF">2017-11-16T08:22:11Z</dcterms:created>
  <dcterms:modified xsi:type="dcterms:W3CDTF">2018-10-16T06:18:27Z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