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22表(1)" sheetId="4" r:id="rId1"/>
    <sheet name="22表(2)" sheetId="3" r:id="rId2"/>
    <sheet name="22表(3)" sheetId="2" r:id="rId3"/>
    <sheet name="22表(4)" sheetId="1" r:id="rId4"/>
  </sheets>
  <externalReferences>
    <externalReference r:id="rId5"/>
  </externalReferences>
  <definedNames>
    <definedName name="_xlnm.Print_Area" localSheetId="0">'22表(1)'!$A$1:$R$71</definedName>
    <definedName name="_xlnm.Print_Area" localSheetId="1">'22表(2)'!$A$1:$O$73</definedName>
    <definedName name="_xlnm.Print_Area" localSheetId="2">'22表(3)'!$A$1:$O$74</definedName>
    <definedName name="_xlnm.Print_Area" localSheetId="3">'22表(4)'!$A$1:$R$72</definedName>
  </definedNames>
  <calcPr calcId="145621"/>
</workbook>
</file>

<file path=xl/calcChain.xml><?xml version="1.0" encoding="utf-8"?>
<calcChain xmlns="http://schemas.openxmlformats.org/spreadsheetml/2006/main">
  <c r="B12" i="4" l="1"/>
  <c r="B13" i="4"/>
  <c r="B14" i="4"/>
  <c r="B15" i="4"/>
  <c r="B16" i="4"/>
  <c r="B17" i="4"/>
  <c r="B18" i="4"/>
  <c r="B19" i="4"/>
  <c r="B20" i="4"/>
  <c r="B21" i="4"/>
  <c r="E21" i="4"/>
  <c r="K21" i="4"/>
  <c r="N21" i="4"/>
  <c r="Q21" i="4"/>
  <c r="B25" i="4"/>
  <c r="B26" i="4"/>
  <c r="B27" i="4"/>
  <c r="B28" i="4"/>
  <c r="B29" i="4"/>
  <c r="B30" i="4"/>
  <c r="B31" i="4"/>
  <c r="B32" i="4"/>
  <c r="B33" i="4"/>
  <c r="B34" i="4"/>
  <c r="B35" i="4"/>
  <c r="E35" i="4"/>
  <c r="H35" i="4"/>
  <c r="K35" i="4"/>
  <c r="N35" i="4"/>
  <c r="Q35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12" i="3"/>
  <c r="B13" i="3"/>
  <c r="B14" i="3"/>
  <c r="B15" i="3"/>
  <c r="B16" i="3"/>
  <c r="B17" i="3"/>
  <c r="B18" i="3"/>
  <c r="B19" i="3"/>
  <c r="B20" i="3"/>
  <c r="B21" i="3"/>
  <c r="E21" i="3"/>
  <c r="H21" i="3"/>
  <c r="H35" i="3" s="1"/>
  <c r="K21" i="3"/>
  <c r="N21" i="3"/>
  <c r="N35" i="3" s="1"/>
  <c r="B25" i="3"/>
  <c r="B26" i="3"/>
  <c r="B27" i="3"/>
  <c r="B28" i="3"/>
  <c r="B29" i="3"/>
  <c r="B30" i="3"/>
  <c r="B31" i="3"/>
  <c r="B32" i="3"/>
  <c r="B33" i="3"/>
  <c r="B34" i="3"/>
  <c r="B35" i="3"/>
  <c r="E35" i="3"/>
  <c r="K35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13" i="2"/>
  <c r="B14" i="2"/>
  <c r="B15" i="2"/>
  <c r="B16" i="2"/>
  <c r="B17" i="2"/>
  <c r="B18" i="2"/>
  <c r="B19" i="2"/>
  <c r="B20" i="2"/>
  <c r="B21" i="2"/>
  <c r="B22" i="2"/>
  <c r="E22" i="2"/>
  <c r="H22" i="2"/>
  <c r="H36" i="2" s="1"/>
  <c r="K22" i="2"/>
  <c r="N22" i="2"/>
  <c r="N36" i="2" s="1"/>
  <c r="B26" i="2"/>
  <c r="B27" i="2"/>
  <c r="B28" i="2"/>
  <c r="B29" i="2"/>
  <c r="B30" i="2"/>
  <c r="B31" i="2"/>
  <c r="B32" i="2"/>
  <c r="B33" i="2"/>
  <c r="B34" i="2"/>
  <c r="B35" i="2"/>
  <c r="B36" i="2"/>
  <c r="E36" i="2"/>
  <c r="K36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6" i="1" l="1"/>
  <c r="B65" i="1"/>
  <c r="B64" i="1"/>
  <c r="B63" i="1"/>
  <c r="B62" i="1"/>
  <c r="B61" i="1"/>
  <c r="B60" i="1"/>
  <c r="B59" i="1"/>
  <c r="B58" i="1"/>
  <c r="B57" i="1"/>
  <c r="B56" i="1"/>
  <c r="B55" i="1"/>
  <c r="B54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N35" i="1"/>
  <c r="K35" i="1"/>
  <c r="H35" i="1"/>
  <c r="E35" i="1"/>
  <c r="B35" i="1"/>
  <c r="B34" i="1"/>
  <c r="B33" i="1"/>
  <c r="B32" i="1"/>
  <c r="B31" i="1"/>
  <c r="B30" i="1"/>
  <c r="B29" i="1"/>
  <c r="B28" i="1"/>
  <c r="B27" i="1"/>
  <c r="B26" i="1"/>
  <c r="B25" i="1"/>
  <c r="Q22" i="1"/>
  <c r="Q35" i="1" s="1"/>
  <c r="N22" i="1"/>
  <c r="K22" i="1"/>
  <c r="H22" i="1"/>
  <c r="E22" i="1"/>
  <c r="B22" i="1"/>
  <c r="B21" i="1"/>
  <c r="B20" i="1"/>
  <c r="B19" i="1"/>
  <c r="B18" i="1"/>
  <c r="B17" i="1"/>
  <c r="B16" i="1"/>
  <c r="B15" i="1"/>
  <c r="B14" i="1"/>
  <c r="B13" i="1"/>
</calcChain>
</file>

<file path=xl/sharedStrings.xml><?xml version="1.0" encoding="utf-8"?>
<sst xmlns="http://schemas.openxmlformats.org/spreadsheetml/2006/main" count="288" uniqueCount="44">
  <si>
    <t>第22表(4)　就職促進給付の状況</t>
    <phoneticPr fontId="5"/>
  </si>
  <si>
    <t>　　　　　　　　　　　　　　　　　　　　        （年度及び月別）</t>
  </si>
  <si>
    <t>－平成19年度～平成28年度－</t>
  </si>
  <si>
    <t>事項別</t>
  </si>
  <si>
    <t>求　職　活　動　支　援　費</t>
    <rPh sb="0" eb="1">
      <t>モトム</t>
    </rPh>
    <rPh sb="2" eb="3">
      <t>ショク</t>
    </rPh>
    <rPh sb="4" eb="5">
      <t>カツ</t>
    </rPh>
    <rPh sb="6" eb="7">
      <t>ドウ</t>
    </rPh>
    <rPh sb="8" eb="9">
      <t>シ</t>
    </rPh>
    <rPh sb="10" eb="11">
      <t>エン</t>
    </rPh>
    <rPh sb="12" eb="13">
      <t>ヒ</t>
    </rPh>
    <phoneticPr fontId="12"/>
  </si>
  <si>
    <t>（　短　期　訓　練　）</t>
    <rPh sb="2" eb="3">
      <t>タン</t>
    </rPh>
    <rPh sb="4" eb="5">
      <t>キ</t>
    </rPh>
    <rPh sb="6" eb="7">
      <t>クン</t>
    </rPh>
    <rPh sb="8" eb="9">
      <t>ネリ</t>
    </rPh>
    <phoneticPr fontId="12"/>
  </si>
  <si>
    <t>（　役　務　）</t>
    <rPh sb="2" eb="3">
      <t>ヤク</t>
    </rPh>
    <rPh sb="4" eb="5">
      <t>ツトム</t>
    </rPh>
    <phoneticPr fontId="12"/>
  </si>
  <si>
    <t>就職促進給付</t>
  </si>
  <si>
    <t>年度</t>
  </si>
  <si>
    <t>支給人員</t>
  </si>
  <si>
    <t>支給額</t>
  </si>
  <si>
    <t>支給総額</t>
  </si>
  <si>
    <t>及び年月</t>
  </si>
  <si>
    <t>人</t>
  </si>
  <si>
    <t>千円</t>
  </si>
  <si>
    <t>年度計</t>
  </si>
  <si>
    <t>-</t>
  </si>
  <si>
    <t>〔注１〕　年度計は決算値であり、各月分は業務統計値であるため、各月の累計は年度計に必ずしも一致しない。</t>
    <rPh sb="11" eb="12">
      <t>チ</t>
    </rPh>
    <rPh sb="20" eb="22">
      <t>ギョウム</t>
    </rPh>
    <rPh sb="22" eb="25">
      <t>トウケイチ</t>
    </rPh>
    <phoneticPr fontId="5"/>
  </si>
  <si>
    <t>〔注２〕　求職活動支援費の施行は平成29年１月である。</t>
    <rPh sb="5" eb="7">
      <t>キュウショク</t>
    </rPh>
    <rPh sb="7" eb="9">
      <t>カツドウ</t>
    </rPh>
    <rPh sb="9" eb="11">
      <t>シエン</t>
    </rPh>
    <rPh sb="11" eb="12">
      <t>ヒ</t>
    </rPh>
    <rPh sb="13" eb="15">
      <t>セコウ</t>
    </rPh>
    <rPh sb="16" eb="18">
      <t>ヘイセイ</t>
    </rPh>
    <rPh sb="20" eb="21">
      <t>ネン</t>
    </rPh>
    <rPh sb="22" eb="23">
      <t>ガツ</t>
    </rPh>
    <phoneticPr fontId="5"/>
  </si>
  <si>
    <t>　　　　　平成28年12月分までは広域求職活動費の支給人員及び支給額を計上している。</t>
    <phoneticPr fontId="12"/>
  </si>
  <si>
    <t xml:space="preserve"> 1)</t>
    <phoneticPr fontId="5"/>
  </si>
  <si>
    <t>（広　域　求　職　活　動　）</t>
    <phoneticPr fontId="12"/>
  </si>
  <si>
    <t>移　　　　　転　　　　　費</t>
  </si>
  <si>
    <t>第22表(3)　就職促進給付の状況</t>
    <phoneticPr fontId="5"/>
  </si>
  <si>
    <t>〔注〕3)　統計が年度途中からであるため、平成26年度平均は算出していない。</t>
    <rPh sb="6" eb="8">
      <t>トウケイ</t>
    </rPh>
    <rPh sb="9" eb="11">
      <t>ネンド</t>
    </rPh>
    <rPh sb="11" eb="13">
      <t>トチュウ</t>
    </rPh>
    <rPh sb="21" eb="23">
      <t>ヘイセイ</t>
    </rPh>
    <rPh sb="25" eb="27">
      <t>ネンド</t>
    </rPh>
    <rPh sb="27" eb="29">
      <t>ヘイキン</t>
    </rPh>
    <rPh sb="30" eb="32">
      <t>サンシュツ</t>
    </rPh>
    <phoneticPr fontId="5"/>
  </si>
  <si>
    <t>〔注〕2)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</si>
  <si>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〔注〕1)　就業促進定着手当の施行は、平成26年４月１日、支給開始は平成26年10月である。</t>
    <rPh sb="6" eb="8">
      <t>シュウギョウ</t>
    </rPh>
    <rPh sb="8" eb="10">
      <t>ソクシン</t>
    </rPh>
    <rPh sb="10" eb="12">
      <t>テイチャク</t>
    </rPh>
    <rPh sb="12" eb="14">
      <t>テアテ</t>
    </rPh>
    <rPh sb="15" eb="17">
      <t>セコウ</t>
    </rPh>
    <rPh sb="19" eb="21">
      <t>ヘイセイ</t>
    </rPh>
    <rPh sb="23" eb="24">
      <t>ネン</t>
    </rPh>
    <rPh sb="25" eb="26">
      <t>ガツ</t>
    </rPh>
    <rPh sb="27" eb="28">
      <t>ニチ</t>
    </rPh>
    <rPh sb="29" eb="31">
      <t>シキュウ</t>
    </rPh>
    <rPh sb="31" eb="33">
      <t>カイシ</t>
    </rPh>
    <rPh sb="34" eb="36">
      <t>ヘイセイ</t>
    </rPh>
    <rPh sb="38" eb="39">
      <t>ネン</t>
    </rPh>
    <rPh sb="41" eb="42">
      <t>ガツ</t>
    </rPh>
    <phoneticPr fontId="5"/>
  </si>
  <si>
    <t xml:space="preserve"> 2)</t>
    <phoneticPr fontId="5"/>
  </si>
  <si>
    <t>就　　業　　促　　進　　定　　着　　手　　当</t>
    <rPh sb="0" eb="1">
      <t>ジュ</t>
    </rPh>
    <rPh sb="3" eb="4">
      <t>ギョウ</t>
    </rPh>
    <rPh sb="6" eb="7">
      <t>ソク</t>
    </rPh>
    <rPh sb="9" eb="10">
      <t>ススム</t>
    </rPh>
    <rPh sb="12" eb="13">
      <t>サダム</t>
    </rPh>
    <rPh sb="15" eb="16">
      <t>キ</t>
    </rPh>
    <rPh sb="18" eb="19">
      <t>テ</t>
    </rPh>
    <rPh sb="21" eb="22">
      <t>トウ</t>
    </rPh>
    <phoneticPr fontId="5"/>
  </si>
  <si>
    <t>再　　　就　　　職　　　手　　　当</t>
  </si>
  <si>
    <t>第22表(2)　就職促進給付の状況</t>
    <phoneticPr fontId="5"/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</si>
  <si>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</si>
  <si>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＊</t>
  </si>
  <si>
    <t>千円</t>
    <rPh sb="0" eb="2">
      <t>センエン</t>
    </rPh>
    <phoneticPr fontId="5"/>
  </si>
  <si>
    <t>人</t>
    <rPh sb="0" eb="1">
      <t>ニン</t>
    </rPh>
    <phoneticPr fontId="5"/>
  </si>
  <si>
    <t xml:space="preserve"> 1)</t>
  </si>
  <si>
    <t>支　給　金　額</t>
    <rPh sb="0" eb="1">
      <t>シ</t>
    </rPh>
    <rPh sb="2" eb="3">
      <t>キュウ</t>
    </rPh>
    <rPh sb="4" eb="5">
      <t>キン</t>
    </rPh>
    <rPh sb="6" eb="7">
      <t>ガク</t>
    </rPh>
    <phoneticPr fontId="5"/>
  </si>
  <si>
    <t>支　給　人　員</t>
    <phoneticPr fontId="5"/>
  </si>
  <si>
    <t>受給者実人員</t>
    <rPh sb="0" eb="3">
      <t>ジュキュウシャ</t>
    </rPh>
    <rPh sb="3" eb="6">
      <t>ジツジンイン</t>
    </rPh>
    <phoneticPr fontId="5"/>
  </si>
  <si>
    <t>初回受給者数</t>
    <rPh sb="0" eb="2">
      <t>ショカイ</t>
    </rPh>
    <rPh sb="2" eb="5">
      <t>ジュキュウシャ</t>
    </rPh>
    <rPh sb="5" eb="6">
      <t>スウ</t>
    </rPh>
    <phoneticPr fontId="5"/>
  </si>
  <si>
    <t>常　　用　　就　　職　　支　　度　　手　　当</t>
    <rPh sb="18" eb="19">
      <t>テ</t>
    </rPh>
    <rPh sb="21" eb="22">
      <t>トウ</t>
    </rPh>
    <phoneticPr fontId="5"/>
  </si>
  <si>
    <t>就業手当</t>
    <rPh sb="0" eb="2">
      <t>シュウギョウ</t>
    </rPh>
    <rPh sb="2" eb="4">
      <t>テアテ</t>
    </rPh>
    <phoneticPr fontId="5"/>
  </si>
  <si>
    <t>　 　　　　　　　　　　　　　　　　　　　        （年度及び月別）</t>
  </si>
  <si>
    <t>第22表(1)　就職促進給付の状況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</si>
</sst>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年&quot;&quot;度&quot;General&quot;年&quot;&quot;度&quot;"/>
    <numFmt numFmtId="177" formatCode="#,##0&quot;　　&quot;;[Red]\-#,##0&quot;　　&quot;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" fillId="0" borderId="0">
      <alignment vertical="center"/>
    </xf>
    <xf numFmtId="0" fontId="13" fillId="0" borderId="0">
      <alignment vertical="center"/>
    </xf>
    <xf numFmtId="0" fontId="2" fillId="0" borderId="0"/>
    <xf numFmtId="0" fontId="14" fillId="0" borderId="0">
      <alignment vertical="center"/>
    </xf>
    <xf numFmtId="0" fontId="13" fillId="0" borderId="0"/>
    <xf numFmtId="0" fontId="2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</cellStyleXfs>
  <cellXfs count="129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right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3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distributed" vertical="center"/>
    </xf>
    <xf numFmtId="38" fontId="10" fillId="0" borderId="2" xfId="1" quotePrefix="1" applyFont="1" applyFill="1" applyBorder="1" applyAlignment="1" applyProtection="1">
      <alignment horizontal="lef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3" xfId="1" quotePrefix="1" applyFont="1" applyFill="1" applyBorder="1" applyAlignment="1" applyProtection="1">
      <alignment horizontal="right"/>
    </xf>
    <xf numFmtId="38" fontId="11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5" xfId="1" quotePrefix="1" applyFont="1" applyFill="1" applyBorder="1" applyAlignment="1" applyProtection="1">
      <alignment horizontal="left" vertical="center"/>
    </xf>
    <xf numFmtId="38" fontId="11" fillId="0" borderId="0" xfId="1" applyFont="1" applyFill="1" applyBorder="1" applyProtection="1"/>
    <xf numFmtId="38" fontId="11" fillId="0" borderId="4" xfId="1" applyFont="1" applyFill="1" applyBorder="1" applyAlignment="1" applyProtection="1">
      <alignment horizontal="distributed" vertical="center"/>
    </xf>
    <xf numFmtId="38" fontId="11" fillId="0" borderId="5" xfId="1" applyFont="1" applyFill="1" applyBorder="1" applyProtection="1"/>
    <xf numFmtId="38" fontId="11" fillId="0" borderId="5" xfId="1" quotePrefix="1" applyFont="1" applyFill="1" applyBorder="1" applyAlignment="1" applyProtection="1">
      <alignment horizontal="left" vertical="center"/>
    </xf>
    <xf numFmtId="38" fontId="11" fillId="0" borderId="0" xfId="1" quotePrefix="1" applyFont="1" applyFill="1" applyBorder="1" applyAlignment="1" applyProtection="1">
      <alignment horizontal="left" vertical="center"/>
    </xf>
    <xf numFmtId="38" fontId="11" fillId="0" borderId="6" xfId="1" applyFont="1" applyFill="1" applyBorder="1" applyAlignment="1" applyProtection="1">
      <alignment vertical="center"/>
    </xf>
    <xf numFmtId="38" fontId="10" fillId="0" borderId="7" xfId="1" quotePrefix="1" applyFont="1" applyFill="1" applyBorder="1" applyAlignment="1" applyProtection="1">
      <alignment horizontal="left"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0" fillId="0" borderId="4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/>
    <xf numFmtId="38" fontId="10" fillId="0" borderId="0" xfId="1" applyFont="1" applyFill="1"/>
    <xf numFmtId="38" fontId="10" fillId="0" borderId="4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4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center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top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top"/>
    </xf>
    <xf numFmtId="38" fontId="7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top"/>
      <protection locked="0"/>
    </xf>
    <xf numFmtId="38" fontId="8" fillId="0" borderId="0" xfId="1" applyFont="1" applyFill="1" applyAlignment="1">
      <alignment vertical="top"/>
    </xf>
    <xf numFmtId="38" fontId="8" fillId="0" borderId="0" xfId="1" quotePrefix="1" applyFont="1" applyFill="1" applyBorder="1" applyAlignment="1" applyProtection="1">
      <alignment horizontal="left"/>
    </xf>
    <xf numFmtId="38" fontId="6" fillId="0" borderId="0" xfId="1" quotePrefix="1" applyFont="1" applyFill="1" applyBorder="1" applyAlignment="1" applyProtection="1">
      <alignment horizontal="left" vertical="center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/>
    <xf numFmtId="0" fontId="9" fillId="0" borderId="0" xfId="2" applyFont="1" applyFill="1" applyProtection="1"/>
    <xf numFmtId="0" fontId="9" fillId="0" borderId="0" xfId="2" applyFont="1" applyFill="1"/>
    <xf numFmtId="38" fontId="9" fillId="0" borderId="0" xfId="2" applyNumberFormat="1" applyFont="1" applyFill="1" applyProtection="1"/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10" fillId="0" borderId="3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/>
    <xf numFmtId="38" fontId="10" fillId="0" borderId="2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6" xfId="1" applyFont="1" applyFill="1" applyBorder="1" applyAlignment="1" applyProtection="1">
      <alignment horizontal="centerContinuous" vertical="center"/>
    </xf>
    <xf numFmtId="38" fontId="10" fillId="0" borderId="8" xfId="1" applyFont="1" applyFill="1" applyBorder="1" applyAlignment="1" applyProtection="1">
      <alignment horizontal="center" vertical="distributed"/>
    </xf>
    <xf numFmtId="38" fontId="10" fillId="0" borderId="7" xfId="1" applyFont="1" applyFill="1" applyBorder="1" applyAlignment="1" applyProtection="1">
      <alignment horizontal="center" vertical="distributed"/>
    </xf>
    <xf numFmtId="38" fontId="10" fillId="0" borderId="6" xfId="1" applyFont="1" applyFill="1" applyBorder="1" applyAlignment="1" applyProtection="1">
      <alignment horizontal="center" vertical="distributed"/>
    </xf>
    <xf numFmtId="38" fontId="10" fillId="0" borderId="3" xfId="1" applyFont="1" applyFill="1" applyBorder="1" applyAlignment="1" applyProtection="1">
      <alignment horizontal="center" vertical="distributed"/>
    </xf>
    <xf numFmtId="38" fontId="10" fillId="0" borderId="2" xfId="1" applyFont="1" applyFill="1" applyBorder="1" applyAlignment="1" applyProtection="1">
      <alignment horizontal="center" vertical="distributed"/>
    </xf>
    <xf numFmtId="38" fontId="10" fillId="0" borderId="1" xfId="1" applyFont="1" applyFill="1" applyBorder="1" applyAlignment="1" applyProtection="1">
      <alignment horizontal="center" vertical="distributed"/>
    </xf>
    <xf numFmtId="38" fontId="9" fillId="0" borderId="0" xfId="1" quotePrefix="1" applyFont="1" applyFill="1" applyBorder="1" applyAlignment="1" applyProtection="1">
      <alignment horizontal="left" vertical="top"/>
    </xf>
    <xf numFmtId="177" fontId="10" fillId="0" borderId="0" xfId="1" applyNumberFormat="1" applyFont="1" applyFill="1" applyBorder="1" applyAlignment="1" applyProtection="1">
      <protection locked="0"/>
    </xf>
    <xf numFmtId="38" fontId="9" fillId="0" borderId="0" xfId="1" applyFont="1" applyFill="1" applyBorder="1" applyProtection="1">
      <protection locked="0"/>
    </xf>
    <xf numFmtId="177" fontId="9" fillId="0" borderId="0" xfId="1" applyNumberFormat="1" applyFont="1" applyFill="1" applyBorder="1" applyProtection="1">
      <protection locked="0"/>
    </xf>
    <xf numFmtId="38" fontId="9" fillId="0" borderId="4" xfId="1" applyFont="1" applyFill="1" applyBorder="1" applyProtection="1">
      <protection locked="0"/>
    </xf>
    <xf numFmtId="177" fontId="7" fillId="0" borderId="0" xfId="1" applyNumberFormat="1" applyFont="1" applyFill="1" applyBorder="1" applyAlignment="1" applyProtection="1">
      <alignment vertical="center"/>
      <protection locked="0"/>
    </xf>
    <xf numFmtId="177" fontId="10" fillId="0" borderId="0" xfId="1" applyNumberFormat="1" applyFont="1" applyFill="1" applyBorder="1" applyAlignment="1" applyProtection="1">
      <alignment vertical="center"/>
      <protection locked="0"/>
    </xf>
    <xf numFmtId="177" fontId="10" fillId="0" borderId="0" xfId="1" quotePrefix="1" applyNumberFormat="1" applyFont="1" applyFill="1" applyBorder="1" applyAlignment="1" applyProtection="1">
      <alignment horizontal="right"/>
      <protection locked="0"/>
    </xf>
    <xf numFmtId="177" fontId="10" fillId="0" borderId="0" xfId="1" applyNumberFormat="1" applyFont="1" applyFill="1" applyBorder="1" applyAlignment="1" applyProtection="1">
      <alignment horizontal="right"/>
      <protection locked="0"/>
    </xf>
    <xf numFmtId="38" fontId="10" fillId="0" borderId="0" xfId="1" applyNumberFormat="1" applyFont="1" applyFill="1" applyBorder="1" applyAlignment="1" applyProtection="1">
      <protection locked="0"/>
    </xf>
    <xf numFmtId="177" fontId="10" fillId="0" borderId="2" xfId="1" applyNumberFormat="1" applyFont="1" applyFill="1" applyBorder="1" applyAlignment="1" applyProtection="1">
      <alignment horizontal="right"/>
    </xf>
    <xf numFmtId="0" fontId="11" fillId="0" borderId="7" xfId="1" quotePrefix="1" applyNumberFormat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1" fillId="0" borderId="7" xfId="1" applyFont="1" applyFill="1" applyBorder="1" applyAlignment="1" applyProtection="1">
      <alignment horizontal="distributed" vertical="center"/>
    </xf>
    <xf numFmtId="38" fontId="10" fillId="0" borderId="7" xfId="1" applyFont="1" applyFill="1" applyBorder="1" applyAlignment="1" applyProtection="1">
      <alignment horizontal="distributed" vertical="center"/>
    </xf>
    <xf numFmtId="38" fontId="10" fillId="0" borderId="5" xfId="1" quotePrefix="1" applyFont="1" applyFill="1" applyBorder="1" applyAlignment="1" applyProtection="1">
      <alignment horizontal="left"/>
    </xf>
    <xf numFmtId="0" fontId="11" fillId="0" borderId="2" xfId="1" quotePrefix="1" applyNumberFormat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3" xfId="1" quotePrefix="1" applyFont="1" applyFill="1" applyBorder="1" applyAlignment="1" applyProtection="1">
      <alignment horizontal="left"/>
    </xf>
    <xf numFmtId="38" fontId="11" fillId="0" borderId="3" xfId="1" applyFont="1" applyFill="1" applyBorder="1" applyProtection="1"/>
    <xf numFmtId="38" fontId="11" fillId="0" borderId="2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1" fillId="0" borderId="5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0" fillId="0" borderId="0" xfId="1" applyNumberFormat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vertical="center"/>
    </xf>
    <xf numFmtId="38" fontId="10" fillId="0" borderId="2" xfId="1" applyNumberFormat="1" applyFont="1" applyFill="1" applyBorder="1" applyAlignment="1" applyProtection="1">
      <alignment horizontal="distributed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2">
          <cell r="B12">
            <v>19</v>
          </cell>
        </row>
        <row r="13">
          <cell r="B13">
            <v>20</v>
          </cell>
        </row>
        <row r="14">
          <cell r="B14">
            <v>21</v>
          </cell>
        </row>
        <row r="15">
          <cell r="B15">
            <v>22</v>
          </cell>
        </row>
        <row r="16">
          <cell r="B16">
            <v>23</v>
          </cell>
        </row>
        <row r="17">
          <cell r="B17">
            <v>24</v>
          </cell>
        </row>
        <row r="18">
          <cell r="B18">
            <v>25</v>
          </cell>
        </row>
        <row r="19">
          <cell r="B19">
            <v>26</v>
          </cell>
        </row>
        <row r="20">
          <cell r="B20">
            <v>27</v>
          </cell>
        </row>
        <row r="21">
          <cell r="B21">
            <v>28</v>
          </cell>
        </row>
        <row r="24">
          <cell r="B24" t="str">
            <v>年度平均</v>
          </cell>
        </row>
        <row r="25">
          <cell r="B25">
            <v>19</v>
          </cell>
        </row>
        <row r="26">
          <cell r="B26">
            <v>20</v>
          </cell>
        </row>
        <row r="27">
          <cell r="B27">
            <v>21</v>
          </cell>
        </row>
        <row r="28">
          <cell r="B28">
            <v>22</v>
          </cell>
        </row>
        <row r="29">
          <cell r="B29">
            <v>23</v>
          </cell>
        </row>
        <row r="30">
          <cell r="B30">
            <v>24</v>
          </cell>
        </row>
        <row r="31">
          <cell r="B31">
            <v>25</v>
          </cell>
        </row>
        <row r="32">
          <cell r="B32">
            <v>26</v>
          </cell>
        </row>
        <row r="33">
          <cell r="B33">
            <v>27</v>
          </cell>
        </row>
        <row r="34">
          <cell r="B34">
            <v>28</v>
          </cell>
        </row>
        <row r="37">
          <cell r="B37">
            <v>27</v>
          </cell>
        </row>
        <row r="38">
          <cell r="B38" t="str">
            <v>４月</v>
          </cell>
        </row>
        <row r="39">
          <cell r="B39" t="str">
            <v>５月</v>
          </cell>
        </row>
        <row r="40">
          <cell r="B40" t="str">
            <v>６月</v>
          </cell>
        </row>
        <row r="41">
          <cell r="B41" t="str">
            <v>７月</v>
          </cell>
        </row>
        <row r="42">
          <cell r="B42" t="str">
            <v>８月</v>
          </cell>
        </row>
        <row r="43">
          <cell r="B43" t="str">
            <v>９月</v>
          </cell>
        </row>
        <row r="44">
          <cell r="B44" t="str">
            <v>10月</v>
          </cell>
        </row>
        <row r="45">
          <cell r="B45" t="str">
            <v>11月</v>
          </cell>
        </row>
        <row r="46">
          <cell r="B46" t="str">
            <v>12月</v>
          </cell>
        </row>
        <row r="47">
          <cell r="B47" t="str">
            <v>１月</v>
          </cell>
        </row>
        <row r="48">
          <cell r="B48" t="str">
            <v>２月</v>
          </cell>
        </row>
        <row r="49">
          <cell r="B49" t="str">
            <v>３月</v>
          </cell>
        </row>
        <row r="53">
          <cell r="B53">
            <v>28</v>
          </cell>
        </row>
        <row r="54">
          <cell r="B54" t="str">
            <v>４月</v>
          </cell>
        </row>
        <row r="55">
          <cell r="B55" t="str">
            <v>５月</v>
          </cell>
        </row>
        <row r="56">
          <cell r="B56" t="str">
            <v>６月</v>
          </cell>
        </row>
        <row r="57">
          <cell r="B57" t="str">
            <v>７月</v>
          </cell>
        </row>
        <row r="58">
          <cell r="B58" t="str">
            <v>８月</v>
          </cell>
        </row>
        <row r="59">
          <cell r="B59" t="str">
            <v>９月</v>
          </cell>
        </row>
        <row r="60">
          <cell r="B60" t="str">
            <v>10月</v>
          </cell>
        </row>
        <row r="61">
          <cell r="B61" t="str">
            <v>11月</v>
          </cell>
        </row>
        <row r="62">
          <cell r="B62" t="str">
            <v>12月</v>
          </cell>
        </row>
        <row r="63">
          <cell r="B63" t="str">
            <v>１月</v>
          </cell>
        </row>
        <row r="64">
          <cell r="B64" t="str">
            <v>２月</v>
          </cell>
        </row>
        <row r="65">
          <cell r="B65" t="str">
            <v>３月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31">
          <cell r="G31">
            <v>153039821.15099999</v>
          </cell>
        </row>
        <row r="32">
          <cell r="G32">
            <v>720267.31200000003</v>
          </cell>
        </row>
        <row r="33">
          <cell r="G33">
            <v>127696412.638</v>
          </cell>
        </row>
        <row r="34">
          <cell r="G34">
            <v>23420997.228</v>
          </cell>
        </row>
        <row r="35">
          <cell r="G35">
            <v>1026028.687</v>
          </cell>
        </row>
      </sheetData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J361"/>
  <sheetViews>
    <sheetView tabSelected="1" view="pageBreakPreview" zoomScale="78" zoomScaleNormal="75" zoomScaleSheetLayoutView="78" workbookViewId="0">
      <pane ySplit="10" topLeftCell="A11" activePane="bottomLeft" state="frozen"/>
      <selection activeCell="Q16" sqref="Q16"/>
      <selection pane="bottomLeft" sqref="A1:XFD1048576"/>
    </sheetView>
  </sheetViews>
  <sheetFormatPr defaultColWidth="8.875" defaultRowHeight="13.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2" width="4.625" style="5" customWidth="1"/>
    <col min="13" max="13" width="4.5" style="5" customWidth="1"/>
    <col min="14" max="14" width="15.375" style="5" customWidth="1"/>
    <col min="15" max="16" width="4.625" style="5" customWidth="1"/>
    <col min="17" max="17" width="15.375" style="5" customWidth="1"/>
    <col min="18" max="18" width="4.625" style="5" customWidth="1"/>
    <col min="19" max="36" width="8.875" style="83" customWidth="1"/>
    <col min="37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8" width="4.625" style="5" customWidth="1"/>
    <col min="269" max="269" width="4.5" style="5" customWidth="1"/>
    <col min="270" max="270" width="15.375" style="5" customWidth="1"/>
    <col min="271" max="272" width="4.625" style="5" customWidth="1"/>
    <col min="273" max="273" width="15.375" style="5" customWidth="1"/>
    <col min="274" max="274" width="4.625" style="5" customWidth="1"/>
    <col min="275" max="292" width="8.875" style="5" customWidth="1"/>
    <col min="293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4" width="4.625" style="5" customWidth="1"/>
    <col min="525" max="525" width="4.5" style="5" customWidth="1"/>
    <col min="526" max="526" width="15.375" style="5" customWidth="1"/>
    <col min="527" max="528" width="4.625" style="5" customWidth="1"/>
    <col min="529" max="529" width="15.375" style="5" customWidth="1"/>
    <col min="530" max="530" width="4.625" style="5" customWidth="1"/>
    <col min="531" max="548" width="8.875" style="5" customWidth="1"/>
    <col min="549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0" width="4.625" style="5" customWidth="1"/>
    <col min="781" max="781" width="4.5" style="5" customWidth="1"/>
    <col min="782" max="782" width="15.375" style="5" customWidth="1"/>
    <col min="783" max="784" width="4.625" style="5" customWidth="1"/>
    <col min="785" max="785" width="15.375" style="5" customWidth="1"/>
    <col min="786" max="786" width="4.625" style="5" customWidth="1"/>
    <col min="787" max="804" width="8.875" style="5" customWidth="1"/>
    <col min="805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6" width="4.625" style="5" customWidth="1"/>
    <col min="1037" max="1037" width="4.5" style="5" customWidth="1"/>
    <col min="1038" max="1038" width="15.375" style="5" customWidth="1"/>
    <col min="1039" max="1040" width="4.625" style="5" customWidth="1"/>
    <col min="1041" max="1041" width="15.375" style="5" customWidth="1"/>
    <col min="1042" max="1042" width="4.625" style="5" customWidth="1"/>
    <col min="1043" max="1060" width="8.875" style="5" customWidth="1"/>
    <col min="1061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2" width="4.625" style="5" customWidth="1"/>
    <col min="1293" max="1293" width="4.5" style="5" customWidth="1"/>
    <col min="1294" max="1294" width="15.375" style="5" customWidth="1"/>
    <col min="1295" max="1296" width="4.625" style="5" customWidth="1"/>
    <col min="1297" max="1297" width="15.375" style="5" customWidth="1"/>
    <col min="1298" max="1298" width="4.625" style="5" customWidth="1"/>
    <col min="1299" max="1316" width="8.875" style="5" customWidth="1"/>
    <col min="1317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8" width="4.625" style="5" customWidth="1"/>
    <col min="1549" max="1549" width="4.5" style="5" customWidth="1"/>
    <col min="1550" max="1550" width="15.375" style="5" customWidth="1"/>
    <col min="1551" max="1552" width="4.625" style="5" customWidth="1"/>
    <col min="1553" max="1553" width="15.375" style="5" customWidth="1"/>
    <col min="1554" max="1554" width="4.625" style="5" customWidth="1"/>
    <col min="1555" max="1572" width="8.875" style="5" customWidth="1"/>
    <col min="1573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4" width="4.625" style="5" customWidth="1"/>
    <col min="1805" max="1805" width="4.5" style="5" customWidth="1"/>
    <col min="1806" max="1806" width="15.375" style="5" customWidth="1"/>
    <col min="1807" max="1808" width="4.625" style="5" customWidth="1"/>
    <col min="1809" max="1809" width="15.375" style="5" customWidth="1"/>
    <col min="1810" max="1810" width="4.625" style="5" customWidth="1"/>
    <col min="1811" max="1828" width="8.875" style="5" customWidth="1"/>
    <col min="1829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0" width="4.625" style="5" customWidth="1"/>
    <col min="2061" max="2061" width="4.5" style="5" customWidth="1"/>
    <col min="2062" max="2062" width="15.375" style="5" customWidth="1"/>
    <col min="2063" max="2064" width="4.625" style="5" customWidth="1"/>
    <col min="2065" max="2065" width="15.375" style="5" customWidth="1"/>
    <col min="2066" max="2066" width="4.625" style="5" customWidth="1"/>
    <col min="2067" max="2084" width="8.875" style="5" customWidth="1"/>
    <col min="2085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6" width="4.625" style="5" customWidth="1"/>
    <col min="2317" max="2317" width="4.5" style="5" customWidth="1"/>
    <col min="2318" max="2318" width="15.375" style="5" customWidth="1"/>
    <col min="2319" max="2320" width="4.625" style="5" customWidth="1"/>
    <col min="2321" max="2321" width="15.375" style="5" customWidth="1"/>
    <col min="2322" max="2322" width="4.625" style="5" customWidth="1"/>
    <col min="2323" max="2340" width="8.875" style="5" customWidth="1"/>
    <col min="2341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2" width="4.625" style="5" customWidth="1"/>
    <col min="2573" max="2573" width="4.5" style="5" customWidth="1"/>
    <col min="2574" max="2574" width="15.375" style="5" customWidth="1"/>
    <col min="2575" max="2576" width="4.625" style="5" customWidth="1"/>
    <col min="2577" max="2577" width="15.375" style="5" customWidth="1"/>
    <col min="2578" max="2578" width="4.625" style="5" customWidth="1"/>
    <col min="2579" max="2596" width="8.875" style="5" customWidth="1"/>
    <col min="2597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8" width="4.625" style="5" customWidth="1"/>
    <col min="2829" max="2829" width="4.5" style="5" customWidth="1"/>
    <col min="2830" max="2830" width="15.375" style="5" customWidth="1"/>
    <col min="2831" max="2832" width="4.625" style="5" customWidth="1"/>
    <col min="2833" max="2833" width="15.375" style="5" customWidth="1"/>
    <col min="2834" max="2834" width="4.625" style="5" customWidth="1"/>
    <col min="2835" max="2852" width="8.875" style="5" customWidth="1"/>
    <col min="2853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4" width="4.625" style="5" customWidth="1"/>
    <col min="3085" max="3085" width="4.5" style="5" customWidth="1"/>
    <col min="3086" max="3086" width="15.375" style="5" customWidth="1"/>
    <col min="3087" max="3088" width="4.625" style="5" customWidth="1"/>
    <col min="3089" max="3089" width="15.375" style="5" customWidth="1"/>
    <col min="3090" max="3090" width="4.625" style="5" customWidth="1"/>
    <col min="3091" max="3108" width="8.875" style="5" customWidth="1"/>
    <col min="3109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0" width="4.625" style="5" customWidth="1"/>
    <col min="3341" max="3341" width="4.5" style="5" customWidth="1"/>
    <col min="3342" max="3342" width="15.375" style="5" customWidth="1"/>
    <col min="3343" max="3344" width="4.625" style="5" customWidth="1"/>
    <col min="3345" max="3345" width="15.375" style="5" customWidth="1"/>
    <col min="3346" max="3346" width="4.625" style="5" customWidth="1"/>
    <col min="3347" max="3364" width="8.875" style="5" customWidth="1"/>
    <col min="3365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6" width="4.625" style="5" customWidth="1"/>
    <col min="3597" max="3597" width="4.5" style="5" customWidth="1"/>
    <col min="3598" max="3598" width="15.375" style="5" customWidth="1"/>
    <col min="3599" max="3600" width="4.625" style="5" customWidth="1"/>
    <col min="3601" max="3601" width="15.375" style="5" customWidth="1"/>
    <col min="3602" max="3602" width="4.625" style="5" customWidth="1"/>
    <col min="3603" max="3620" width="8.875" style="5" customWidth="1"/>
    <col min="3621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2" width="4.625" style="5" customWidth="1"/>
    <col min="3853" max="3853" width="4.5" style="5" customWidth="1"/>
    <col min="3854" max="3854" width="15.375" style="5" customWidth="1"/>
    <col min="3855" max="3856" width="4.625" style="5" customWidth="1"/>
    <col min="3857" max="3857" width="15.375" style="5" customWidth="1"/>
    <col min="3858" max="3858" width="4.625" style="5" customWidth="1"/>
    <col min="3859" max="3876" width="8.875" style="5" customWidth="1"/>
    <col min="3877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8" width="4.625" style="5" customWidth="1"/>
    <col min="4109" max="4109" width="4.5" style="5" customWidth="1"/>
    <col min="4110" max="4110" width="15.375" style="5" customWidth="1"/>
    <col min="4111" max="4112" width="4.625" style="5" customWidth="1"/>
    <col min="4113" max="4113" width="15.375" style="5" customWidth="1"/>
    <col min="4114" max="4114" width="4.625" style="5" customWidth="1"/>
    <col min="4115" max="4132" width="8.875" style="5" customWidth="1"/>
    <col min="4133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4" width="4.625" style="5" customWidth="1"/>
    <col min="4365" max="4365" width="4.5" style="5" customWidth="1"/>
    <col min="4366" max="4366" width="15.375" style="5" customWidth="1"/>
    <col min="4367" max="4368" width="4.625" style="5" customWidth="1"/>
    <col min="4369" max="4369" width="15.375" style="5" customWidth="1"/>
    <col min="4370" max="4370" width="4.625" style="5" customWidth="1"/>
    <col min="4371" max="4388" width="8.875" style="5" customWidth="1"/>
    <col min="4389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0" width="4.625" style="5" customWidth="1"/>
    <col min="4621" max="4621" width="4.5" style="5" customWidth="1"/>
    <col min="4622" max="4622" width="15.375" style="5" customWidth="1"/>
    <col min="4623" max="4624" width="4.625" style="5" customWidth="1"/>
    <col min="4625" max="4625" width="15.375" style="5" customWidth="1"/>
    <col min="4626" max="4626" width="4.625" style="5" customWidth="1"/>
    <col min="4627" max="4644" width="8.875" style="5" customWidth="1"/>
    <col min="4645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6" width="4.625" style="5" customWidth="1"/>
    <col min="4877" max="4877" width="4.5" style="5" customWidth="1"/>
    <col min="4878" max="4878" width="15.375" style="5" customWidth="1"/>
    <col min="4879" max="4880" width="4.625" style="5" customWidth="1"/>
    <col min="4881" max="4881" width="15.375" style="5" customWidth="1"/>
    <col min="4882" max="4882" width="4.625" style="5" customWidth="1"/>
    <col min="4883" max="4900" width="8.875" style="5" customWidth="1"/>
    <col min="4901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2" width="4.625" style="5" customWidth="1"/>
    <col min="5133" max="5133" width="4.5" style="5" customWidth="1"/>
    <col min="5134" max="5134" width="15.375" style="5" customWidth="1"/>
    <col min="5135" max="5136" width="4.625" style="5" customWidth="1"/>
    <col min="5137" max="5137" width="15.375" style="5" customWidth="1"/>
    <col min="5138" max="5138" width="4.625" style="5" customWidth="1"/>
    <col min="5139" max="5156" width="8.875" style="5" customWidth="1"/>
    <col min="5157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8" width="4.625" style="5" customWidth="1"/>
    <col min="5389" max="5389" width="4.5" style="5" customWidth="1"/>
    <col min="5390" max="5390" width="15.375" style="5" customWidth="1"/>
    <col min="5391" max="5392" width="4.625" style="5" customWidth="1"/>
    <col min="5393" max="5393" width="15.375" style="5" customWidth="1"/>
    <col min="5394" max="5394" width="4.625" style="5" customWidth="1"/>
    <col min="5395" max="5412" width="8.875" style="5" customWidth="1"/>
    <col min="5413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4" width="4.625" style="5" customWidth="1"/>
    <col min="5645" max="5645" width="4.5" style="5" customWidth="1"/>
    <col min="5646" max="5646" width="15.375" style="5" customWidth="1"/>
    <col min="5647" max="5648" width="4.625" style="5" customWidth="1"/>
    <col min="5649" max="5649" width="15.375" style="5" customWidth="1"/>
    <col min="5650" max="5650" width="4.625" style="5" customWidth="1"/>
    <col min="5651" max="5668" width="8.875" style="5" customWidth="1"/>
    <col min="5669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0" width="4.625" style="5" customWidth="1"/>
    <col min="5901" max="5901" width="4.5" style="5" customWidth="1"/>
    <col min="5902" max="5902" width="15.375" style="5" customWidth="1"/>
    <col min="5903" max="5904" width="4.625" style="5" customWidth="1"/>
    <col min="5905" max="5905" width="15.375" style="5" customWidth="1"/>
    <col min="5906" max="5906" width="4.625" style="5" customWidth="1"/>
    <col min="5907" max="5924" width="8.875" style="5" customWidth="1"/>
    <col min="5925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6" width="4.625" style="5" customWidth="1"/>
    <col min="6157" max="6157" width="4.5" style="5" customWidth="1"/>
    <col min="6158" max="6158" width="15.375" style="5" customWidth="1"/>
    <col min="6159" max="6160" width="4.625" style="5" customWidth="1"/>
    <col min="6161" max="6161" width="15.375" style="5" customWidth="1"/>
    <col min="6162" max="6162" width="4.625" style="5" customWidth="1"/>
    <col min="6163" max="6180" width="8.875" style="5" customWidth="1"/>
    <col min="6181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2" width="4.625" style="5" customWidth="1"/>
    <col min="6413" max="6413" width="4.5" style="5" customWidth="1"/>
    <col min="6414" max="6414" width="15.375" style="5" customWidth="1"/>
    <col min="6415" max="6416" width="4.625" style="5" customWidth="1"/>
    <col min="6417" max="6417" width="15.375" style="5" customWidth="1"/>
    <col min="6418" max="6418" width="4.625" style="5" customWidth="1"/>
    <col min="6419" max="6436" width="8.875" style="5" customWidth="1"/>
    <col min="6437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8" width="4.625" style="5" customWidth="1"/>
    <col min="6669" max="6669" width="4.5" style="5" customWidth="1"/>
    <col min="6670" max="6670" width="15.375" style="5" customWidth="1"/>
    <col min="6671" max="6672" width="4.625" style="5" customWidth="1"/>
    <col min="6673" max="6673" width="15.375" style="5" customWidth="1"/>
    <col min="6674" max="6674" width="4.625" style="5" customWidth="1"/>
    <col min="6675" max="6692" width="8.875" style="5" customWidth="1"/>
    <col min="6693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4" width="4.625" style="5" customWidth="1"/>
    <col min="6925" max="6925" width="4.5" style="5" customWidth="1"/>
    <col min="6926" max="6926" width="15.375" style="5" customWidth="1"/>
    <col min="6927" max="6928" width="4.625" style="5" customWidth="1"/>
    <col min="6929" max="6929" width="15.375" style="5" customWidth="1"/>
    <col min="6930" max="6930" width="4.625" style="5" customWidth="1"/>
    <col min="6931" max="6948" width="8.875" style="5" customWidth="1"/>
    <col min="6949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0" width="4.625" style="5" customWidth="1"/>
    <col min="7181" max="7181" width="4.5" style="5" customWidth="1"/>
    <col min="7182" max="7182" width="15.375" style="5" customWidth="1"/>
    <col min="7183" max="7184" width="4.625" style="5" customWidth="1"/>
    <col min="7185" max="7185" width="15.375" style="5" customWidth="1"/>
    <col min="7186" max="7186" width="4.625" style="5" customWidth="1"/>
    <col min="7187" max="7204" width="8.875" style="5" customWidth="1"/>
    <col min="7205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6" width="4.625" style="5" customWidth="1"/>
    <col min="7437" max="7437" width="4.5" style="5" customWidth="1"/>
    <col min="7438" max="7438" width="15.375" style="5" customWidth="1"/>
    <col min="7439" max="7440" width="4.625" style="5" customWidth="1"/>
    <col min="7441" max="7441" width="15.375" style="5" customWidth="1"/>
    <col min="7442" max="7442" width="4.625" style="5" customWidth="1"/>
    <col min="7443" max="7460" width="8.875" style="5" customWidth="1"/>
    <col min="7461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2" width="4.625" style="5" customWidth="1"/>
    <col min="7693" max="7693" width="4.5" style="5" customWidth="1"/>
    <col min="7694" max="7694" width="15.375" style="5" customWidth="1"/>
    <col min="7695" max="7696" width="4.625" style="5" customWidth="1"/>
    <col min="7697" max="7697" width="15.375" style="5" customWidth="1"/>
    <col min="7698" max="7698" width="4.625" style="5" customWidth="1"/>
    <col min="7699" max="7716" width="8.875" style="5" customWidth="1"/>
    <col min="7717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8" width="4.625" style="5" customWidth="1"/>
    <col min="7949" max="7949" width="4.5" style="5" customWidth="1"/>
    <col min="7950" max="7950" width="15.375" style="5" customWidth="1"/>
    <col min="7951" max="7952" width="4.625" style="5" customWidth="1"/>
    <col min="7953" max="7953" width="15.375" style="5" customWidth="1"/>
    <col min="7954" max="7954" width="4.625" style="5" customWidth="1"/>
    <col min="7955" max="7972" width="8.875" style="5" customWidth="1"/>
    <col min="7973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4" width="4.625" style="5" customWidth="1"/>
    <col min="8205" max="8205" width="4.5" style="5" customWidth="1"/>
    <col min="8206" max="8206" width="15.375" style="5" customWidth="1"/>
    <col min="8207" max="8208" width="4.625" style="5" customWidth="1"/>
    <col min="8209" max="8209" width="15.375" style="5" customWidth="1"/>
    <col min="8210" max="8210" width="4.625" style="5" customWidth="1"/>
    <col min="8211" max="8228" width="8.875" style="5" customWidth="1"/>
    <col min="8229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0" width="4.625" style="5" customWidth="1"/>
    <col min="8461" max="8461" width="4.5" style="5" customWidth="1"/>
    <col min="8462" max="8462" width="15.375" style="5" customWidth="1"/>
    <col min="8463" max="8464" width="4.625" style="5" customWidth="1"/>
    <col min="8465" max="8465" width="15.375" style="5" customWidth="1"/>
    <col min="8466" max="8466" width="4.625" style="5" customWidth="1"/>
    <col min="8467" max="8484" width="8.875" style="5" customWidth="1"/>
    <col min="8485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6" width="4.625" style="5" customWidth="1"/>
    <col min="8717" max="8717" width="4.5" style="5" customWidth="1"/>
    <col min="8718" max="8718" width="15.375" style="5" customWidth="1"/>
    <col min="8719" max="8720" width="4.625" style="5" customWidth="1"/>
    <col min="8721" max="8721" width="15.375" style="5" customWidth="1"/>
    <col min="8722" max="8722" width="4.625" style="5" customWidth="1"/>
    <col min="8723" max="8740" width="8.875" style="5" customWidth="1"/>
    <col min="8741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2" width="4.625" style="5" customWidth="1"/>
    <col min="8973" max="8973" width="4.5" style="5" customWidth="1"/>
    <col min="8974" max="8974" width="15.375" style="5" customWidth="1"/>
    <col min="8975" max="8976" width="4.625" style="5" customWidth="1"/>
    <col min="8977" max="8977" width="15.375" style="5" customWidth="1"/>
    <col min="8978" max="8978" width="4.625" style="5" customWidth="1"/>
    <col min="8979" max="8996" width="8.875" style="5" customWidth="1"/>
    <col min="8997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8" width="4.625" style="5" customWidth="1"/>
    <col min="9229" max="9229" width="4.5" style="5" customWidth="1"/>
    <col min="9230" max="9230" width="15.375" style="5" customWidth="1"/>
    <col min="9231" max="9232" width="4.625" style="5" customWidth="1"/>
    <col min="9233" max="9233" width="15.375" style="5" customWidth="1"/>
    <col min="9234" max="9234" width="4.625" style="5" customWidth="1"/>
    <col min="9235" max="9252" width="8.875" style="5" customWidth="1"/>
    <col min="9253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4" width="4.625" style="5" customWidth="1"/>
    <col min="9485" max="9485" width="4.5" style="5" customWidth="1"/>
    <col min="9486" max="9486" width="15.375" style="5" customWidth="1"/>
    <col min="9487" max="9488" width="4.625" style="5" customWidth="1"/>
    <col min="9489" max="9489" width="15.375" style="5" customWidth="1"/>
    <col min="9490" max="9490" width="4.625" style="5" customWidth="1"/>
    <col min="9491" max="9508" width="8.875" style="5" customWidth="1"/>
    <col min="9509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0" width="4.625" style="5" customWidth="1"/>
    <col min="9741" max="9741" width="4.5" style="5" customWidth="1"/>
    <col min="9742" max="9742" width="15.375" style="5" customWidth="1"/>
    <col min="9743" max="9744" width="4.625" style="5" customWidth="1"/>
    <col min="9745" max="9745" width="15.375" style="5" customWidth="1"/>
    <col min="9746" max="9746" width="4.625" style="5" customWidth="1"/>
    <col min="9747" max="9764" width="8.875" style="5" customWidth="1"/>
    <col min="9765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6" width="4.625" style="5" customWidth="1"/>
    <col min="9997" max="9997" width="4.5" style="5" customWidth="1"/>
    <col min="9998" max="9998" width="15.375" style="5" customWidth="1"/>
    <col min="9999" max="10000" width="4.625" style="5" customWidth="1"/>
    <col min="10001" max="10001" width="15.375" style="5" customWidth="1"/>
    <col min="10002" max="10002" width="4.625" style="5" customWidth="1"/>
    <col min="10003" max="10020" width="8.875" style="5" customWidth="1"/>
    <col min="10021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2" width="4.625" style="5" customWidth="1"/>
    <col min="10253" max="10253" width="4.5" style="5" customWidth="1"/>
    <col min="10254" max="10254" width="15.375" style="5" customWidth="1"/>
    <col min="10255" max="10256" width="4.625" style="5" customWidth="1"/>
    <col min="10257" max="10257" width="15.375" style="5" customWidth="1"/>
    <col min="10258" max="10258" width="4.625" style="5" customWidth="1"/>
    <col min="10259" max="10276" width="8.875" style="5" customWidth="1"/>
    <col min="10277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8" width="4.625" style="5" customWidth="1"/>
    <col min="10509" max="10509" width="4.5" style="5" customWidth="1"/>
    <col min="10510" max="10510" width="15.375" style="5" customWidth="1"/>
    <col min="10511" max="10512" width="4.625" style="5" customWidth="1"/>
    <col min="10513" max="10513" width="15.375" style="5" customWidth="1"/>
    <col min="10514" max="10514" width="4.625" style="5" customWidth="1"/>
    <col min="10515" max="10532" width="8.875" style="5" customWidth="1"/>
    <col min="10533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4" width="4.625" style="5" customWidth="1"/>
    <col min="10765" max="10765" width="4.5" style="5" customWidth="1"/>
    <col min="10766" max="10766" width="15.375" style="5" customWidth="1"/>
    <col min="10767" max="10768" width="4.625" style="5" customWidth="1"/>
    <col min="10769" max="10769" width="15.375" style="5" customWidth="1"/>
    <col min="10770" max="10770" width="4.625" style="5" customWidth="1"/>
    <col min="10771" max="10788" width="8.875" style="5" customWidth="1"/>
    <col min="10789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0" width="4.625" style="5" customWidth="1"/>
    <col min="11021" max="11021" width="4.5" style="5" customWidth="1"/>
    <col min="11022" max="11022" width="15.375" style="5" customWidth="1"/>
    <col min="11023" max="11024" width="4.625" style="5" customWidth="1"/>
    <col min="11025" max="11025" width="15.375" style="5" customWidth="1"/>
    <col min="11026" max="11026" width="4.625" style="5" customWidth="1"/>
    <col min="11027" max="11044" width="8.875" style="5" customWidth="1"/>
    <col min="11045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6" width="4.625" style="5" customWidth="1"/>
    <col min="11277" max="11277" width="4.5" style="5" customWidth="1"/>
    <col min="11278" max="11278" width="15.375" style="5" customWidth="1"/>
    <col min="11279" max="11280" width="4.625" style="5" customWidth="1"/>
    <col min="11281" max="11281" width="15.375" style="5" customWidth="1"/>
    <col min="11282" max="11282" width="4.625" style="5" customWidth="1"/>
    <col min="11283" max="11300" width="8.875" style="5" customWidth="1"/>
    <col min="11301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2" width="4.625" style="5" customWidth="1"/>
    <col min="11533" max="11533" width="4.5" style="5" customWidth="1"/>
    <col min="11534" max="11534" width="15.375" style="5" customWidth="1"/>
    <col min="11535" max="11536" width="4.625" style="5" customWidth="1"/>
    <col min="11537" max="11537" width="15.375" style="5" customWidth="1"/>
    <col min="11538" max="11538" width="4.625" style="5" customWidth="1"/>
    <col min="11539" max="11556" width="8.875" style="5" customWidth="1"/>
    <col min="11557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8" width="4.625" style="5" customWidth="1"/>
    <col min="11789" max="11789" width="4.5" style="5" customWidth="1"/>
    <col min="11790" max="11790" width="15.375" style="5" customWidth="1"/>
    <col min="11791" max="11792" width="4.625" style="5" customWidth="1"/>
    <col min="11793" max="11793" width="15.375" style="5" customWidth="1"/>
    <col min="11794" max="11794" width="4.625" style="5" customWidth="1"/>
    <col min="11795" max="11812" width="8.875" style="5" customWidth="1"/>
    <col min="11813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4" width="4.625" style="5" customWidth="1"/>
    <col min="12045" max="12045" width="4.5" style="5" customWidth="1"/>
    <col min="12046" max="12046" width="15.375" style="5" customWidth="1"/>
    <col min="12047" max="12048" width="4.625" style="5" customWidth="1"/>
    <col min="12049" max="12049" width="15.375" style="5" customWidth="1"/>
    <col min="12050" max="12050" width="4.625" style="5" customWidth="1"/>
    <col min="12051" max="12068" width="8.875" style="5" customWidth="1"/>
    <col min="12069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0" width="4.625" style="5" customWidth="1"/>
    <col min="12301" max="12301" width="4.5" style="5" customWidth="1"/>
    <col min="12302" max="12302" width="15.375" style="5" customWidth="1"/>
    <col min="12303" max="12304" width="4.625" style="5" customWidth="1"/>
    <col min="12305" max="12305" width="15.375" style="5" customWidth="1"/>
    <col min="12306" max="12306" width="4.625" style="5" customWidth="1"/>
    <col min="12307" max="12324" width="8.875" style="5" customWidth="1"/>
    <col min="12325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6" width="4.625" style="5" customWidth="1"/>
    <col min="12557" max="12557" width="4.5" style="5" customWidth="1"/>
    <col min="12558" max="12558" width="15.375" style="5" customWidth="1"/>
    <col min="12559" max="12560" width="4.625" style="5" customWidth="1"/>
    <col min="12561" max="12561" width="15.375" style="5" customWidth="1"/>
    <col min="12562" max="12562" width="4.625" style="5" customWidth="1"/>
    <col min="12563" max="12580" width="8.875" style="5" customWidth="1"/>
    <col min="12581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2" width="4.625" style="5" customWidth="1"/>
    <col min="12813" max="12813" width="4.5" style="5" customWidth="1"/>
    <col min="12814" max="12814" width="15.375" style="5" customWidth="1"/>
    <col min="12815" max="12816" width="4.625" style="5" customWidth="1"/>
    <col min="12817" max="12817" width="15.375" style="5" customWidth="1"/>
    <col min="12818" max="12818" width="4.625" style="5" customWidth="1"/>
    <col min="12819" max="12836" width="8.875" style="5" customWidth="1"/>
    <col min="12837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8" width="4.625" style="5" customWidth="1"/>
    <col min="13069" max="13069" width="4.5" style="5" customWidth="1"/>
    <col min="13070" max="13070" width="15.375" style="5" customWidth="1"/>
    <col min="13071" max="13072" width="4.625" style="5" customWidth="1"/>
    <col min="13073" max="13073" width="15.375" style="5" customWidth="1"/>
    <col min="13074" max="13074" width="4.625" style="5" customWidth="1"/>
    <col min="13075" max="13092" width="8.875" style="5" customWidth="1"/>
    <col min="13093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4" width="4.625" style="5" customWidth="1"/>
    <col min="13325" max="13325" width="4.5" style="5" customWidth="1"/>
    <col min="13326" max="13326" width="15.375" style="5" customWidth="1"/>
    <col min="13327" max="13328" width="4.625" style="5" customWidth="1"/>
    <col min="13329" max="13329" width="15.375" style="5" customWidth="1"/>
    <col min="13330" max="13330" width="4.625" style="5" customWidth="1"/>
    <col min="13331" max="13348" width="8.875" style="5" customWidth="1"/>
    <col min="13349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0" width="4.625" style="5" customWidth="1"/>
    <col min="13581" max="13581" width="4.5" style="5" customWidth="1"/>
    <col min="13582" max="13582" width="15.375" style="5" customWidth="1"/>
    <col min="13583" max="13584" width="4.625" style="5" customWidth="1"/>
    <col min="13585" max="13585" width="15.375" style="5" customWidth="1"/>
    <col min="13586" max="13586" width="4.625" style="5" customWidth="1"/>
    <col min="13587" max="13604" width="8.875" style="5" customWidth="1"/>
    <col min="13605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6" width="4.625" style="5" customWidth="1"/>
    <col min="13837" max="13837" width="4.5" style="5" customWidth="1"/>
    <col min="13838" max="13838" width="15.375" style="5" customWidth="1"/>
    <col min="13839" max="13840" width="4.625" style="5" customWidth="1"/>
    <col min="13841" max="13841" width="15.375" style="5" customWidth="1"/>
    <col min="13842" max="13842" width="4.625" style="5" customWidth="1"/>
    <col min="13843" max="13860" width="8.875" style="5" customWidth="1"/>
    <col min="13861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2" width="4.625" style="5" customWidth="1"/>
    <col min="14093" max="14093" width="4.5" style="5" customWidth="1"/>
    <col min="14094" max="14094" width="15.375" style="5" customWidth="1"/>
    <col min="14095" max="14096" width="4.625" style="5" customWidth="1"/>
    <col min="14097" max="14097" width="15.375" style="5" customWidth="1"/>
    <col min="14098" max="14098" width="4.625" style="5" customWidth="1"/>
    <col min="14099" max="14116" width="8.875" style="5" customWidth="1"/>
    <col min="14117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8" width="4.625" style="5" customWidth="1"/>
    <col min="14349" max="14349" width="4.5" style="5" customWidth="1"/>
    <col min="14350" max="14350" width="15.375" style="5" customWidth="1"/>
    <col min="14351" max="14352" width="4.625" style="5" customWidth="1"/>
    <col min="14353" max="14353" width="15.375" style="5" customWidth="1"/>
    <col min="14354" max="14354" width="4.625" style="5" customWidth="1"/>
    <col min="14355" max="14372" width="8.875" style="5" customWidth="1"/>
    <col min="14373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4" width="4.625" style="5" customWidth="1"/>
    <col min="14605" max="14605" width="4.5" style="5" customWidth="1"/>
    <col min="14606" max="14606" width="15.375" style="5" customWidth="1"/>
    <col min="14607" max="14608" width="4.625" style="5" customWidth="1"/>
    <col min="14609" max="14609" width="15.375" style="5" customWidth="1"/>
    <col min="14610" max="14610" width="4.625" style="5" customWidth="1"/>
    <col min="14611" max="14628" width="8.875" style="5" customWidth="1"/>
    <col min="14629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0" width="4.625" style="5" customWidth="1"/>
    <col min="14861" max="14861" width="4.5" style="5" customWidth="1"/>
    <col min="14862" max="14862" width="15.375" style="5" customWidth="1"/>
    <col min="14863" max="14864" width="4.625" style="5" customWidth="1"/>
    <col min="14865" max="14865" width="15.375" style="5" customWidth="1"/>
    <col min="14866" max="14866" width="4.625" style="5" customWidth="1"/>
    <col min="14867" max="14884" width="8.875" style="5" customWidth="1"/>
    <col min="14885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6" width="4.625" style="5" customWidth="1"/>
    <col min="15117" max="15117" width="4.5" style="5" customWidth="1"/>
    <col min="15118" max="15118" width="15.375" style="5" customWidth="1"/>
    <col min="15119" max="15120" width="4.625" style="5" customWidth="1"/>
    <col min="15121" max="15121" width="15.375" style="5" customWidth="1"/>
    <col min="15122" max="15122" width="4.625" style="5" customWidth="1"/>
    <col min="15123" max="15140" width="8.875" style="5" customWidth="1"/>
    <col min="15141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2" width="4.625" style="5" customWidth="1"/>
    <col min="15373" max="15373" width="4.5" style="5" customWidth="1"/>
    <col min="15374" max="15374" width="15.375" style="5" customWidth="1"/>
    <col min="15375" max="15376" width="4.625" style="5" customWidth="1"/>
    <col min="15377" max="15377" width="15.375" style="5" customWidth="1"/>
    <col min="15378" max="15378" width="4.625" style="5" customWidth="1"/>
    <col min="15379" max="15396" width="8.875" style="5" customWidth="1"/>
    <col min="15397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8" width="4.625" style="5" customWidth="1"/>
    <col min="15629" max="15629" width="4.5" style="5" customWidth="1"/>
    <col min="15630" max="15630" width="15.375" style="5" customWidth="1"/>
    <col min="15631" max="15632" width="4.625" style="5" customWidth="1"/>
    <col min="15633" max="15633" width="15.375" style="5" customWidth="1"/>
    <col min="15634" max="15634" width="4.625" style="5" customWidth="1"/>
    <col min="15635" max="15652" width="8.875" style="5" customWidth="1"/>
    <col min="15653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4" width="4.625" style="5" customWidth="1"/>
    <col min="15885" max="15885" width="4.5" style="5" customWidth="1"/>
    <col min="15886" max="15886" width="15.375" style="5" customWidth="1"/>
    <col min="15887" max="15888" width="4.625" style="5" customWidth="1"/>
    <col min="15889" max="15889" width="15.375" style="5" customWidth="1"/>
    <col min="15890" max="15890" width="4.625" style="5" customWidth="1"/>
    <col min="15891" max="15908" width="8.875" style="5" customWidth="1"/>
    <col min="15909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0" width="4.625" style="5" customWidth="1"/>
    <col min="16141" max="16141" width="4.5" style="5" customWidth="1"/>
    <col min="16142" max="16142" width="15.375" style="5" customWidth="1"/>
    <col min="16143" max="16144" width="4.625" style="5" customWidth="1"/>
    <col min="16145" max="16145" width="15.375" style="5" customWidth="1"/>
    <col min="16146" max="16146" width="4.625" style="5" customWidth="1"/>
    <col min="16147" max="16164" width="8.875" style="5" customWidth="1"/>
    <col min="16165" max="16384" width="8.875" style="5"/>
  </cols>
  <sheetData>
    <row r="3" spans="1:36" ht="17.25">
      <c r="A3" s="1" t="s">
        <v>43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21" customHeight="1">
      <c r="A4" s="6" t="s">
        <v>42</v>
      </c>
      <c r="B4" s="7"/>
      <c r="C4" s="6"/>
      <c r="D4" s="6"/>
      <c r="E4" s="6" t="s">
        <v>42</v>
      </c>
      <c r="F4" s="3"/>
      <c r="G4" s="3"/>
      <c r="H4" s="3"/>
      <c r="I4" s="3"/>
      <c r="J4" s="3"/>
      <c r="K4" s="3"/>
      <c r="L4" s="10"/>
      <c r="M4" s="3"/>
      <c r="N4" s="3"/>
      <c r="O4" s="3"/>
      <c r="P4" s="3"/>
      <c r="Q4" s="3"/>
      <c r="R4" s="10" t="s">
        <v>2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s="11" customFormat="1" ht="10.15" customHeight="1">
      <c r="C5" s="12"/>
      <c r="D5" s="12"/>
      <c r="E5" s="12"/>
      <c r="F5" s="12"/>
      <c r="G5" s="12"/>
      <c r="H5" s="12"/>
      <c r="I5" s="13"/>
      <c r="J5" s="13"/>
      <c r="K5" s="12"/>
      <c r="L5" s="12"/>
      <c r="M5" s="12"/>
      <c r="N5" s="12"/>
      <c r="O5" s="13"/>
      <c r="P5" s="13"/>
      <c r="Q5" s="12"/>
      <c r="R5" s="12"/>
    </row>
    <row r="6" spans="1:36" s="11" customFormat="1" ht="15" customHeight="1">
      <c r="A6" s="14"/>
      <c r="B6" s="15" t="s">
        <v>3</v>
      </c>
      <c r="C6" s="16"/>
      <c r="D6" s="17"/>
      <c r="E6" s="18"/>
      <c r="F6" s="127"/>
      <c r="G6" s="128" t="s">
        <v>41</v>
      </c>
      <c r="H6" s="128"/>
      <c r="I6" s="128"/>
      <c r="J6" s="127"/>
      <c r="K6" s="32"/>
      <c r="L6" s="19"/>
      <c r="M6" s="123" t="s">
        <v>40</v>
      </c>
      <c r="N6" s="123"/>
      <c r="O6" s="123"/>
      <c r="P6" s="123"/>
      <c r="Q6" s="123"/>
      <c r="R6" s="123"/>
    </row>
    <row r="7" spans="1:36" s="11" customFormat="1" ht="15" customHeight="1">
      <c r="A7" s="22"/>
      <c r="D7" s="22"/>
      <c r="E7" s="125"/>
      <c r="F7" s="59"/>
      <c r="G7" s="126"/>
      <c r="H7" s="126"/>
      <c r="I7" s="126"/>
      <c r="J7" s="59"/>
      <c r="K7" s="125"/>
      <c r="L7" s="124"/>
      <c r="M7" s="123"/>
      <c r="N7" s="123"/>
      <c r="O7" s="123"/>
      <c r="P7" s="123"/>
      <c r="Q7" s="123"/>
      <c r="R7" s="123"/>
    </row>
    <row r="8" spans="1:36" s="11" customFormat="1" ht="22.5" customHeight="1">
      <c r="A8" s="22"/>
      <c r="B8" s="36" t="s">
        <v>8</v>
      </c>
      <c r="D8" s="14"/>
      <c r="E8" s="122" t="s">
        <v>39</v>
      </c>
      <c r="F8" s="16"/>
      <c r="G8" s="14"/>
      <c r="H8" s="121" t="s">
        <v>38</v>
      </c>
      <c r="I8" s="120"/>
      <c r="J8" s="34"/>
      <c r="K8" s="117" t="s">
        <v>36</v>
      </c>
      <c r="L8" s="119" t="s">
        <v>35</v>
      </c>
      <c r="M8" s="22"/>
      <c r="N8" s="118" t="s">
        <v>37</v>
      </c>
      <c r="O8" s="41"/>
      <c r="P8" s="39"/>
      <c r="Q8" s="117" t="s">
        <v>36</v>
      </c>
      <c r="R8" s="116" t="s">
        <v>35</v>
      </c>
    </row>
    <row r="9" spans="1:36" s="11" customFormat="1" ht="18" customHeight="1">
      <c r="A9" s="22"/>
      <c r="B9" s="36" t="s">
        <v>12</v>
      </c>
      <c r="D9" s="44"/>
      <c r="E9" s="115"/>
      <c r="F9" s="46"/>
      <c r="G9" s="44"/>
      <c r="H9" s="114"/>
      <c r="I9" s="47"/>
      <c r="J9" s="46"/>
      <c r="K9" s="112"/>
      <c r="L9" s="47"/>
      <c r="M9" s="44"/>
      <c r="N9" s="113"/>
      <c r="O9" s="47"/>
      <c r="P9" s="46"/>
      <c r="Q9" s="112"/>
      <c r="R9" s="47"/>
    </row>
    <row r="10" spans="1:36" s="49" customFormat="1" ht="21.6" customHeight="1">
      <c r="A10" s="93"/>
      <c r="B10" s="91"/>
      <c r="C10" s="91"/>
      <c r="D10" s="93"/>
      <c r="E10" s="111" t="s">
        <v>34</v>
      </c>
      <c r="F10" s="91"/>
      <c r="G10" s="91"/>
      <c r="H10" s="111" t="s">
        <v>34</v>
      </c>
      <c r="I10" s="91"/>
      <c r="J10" s="91"/>
      <c r="K10" s="111" t="s">
        <v>33</v>
      </c>
      <c r="L10" s="91"/>
      <c r="M10" s="91"/>
      <c r="N10" s="90" t="s">
        <v>13</v>
      </c>
      <c r="O10" s="91"/>
      <c r="P10" s="91"/>
      <c r="Q10" s="90" t="s">
        <v>14</v>
      </c>
      <c r="R10" s="89"/>
    </row>
    <row r="11" spans="1:36" s="59" customFormat="1" ht="12">
      <c r="A11" s="54"/>
      <c r="B11" s="55" t="s">
        <v>15</v>
      </c>
      <c r="C11" s="56"/>
      <c r="D11" s="57"/>
      <c r="E11" s="102"/>
      <c r="F11" s="56"/>
      <c r="G11" s="56"/>
      <c r="H11" s="102"/>
      <c r="I11" s="56"/>
      <c r="J11" s="56"/>
      <c r="K11" s="102"/>
      <c r="L11" s="56"/>
      <c r="M11" s="56"/>
      <c r="N11" s="56"/>
      <c r="O11" s="56"/>
      <c r="P11" s="56"/>
      <c r="Q11" s="56"/>
      <c r="R11" s="58"/>
    </row>
    <row r="12" spans="1:36" s="59" customFormat="1" ht="12.75" customHeight="1">
      <c r="A12" s="54"/>
      <c r="B12" s="60">
        <f>'[1]17表(1)'!B12</f>
        <v>19</v>
      </c>
      <c r="C12" s="56"/>
      <c r="D12" s="57"/>
      <c r="E12" s="108">
        <v>69697</v>
      </c>
      <c r="F12" s="56"/>
      <c r="G12" s="56"/>
      <c r="H12" s="108" t="s">
        <v>32</v>
      </c>
      <c r="I12" s="56"/>
      <c r="J12" s="56"/>
      <c r="K12" s="108">
        <v>4429556.43</v>
      </c>
      <c r="L12" s="56"/>
      <c r="M12" s="56"/>
      <c r="N12" s="56">
        <v>1909</v>
      </c>
      <c r="O12" s="56"/>
      <c r="P12" s="56"/>
      <c r="Q12" s="56">
        <v>214642.18100000001</v>
      </c>
      <c r="R12" s="58"/>
    </row>
    <row r="13" spans="1:36" s="59" customFormat="1" ht="12.75" customHeight="1">
      <c r="A13" s="54"/>
      <c r="B13" s="63">
        <f>'[1]17表(1)'!B13</f>
        <v>20</v>
      </c>
      <c r="C13" s="56"/>
      <c r="D13" s="57"/>
      <c r="E13" s="108">
        <v>64954</v>
      </c>
      <c r="F13" s="56"/>
      <c r="G13" s="56"/>
      <c r="H13" s="108" t="s">
        <v>32</v>
      </c>
      <c r="I13" s="56"/>
      <c r="J13" s="56"/>
      <c r="K13" s="108">
        <v>4077249.86</v>
      </c>
      <c r="L13" s="56"/>
      <c r="M13" s="56"/>
      <c r="N13" s="56">
        <v>2144</v>
      </c>
      <c r="O13" s="56"/>
      <c r="P13" s="56"/>
      <c r="Q13" s="56">
        <v>259827.057</v>
      </c>
      <c r="R13" s="58"/>
    </row>
    <row r="14" spans="1:36" s="59" customFormat="1" ht="12.75" customHeight="1">
      <c r="A14" s="54"/>
      <c r="B14" s="63">
        <f>'[1]17表(1)'!B14</f>
        <v>21</v>
      </c>
      <c r="C14" s="56"/>
      <c r="D14" s="57"/>
      <c r="E14" s="108">
        <v>32893</v>
      </c>
      <c r="F14" s="56"/>
      <c r="G14" s="56"/>
      <c r="H14" s="108" t="s">
        <v>32</v>
      </c>
      <c r="I14" s="56"/>
      <c r="J14" s="56"/>
      <c r="K14" s="108">
        <v>3599357.6860000002</v>
      </c>
      <c r="L14" s="56"/>
      <c r="M14" s="56"/>
      <c r="N14" s="56">
        <v>9906</v>
      </c>
      <c r="O14" s="56"/>
      <c r="P14" s="56"/>
      <c r="Q14" s="56">
        <v>1032840.297</v>
      </c>
      <c r="R14" s="58"/>
    </row>
    <row r="15" spans="1:36" s="59" customFormat="1" ht="12.75" customHeight="1">
      <c r="A15" s="54"/>
      <c r="B15" s="63">
        <f>'[1]17表(1)'!B15</f>
        <v>22</v>
      </c>
      <c r="C15" s="56"/>
      <c r="D15" s="57"/>
      <c r="E15" s="109">
        <v>21246</v>
      </c>
      <c r="F15" s="56"/>
      <c r="G15" s="56"/>
      <c r="H15" s="109" t="s">
        <v>32</v>
      </c>
      <c r="I15" s="108"/>
      <c r="J15" s="56"/>
      <c r="K15" s="109">
        <v>2484940.0159999998</v>
      </c>
      <c r="L15" s="56"/>
      <c r="M15" s="56"/>
      <c r="N15" s="56">
        <v>11225</v>
      </c>
      <c r="O15" s="56"/>
      <c r="P15" s="56"/>
      <c r="Q15" s="56">
        <v>1241759.4550000001</v>
      </c>
      <c r="R15" s="58"/>
    </row>
    <row r="16" spans="1:36" s="59" customFormat="1" ht="26.25" customHeight="1">
      <c r="A16" s="54"/>
      <c r="B16" s="63">
        <f>'[1]17表(1)'!B16</f>
        <v>23</v>
      </c>
      <c r="C16" s="56"/>
      <c r="D16" s="57"/>
      <c r="E16" s="109">
        <v>18222</v>
      </c>
      <c r="F16" s="56"/>
      <c r="G16" s="56"/>
      <c r="H16" s="109" t="s">
        <v>32</v>
      </c>
      <c r="I16" s="108"/>
      <c r="J16" s="56"/>
      <c r="K16" s="109">
        <v>2118035.182</v>
      </c>
      <c r="L16" s="56"/>
      <c r="M16" s="56"/>
      <c r="N16" s="56">
        <v>9894</v>
      </c>
      <c r="O16" s="56"/>
      <c r="P16" s="56"/>
      <c r="Q16" s="56">
        <v>1049948.605</v>
      </c>
      <c r="R16" s="58"/>
    </row>
    <row r="17" spans="1:18" s="59" customFormat="1" ht="13.15" customHeight="1">
      <c r="A17" s="54"/>
      <c r="B17" s="63">
        <f>'[1]17表(1)'!B17</f>
        <v>24</v>
      </c>
      <c r="C17" s="56"/>
      <c r="D17" s="57"/>
      <c r="E17" s="109">
        <v>13512</v>
      </c>
      <c r="F17" s="56"/>
      <c r="G17" s="56"/>
      <c r="H17" s="109" t="s">
        <v>32</v>
      </c>
      <c r="I17" s="108"/>
      <c r="J17" s="56"/>
      <c r="K17" s="109">
        <v>1524730.111</v>
      </c>
      <c r="L17" s="56"/>
      <c r="M17" s="56"/>
      <c r="N17" s="56">
        <v>10481</v>
      </c>
      <c r="O17" s="56"/>
      <c r="P17" s="56"/>
      <c r="Q17" s="56">
        <v>1127810.9639999999</v>
      </c>
      <c r="R17" s="58"/>
    </row>
    <row r="18" spans="1:18" s="59" customFormat="1" ht="13.15" customHeight="1">
      <c r="A18" s="54"/>
      <c r="B18" s="63">
        <f>'[1]17表(1)'!B18</f>
        <v>25</v>
      </c>
      <c r="C18" s="56"/>
      <c r="D18" s="57"/>
      <c r="E18" s="109">
        <v>11488</v>
      </c>
      <c r="F18" s="56"/>
      <c r="G18" s="56"/>
      <c r="H18" s="109" t="s">
        <v>32</v>
      </c>
      <c r="I18" s="108"/>
      <c r="J18" s="56"/>
      <c r="K18" s="109">
        <v>1327653.149</v>
      </c>
      <c r="L18" s="56"/>
      <c r="M18" s="56"/>
      <c r="N18" s="56">
        <v>11982</v>
      </c>
      <c r="O18" s="56"/>
      <c r="P18" s="56"/>
      <c r="Q18" s="56">
        <v>1379786.67</v>
      </c>
      <c r="R18" s="58"/>
    </row>
    <row r="19" spans="1:18" s="59" customFormat="1" ht="13.15" customHeight="1">
      <c r="A19" s="54"/>
      <c r="B19" s="63">
        <f>'[1]17表(1)'!B19</f>
        <v>26</v>
      </c>
      <c r="C19" s="56"/>
      <c r="D19" s="57"/>
      <c r="E19" s="109">
        <v>8906</v>
      </c>
      <c r="F19" s="56"/>
      <c r="G19" s="56"/>
      <c r="H19" s="109" t="s">
        <v>32</v>
      </c>
      <c r="I19" s="108"/>
      <c r="J19" s="56"/>
      <c r="K19" s="109">
        <v>1001365.401</v>
      </c>
      <c r="L19" s="56"/>
      <c r="M19" s="56"/>
      <c r="N19" s="56">
        <v>10614</v>
      </c>
      <c r="O19" s="56"/>
      <c r="P19" s="56"/>
      <c r="Q19" s="56">
        <v>1166501.503</v>
      </c>
      <c r="R19" s="58"/>
    </row>
    <row r="20" spans="1:18" s="59" customFormat="1" ht="13.15" customHeight="1">
      <c r="A20" s="54"/>
      <c r="B20" s="63">
        <f>'[1]17表(1)'!B20</f>
        <v>27</v>
      </c>
      <c r="C20" s="56"/>
      <c r="D20" s="57"/>
      <c r="E20" s="109">
        <v>7676</v>
      </c>
      <c r="F20" s="56"/>
      <c r="G20" s="56"/>
      <c r="H20" s="109" t="s">
        <v>32</v>
      </c>
      <c r="I20" s="108"/>
      <c r="J20" s="56"/>
      <c r="K20" s="109">
        <v>849025.125</v>
      </c>
      <c r="L20" s="56"/>
      <c r="M20" s="56"/>
      <c r="N20" s="110">
        <v>9734</v>
      </c>
      <c r="O20" s="56"/>
      <c r="P20" s="56"/>
      <c r="Q20" s="56">
        <v>1046521.661</v>
      </c>
      <c r="R20" s="58"/>
    </row>
    <row r="21" spans="1:18" s="59" customFormat="1" ht="26.25" customHeight="1">
      <c r="A21" s="54"/>
      <c r="B21" s="63">
        <f>'[1]17表(1)'!B21</f>
        <v>28</v>
      </c>
      <c r="C21" s="56"/>
      <c r="D21" s="57"/>
      <c r="E21" s="109">
        <f>SUM(E56:E67)</f>
        <v>6571</v>
      </c>
      <c r="F21" s="56"/>
      <c r="G21" s="56"/>
      <c r="H21" s="109" t="s">
        <v>32</v>
      </c>
      <c r="I21" s="108"/>
      <c r="J21" s="56"/>
      <c r="K21" s="109">
        <f>[1]決算値!G32</f>
        <v>720267.31200000003</v>
      </c>
      <c r="L21" s="56"/>
      <c r="M21" s="56"/>
      <c r="N21" s="110">
        <f>SUM(N56:N67)</f>
        <v>9395</v>
      </c>
      <c r="O21" s="56"/>
      <c r="P21" s="56"/>
      <c r="Q21" s="56">
        <f>[1]決算値!G35</f>
        <v>1026028.687</v>
      </c>
      <c r="R21" s="58"/>
    </row>
    <row r="22" spans="1:18" s="59" customFormat="1" ht="13.15" customHeight="1">
      <c r="A22" s="54"/>
      <c r="B22" s="63"/>
      <c r="C22" s="56"/>
      <c r="D22" s="57"/>
      <c r="E22" s="109"/>
      <c r="F22" s="56"/>
      <c r="G22" s="56"/>
      <c r="H22" s="108"/>
      <c r="I22" s="56"/>
      <c r="J22" s="56"/>
      <c r="K22" s="108"/>
      <c r="L22" s="56"/>
      <c r="M22" s="56"/>
      <c r="N22" s="56"/>
      <c r="O22" s="56"/>
      <c r="P22" s="56"/>
      <c r="Q22" s="56"/>
      <c r="R22" s="58"/>
    </row>
    <row r="23" spans="1:18" s="59" customFormat="1" ht="13.15" customHeight="1">
      <c r="A23" s="54"/>
      <c r="B23" s="56"/>
      <c r="C23" s="56"/>
      <c r="D23" s="57"/>
      <c r="E23" s="102"/>
      <c r="F23" s="56"/>
      <c r="G23" s="56"/>
      <c r="H23" s="102"/>
      <c r="I23" s="56"/>
      <c r="J23" s="56"/>
      <c r="K23" s="102"/>
      <c r="L23" s="56"/>
      <c r="M23" s="56"/>
      <c r="N23" s="56"/>
      <c r="O23" s="56"/>
      <c r="P23" s="56"/>
      <c r="Q23" s="56"/>
      <c r="R23" s="58"/>
    </row>
    <row r="24" spans="1:18" s="59" customFormat="1" ht="12" customHeight="1">
      <c r="A24" s="54"/>
      <c r="C24" s="56"/>
      <c r="D24" s="57"/>
      <c r="E24" s="102"/>
      <c r="F24" s="56"/>
      <c r="G24" s="56"/>
      <c r="H24" s="102"/>
      <c r="I24" s="56"/>
      <c r="J24" s="56"/>
      <c r="K24" s="102"/>
      <c r="L24" s="56"/>
      <c r="M24" s="56"/>
      <c r="N24" s="56"/>
      <c r="O24" s="56"/>
      <c r="P24" s="56"/>
      <c r="Q24" s="56"/>
      <c r="R24" s="58"/>
    </row>
    <row r="25" spans="1:18" s="59" customFormat="1" ht="12">
      <c r="A25" s="54"/>
      <c r="B25" s="55" t="str">
        <f>'[1]17表(1)'!B24</f>
        <v>年度平均</v>
      </c>
      <c r="C25" s="56"/>
      <c r="D25" s="57"/>
      <c r="E25" s="102"/>
      <c r="F25" s="56"/>
      <c r="G25" s="56"/>
      <c r="H25" s="102"/>
      <c r="I25" s="56"/>
      <c r="J25" s="56"/>
      <c r="K25" s="102"/>
      <c r="L25" s="56"/>
      <c r="M25" s="56"/>
      <c r="N25" s="56"/>
      <c r="O25" s="56"/>
      <c r="P25" s="56"/>
      <c r="Q25" s="56"/>
      <c r="R25" s="58"/>
    </row>
    <row r="26" spans="1:18" s="59" customFormat="1" ht="12.75" customHeight="1">
      <c r="A26" s="54"/>
      <c r="B26" s="60">
        <f>'[1]17表(1)'!B25</f>
        <v>19</v>
      </c>
      <c r="C26" s="56"/>
      <c r="D26" s="57"/>
      <c r="E26" s="108">
        <v>5808.083333333333</v>
      </c>
      <c r="F26" s="56"/>
      <c r="G26" s="56"/>
      <c r="H26" s="108">
        <v>11767</v>
      </c>
      <c r="I26" s="56"/>
      <c r="J26" s="56"/>
      <c r="K26" s="108">
        <v>369129.70249999996</v>
      </c>
      <c r="L26" s="56"/>
      <c r="M26" s="56"/>
      <c r="N26" s="56">
        <v>159</v>
      </c>
      <c r="O26" s="56"/>
      <c r="P26" s="56"/>
      <c r="Q26" s="56">
        <v>17887</v>
      </c>
      <c r="R26" s="58"/>
    </row>
    <row r="27" spans="1:18" s="59" customFormat="1" ht="12.75" customHeight="1">
      <c r="A27" s="54"/>
      <c r="B27" s="63">
        <f>'[1]17表(1)'!B26</f>
        <v>20</v>
      </c>
      <c r="C27" s="56"/>
      <c r="D27" s="57"/>
      <c r="E27" s="109">
        <v>5412.833333333333</v>
      </c>
      <c r="F27" s="56"/>
      <c r="G27" s="56"/>
      <c r="H27" s="109">
        <v>11003.75</v>
      </c>
      <c r="I27" s="56"/>
      <c r="J27" s="56"/>
      <c r="K27" s="109">
        <v>339770.82166666666</v>
      </c>
      <c r="L27" s="56"/>
      <c r="M27" s="56"/>
      <c r="N27" s="56">
        <v>179</v>
      </c>
      <c r="O27" s="56"/>
      <c r="P27" s="56"/>
      <c r="Q27" s="56">
        <v>21652</v>
      </c>
      <c r="R27" s="58"/>
    </row>
    <row r="28" spans="1:18" s="59" customFormat="1" ht="12.75" customHeight="1">
      <c r="A28" s="54"/>
      <c r="B28" s="63">
        <f>'[1]17表(1)'!B27</f>
        <v>21</v>
      </c>
      <c r="C28" s="56"/>
      <c r="D28" s="57"/>
      <c r="E28" s="109">
        <v>2741.0833333333335</v>
      </c>
      <c r="F28" s="56"/>
      <c r="G28" s="56"/>
      <c r="H28" s="109">
        <v>7271.916666666667</v>
      </c>
      <c r="I28" s="56"/>
      <c r="J28" s="56"/>
      <c r="K28" s="109">
        <v>299946.47383333335</v>
      </c>
      <c r="L28" s="56"/>
      <c r="M28" s="56"/>
      <c r="N28" s="56">
        <v>826</v>
      </c>
      <c r="O28" s="56"/>
      <c r="P28" s="56"/>
      <c r="Q28" s="56">
        <v>86070</v>
      </c>
      <c r="R28" s="58"/>
    </row>
    <row r="29" spans="1:18" s="59" customFormat="1" ht="12.75" customHeight="1">
      <c r="A29" s="54"/>
      <c r="B29" s="63">
        <f>'[1]17表(1)'!B28</f>
        <v>22</v>
      </c>
      <c r="C29" s="56"/>
      <c r="D29" s="57"/>
      <c r="E29" s="109">
        <v>1770.5</v>
      </c>
      <c r="F29" s="56"/>
      <c r="G29" s="56"/>
      <c r="H29" s="109">
        <v>4880</v>
      </c>
      <c r="I29" s="56"/>
      <c r="J29" s="56"/>
      <c r="K29" s="109">
        <v>207078.33466666666</v>
      </c>
      <c r="L29" s="56"/>
      <c r="M29" s="56"/>
      <c r="N29" s="56">
        <v>935</v>
      </c>
      <c r="O29" s="56"/>
      <c r="P29" s="56"/>
      <c r="Q29" s="56">
        <v>103480</v>
      </c>
      <c r="R29" s="58"/>
    </row>
    <row r="30" spans="1:18" s="59" customFormat="1" ht="26.25" customHeight="1">
      <c r="A30" s="54"/>
      <c r="B30" s="63">
        <f>'[1]17表(1)'!B29</f>
        <v>23</v>
      </c>
      <c r="C30" s="56"/>
      <c r="D30" s="57"/>
      <c r="E30" s="109">
        <v>1518.5</v>
      </c>
      <c r="F30" s="56"/>
      <c r="G30" s="56"/>
      <c r="H30" s="109">
        <v>4185.333333333333</v>
      </c>
      <c r="I30" s="56"/>
      <c r="J30" s="56"/>
      <c r="K30" s="109">
        <v>176502.93183333334</v>
      </c>
      <c r="L30" s="56"/>
      <c r="M30" s="56"/>
      <c r="N30" s="56">
        <v>825</v>
      </c>
      <c r="O30" s="56"/>
      <c r="P30" s="56"/>
      <c r="Q30" s="56">
        <v>87496</v>
      </c>
      <c r="R30" s="58"/>
    </row>
    <row r="31" spans="1:18" s="59" customFormat="1" ht="13.15" customHeight="1">
      <c r="A31" s="54"/>
      <c r="B31" s="63">
        <f>'[1]17表(1)'!B30</f>
        <v>24</v>
      </c>
      <c r="C31" s="56"/>
      <c r="D31" s="57"/>
      <c r="E31" s="109">
        <v>1126</v>
      </c>
      <c r="F31" s="56"/>
      <c r="G31" s="56"/>
      <c r="H31" s="109">
        <v>3001.5833333333335</v>
      </c>
      <c r="I31" s="56"/>
      <c r="J31" s="56"/>
      <c r="K31" s="109">
        <v>127060.84258333333</v>
      </c>
      <c r="L31" s="56"/>
      <c r="M31" s="56"/>
      <c r="N31" s="56">
        <v>873</v>
      </c>
      <c r="O31" s="56"/>
      <c r="P31" s="56"/>
      <c r="Q31" s="56">
        <v>93984</v>
      </c>
      <c r="R31" s="58"/>
    </row>
    <row r="32" spans="1:18" s="59" customFormat="1" ht="13.15" customHeight="1">
      <c r="A32" s="54"/>
      <c r="B32" s="63">
        <f>'[1]17表(1)'!B31</f>
        <v>25</v>
      </c>
      <c r="C32" s="56"/>
      <c r="D32" s="57"/>
      <c r="E32" s="109">
        <v>957.33333333333337</v>
      </c>
      <c r="F32" s="56"/>
      <c r="G32" s="56"/>
      <c r="H32" s="109">
        <v>2611.6666666666665</v>
      </c>
      <c r="I32" s="56"/>
      <c r="J32" s="56"/>
      <c r="K32" s="109">
        <v>110637.76241666666</v>
      </c>
      <c r="L32" s="56"/>
      <c r="M32" s="56"/>
      <c r="N32" s="56">
        <v>999</v>
      </c>
      <c r="O32" s="56"/>
      <c r="P32" s="56"/>
      <c r="Q32" s="56">
        <v>114982</v>
      </c>
      <c r="R32" s="58"/>
    </row>
    <row r="33" spans="1:18" s="59" customFormat="1" ht="13.15" customHeight="1">
      <c r="A33" s="54"/>
      <c r="B33" s="63">
        <f>'[1]17表(1)'!B32</f>
        <v>26</v>
      </c>
      <c r="C33" s="56"/>
      <c r="D33" s="57"/>
      <c r="E33" s="109">
        <v>742.16666666666663</v>
      </c>
      <c r="F33" s="56"/>
      <c r="G33" s="56"/>
      <c r="H33" s="109">
        <v>1973.8333333333333</v>
      </c>
      <c r="I33" s="56"/>
      <c r="J33" s="56"/>
      <c r="K33" s="109">
        <v>83447.116750000001</v>
      </c>
      <c r="L33" s="56"/>
      <c r="M33" s="56"/>
      <c r="N33" s="56">
        <v>885</v>
      </c>
      <c r="O33" s="56"/>
      <c r="P33" s="56"/>
      <c r="Q33" s="56">
        <v>97208</v>
      </c>
      <c r="R33" s="58"/>
    </row>
    <row r="34" spans="1:18" s="59" customFormat="1" ht="13.15" customHeight="1">
      <c r="A34" s="54"/>
      <c r="B34" s="63">
        <f>'[1]17表(1)'!B33</f>
        <v>27</v>
      </c>
      <c r="C34" s="56"/>
      <c r="D34" s="57"/>
      <c r="E34" s="109">
        <v>639.66666666666663</v>
      </c>
      <c r="F34" s="56"/>
      <c r="G34" s="56"/>
      <c r="H34" s="109">
        <v>1602</v>
      </c>
      <c r="I34" s="56"/>
      <c r="J34" s="56"/>
      <c r="K34" s="109">
        <v>70752.09375</v>
      </c>
      <c r="L34" s="56"/>
      <c r="M34" s="56"/>
      <c r="N34" s="56">
        <v>811</v>
      </c>
      <c r="O34" s="56"/>
      <c r="P34" s="56"/>
      <c r="Q34" s="56">
        <v>87210</v>
      </c>
      <c r="R34" s="58"/>
    </row>
    <row r="35" spans="1:18" s="59" customFormat="1" ht="26.25" customHeight="1">
      <c r="A35" s="54"/>
      <c r="B35" s="63">
        <f>'[1]17表(1)'!B34</f>
        <v>28</v>
      </c>
      <c r="C35" s="56"/>
      <c r="D35" s="57"/>
      <c r="E35" s="109">
        <f>AVERAGE(E56:E67)</f>
        <v>547.58333333333337</v>
      </c>
      <c r="F35" s="56"/>
      <c r="G35" s="56"/>
      <c r="H35" s="109">
        <f>AVERAGE(H56:H67)</f>
        <v>1342.8333333333333</v>
      </c>
      <c r="I35" s="56"/>
      <c r="J35" s="56"/>
      <c r="K35" s="109">
        <f>K21/12</f>
        <v>60022.276000000005</v>
      </c>
      <c r="L35" s="56"/>
      <c r="M35" s="56"/>
      <c r="N35" s="56">
        <f>AVERAGE(N56:N67)</f>
        <v>782.91666666666663</v>
      </c>
      <c r="O35" s="56"/>
      <c r="P35" s="56"/>
      <c r="Q35" s="56">
        <f>Q21/12</f>
        <v>85502.390583333341</v>
      </c>
      <c r="R35" s="58"/>
    </row>
    <row r="36" spans="1:18" s="59" customFormat="1" ht="12" customHeight="1">
      <c r="A36" s="54"/>
      <c r="B36" s="56"/>
      <c r="C36" s="56"/>
      <c r="D36" s="57"/>
      <c r="E36" s="102"/>
      <c r="F36" s="56"/>
      <c r="G36" s="56"/>
      <c r="H36" s="102"/>
      <c r="I36" s="56"/>
      <c r="J36" s="56"/>
      <c r="K36" s="102"/>
      <c r="L36" s="56"/>
      <c r="M36" s="56"/>
      <c r="N36" s="56"/>
      <c r="O36" s="56"/>
      <c r="P36" s="56"/>
      <c r="Q36" s="56"/>
      <c r="R36" s="58"/>
    </row>
    <row r="37" spans="1:18" s="59" customFormat="1" ht="12" customHeight="1">
      <c r="A37" s="54"/>
      <c r="C37" s="56"/>
      <c r="D37" s="57"/>
      <c r="E37" s="102"/>
      <c r="F37" s="56"/>
      <c r="G37" s="56"/>
      <c r="H37" s="102"/>
      <c r="I37" s="56"/>
      <c r="J37" s="56"/>
      <c r="K37" s="102"/>
      <c r="L37" s="56"/>
      <c r="M37" s="56"/>
      <c r="N37" s="56"/>
      <c r="O37" s="56"/>
      <c r="P37" s="56"/>
      <c r="Q37" s="56"/>
      <c r="R37" s="58"/>
    </row>
    <row r="38" spans="1:18" s="59" customFormat="1" ht="12.6" customHeight="1">
      <c r="A38" s="54"/>
      <c r="C38" s="56"/>
      <c r="D38" s="57"/>
      <c r="E38" s="102"/>
      <c r="F38" s="56"/>
      <c r="G38" s="56"/>
      <c r="H38" s="102"/>
      <c r="I38" s="56"/>
      <c r="J38" s="56"/>
      <c r="K38" s="102"/>
      <c r="L38" s="56"/>
      <c r="M38" s="56"/>
      <c r="N38" s="56"/>
      <c r="O38" s="56"/>
      <c r="P38" s="56"/>
      <c r="Q38" s="56"/>
      <c r="R38" s="58"/>
    </row>
    <row r="39" spans="1:18" s="59" customFormat="1" ht="12">
      <c r="A39" s="54"/>
      <c r="B39" s="60">
        <f>'[1]17表(1)'!B37</f>
        <v>27</v>
      </c>
      <c r="C39" s="56"/>
      <c r="D39" s="57"/>
      <c r="E39" s="108"/>
      <c r="F39" s="56"/>
      <c r="G39" s="56"/>
      <c r="H39" s="108"/>
      <c r="I39" s="56"/>
      <c r="J39" s="56"/>
      <c r="K39" s="108"/>
      <c r="L39" s="56"/>
      <c r="M39" s="56"/>
      <c r="N39" s="56"/>
      <c r="O39" s="56"/>
      <c r="P39" s="56"/>
      <c r="Q39" s="56"/>
      <c r="R39" s="58"/>
    </row>
    <row r="40" spans="1:18" s="59" customFormat="1" ht="13.15" customHeight="1">
      <c r="A40" s="54"/>
      <c r="B40" s="64" t="str">
        <f>'[1]17表(1)'!B38</f>
        <v>４月</v>
      </c>
      <c r="C40" s="56"/>
      <c r="D40" s="57"/>
      <c r="E40" s="108">
        <v>581</v>
      </c>
      <c r="F40" s="56"/>
      <c r="G40" s="56"/>
      <c r="H40" s="108">
        <v>1270</v>
      </c>
      <c r="I40" s="56"/>
      <c r="J40" s="56"/>
      <c r="K40" s="108">
        <v>51049.733</v>
      </c>
      <c r="L40" s="56"/>
      <c r="M40" s="56"/>
      <c r="N40" s="56">
        <v>758</v>
      </c>
      <c r="O40" s="56"/>
      <c r="P40" s="56"/>
      <c r="Q40" s="56">
        <v>87056.297999999995</v>
      </c>
      <c r="R40" s="58"/>
    </row>
    <row r="41" spans="1:18" s="59" customFormat="1" ht="13.15" customHeight="1">
      <c r="A41" s="54"/>
      <c r="B41" s="64" t="str">
        <f>'[1]17表(1)'!B39</f>
        <v>５月</v>
      </c>
      <c r="C41" s="56"/>
      <c r="D41" s="57"/>
      <c r="E41" s="108">
        <v>817</v>
      </c>
      <c r="F41" s="56"/>
      <c r="G41" s="56"/>
      <c r="H41" s="108">
        <v>1464</v>
      </c>
      <c r="I41" s="56"/>
      <c r="J41" s="56"/>
      <c r="K41" s="108">
        <v>62315.303999999996</v>
      </c>
      <c r="L41" s="56"/>
      <c r="M41" s="56"/>
      <c r="N41" s="56">
        <v>1144</v>
      </c>
      <c r="O41" s="56"/>
      <c r="P41" s="56"/>
      <c r="Q41" s="56">
        <v>129165.68700000001</v>
      </c>
      <c r="R41" s="58"/>
    </row>
    <row r="42" spans="1:18" s="59" customFormat="1" ht="13.15" customHeight="1">
      <c r="A42" s="54"/>
      <c r="B42" s="64" t="str">
        <f>'[1]17表(1)'!B40</f>
        <v>６月</v>
      </c>
      <c r="C42" s="56"/>
      <c r="D42" s="57"/>
      <c r="E42" s="108">
        <v>897</v>
      </c>
      <c r="F42" s="56"/>
      <c r="G42" s="56"/>
      <c r="H42" s="108">
        <v>1935</v>
      </c>
      <c r="I42" s="56"/>
      <c r="J42" s="56"/>
      <c r="K42" s="108">
        <v>86871.145999999993</v>
      </c>
      <c r="L42" s="56"/>
      <c r="M42" s="56"/>
      <c r="N42" s="56">
        <v>833</v>
      </c>
      <c r="O42" s="56"/>
      <c r="P42" s="56"/>
      <c r="Q42" s="56">
        <v>89776.353000000003</v>
      </c>
      <c r="R42" s="58"/>
    </row>
    <row r="43" spans="1:18" s="59" customFormat="1" ht="26.45" customHeight="1">
      <c r="A43" s="54"/>
      <c r="B43" s="64" t="str">
        <f>'[1]17表(1)'!B41</f>
        <v>７月</v>
      </c>
      <c r="C43" s="56"/>
      <c r="D43" s="57"/>
      <c r="E43" s="108">
        <v>847</v>
      </c>
      <c r="F43" s="56"/>
      <c r="G43" s="56"/>
      <c r="H43" s="108">
        <v>2189</v>
      </c>
      <c r="I43" s="56"/>
      <c r="J43" s="56"/>
      <c r="K43" s="108">
        <v>95929.365000000005</v>
      </c>
      <c r="L43" s="56"/>
      <c r="M43" s="56"/>
      <c r="N43" s="56">
        <v>776</v>
      </c>
      <c r="O43" s="56"/>
      <c r="P43" s="56"/>
      <c r="Q43" s="56">
        <v>82186.880000000005</v>
      </c>
      <c r="R43" s="58"/>
    </row>
    <row r="44" spans="1:18" s="59" customFormat="1" ht="13.15" customHeight="1">
      <c r="A44" s="54"/>
      <c r="B44" s="64" t="str">
        <f>'[1]17表(1)'!B42</f>
        <v>８月</v>
      </c>
      <c r="C44" s="56"/>
      <c r="D44" s="57"/>
      <c r="E44" s="108">
        <v>738</v>
      </c>
      <c r="F44" s="56"/>
      <c r="G44" s="56"/>
      <c r="H44" s="108">
        <v>2000</v>
      </c>
      <c r="I44" s="56"/>
      <c r="J44" s="56"/>
      <c r="K44" s="108">
        <v>87279.603000000003</v>
      </c>
      <c r="L44" s="56"/>
      <c r="M44" s="56"/>
      <c r="N44" s="56">
        <v>845</v>
      </c>
      <c r="O44" s="56"/>
      <c r="P44" s="56"/>
      <c r="Q44" s="56">
        <v>83361.077000000005</v>
      </c>
      <c r="R44" s="58"/>
    </row>
    <row r="45" spans="1:18" s="59" customFormat="1" ht="13.15" customHeight="1">
      <c r="A45" s="54"/>
      <c r="B45" s="64" t="str">
        <f>'[1]17表(1)'!B43</f>
        <v>９月</v>
      </c>
      <c r="C45" s="56"/>
      <c r="D45" s="57"/>
      <c r="E45" s="108">
        <v>613</v>
      </c>
      <c r="F45" s="56"/>
      <c r="G45" s="56"/>
      <c r="H45" s="108">
        <v>1817</v>
      </c>
      <c r="I45" s="56"/>
      <c r="J45" s="56"/>
      <c r="K45" s="108">
        <v>76771.808000000005</v>
      </c>
      <c r="L45" s="56"/>
      <c r="M45" s="56"/>
      <c r="N45" s="56">
        <v>660</v>
      </c>
      <c r="O45" s="56"/>
      <c r="P45" s="56"/>
      <c r="Q45" s="56">
        <v>66107.861000000004</v>
      </c>
      <c r="R45" s="58"/>
    </row>
    <row r="46" spans="1:18" s="59" customFormat="1" ht="26.45" customHeight="1">
      <c r="A46" s="54"/>
      <c r="B46" s="64" t="str">
        <f>'[1]17表(1)'!B44</f>
        <v>10月</v>
      </c>
      <c r="C46" s="56"/>
      <c r="D46" s="57"/>
      <c r="E46" s="108">
        <v>630</v>
      </c>
      <c r="F46" s="56"/>
      <c r="G46" s="56"/>
      <c r="H46" s="108">
        <v>1729</v>
      </c>
      <c r="I46" s="56"/>
      <c r="J46" s="56"/>
      <c r="K46" s="108">
        <v>74853.467999999993</v>
      </c>
      <c r="L46" s="56"/>
      <c r="M46" s="56"/>
      <c r="N46" s="56">
        <v>752</v>
      </c>
      <c r="O46" s="56"/>
      <c r="P46" s="56"/>
      <c r="Q46" s="56">
        <v>77362.627999999997</v>
      </c>
      <c r="R46" s="58"/>
    </row>
    <row r="47" spans="1:18" s="59" customFormat="1" ht="13.15" customHeight="1">
      <c r="A47" s="54"/>
      <c r="B47" s="64" t="str">
        <f>'[1]17表(1)'!B45</f>
        <v>11月</v>
      </c>
      <c r="C47" s="56"/>
      <c r="D47" s="57"/>
      <c r="E47" s="108">
        <v>598</v>
      </c>
      <c r="F47" s="56"/>
      <c r="G47" s="56"/>
      <c r="H47" s="108">
        <v>1600</v>
      </c>
      <c r="I47" s="56"/>
      <c r="J47" s="56"/>
      <c r="K47" s="108">
        <v>69545.774999999994</v>
      </c>
      <c r="L47" s="56"/>
      <c r="M47" s="56"/>
      <c r="N47" s="56">
        <v>760</v>
      </c>
      <c r="O47" s="56"/>
      <c r="P47" s="56"/>
      <c r="Q47" s="56">
        <v>78939.108999999997</v>
      </c>
      <c r="R47" s="58"/>
    </row>
    <row r="48" spans="1:18" s="59" customFormat="1" ht="13.15" customHeight="1">
      <c r="A48" s="54"/>
      <c r="B48" s="64" t="str">
        <f>'[1]17表(1)'!B46</f>
        <v>12月</v>
      </c>
      <c r="C48" s="56"/>
      <c r="D48" s="57"/>
      <c r="E48" s="108">
        <v>547</v>
      </c>
      <c r="F48" s="56"/>
      <c r="G48" s="56"/>
      <c r="H48" s="108">
        <v>1507</v>
      </c>
      <c r="I48" s="56"/>
      <c r="J48" s="56"/>
      <c r="K48" s="108">
        <v>68124.892999999996</v>
      </c>
      <c r="L48" s="56"/>
      <c r="M48" s="56"/>
      <c r="N48" s="56">
        <v>796</v>
      </c>
      <c r="O48" s="56"/>
      <c r="P48" s="56"/>
      <c r="Q48" s="56">
        <v>82367.39</v>
      </c>
      <c r="R48" s="58"/>
    </row>
    <row r="49" spans="1:36" s="59" customFormat="1" ht="26.45" customHeight="1">
      <c r="A49" s="54"/>
      <c r="B49" s="64" t="str">
        <f>'[1]17表(1)'!B47</f>
        <v>１月</v>
      </c>
      <c r="C49" s="56"/>
      <c r="D49" s="57"/>
      <c r="E49" s="108">
        <v>469</v>
      </c>
      <c r="F49" s="56"/>
      <c r="G49" s="56"/>
      <c r="H49" s="108">
        <v>1369</v>
      </c>
      <c r="I49" s="56"/>
      <c r="J49" s="56"/>
      <c r="K49" s="108">
        <v>62623.834000000003</v>
      </c>
      <c r="L49" s="56"/>
      <c r="M49" s="56"/>
      <c r="N49" s="56">
        <v>854</v>
      </c>
      <c r="O49" s="56"/>
      <c r="P49" s="56"/>
      <c r="Q49" s="56">
        <v>94747.671000000002</v>
      </c>
      <c r="R49" s="58"/>
    </row>
    <row r="50" spans="1:36" s="59" customFormat="1" ht="13.15" customHeight="1">
      <c r="A50" s="54"/>
      <c r="B50" s="64" t="str">
        <f>'[1]17表(1)'!B48</f>
        <v>２月</v>
      </c>
      <c r="C50" s="56"/>
      <c r="D50" s="57"/>
      <c r="E50" s="108">
        <v>471</v>
      </c>
      <c r="F50" s="56"/>
      <c r="G50" s="56"/>
      <c r="H50" s="108">
        <v>1192</v>
      </c>
      <c r="I50" s="56"/>
      <c r="J50" s="56"/>
      <c r="K50" s="108">
        <v>56881.243999999999</v>
      </c>
      <c r="L50" s="56"/>
      <c r="M50" s="56"/>
      <c r="N50" s="56">
        <v>727</v>
      </c>
      <c r="O50" s="56"/>
      <c r="P50" s="56"/>
      <c r="Q50" s="56">
        <v>81112.209000000003</v>
      </c>
      <c r="R50" s="58"/>
    </row>
    <row r="51" spans="1:36" s="59" customFormat="1" ht="13.15" customHeight="1">
      <c r="A51" s="54"/>
      <c r="B51" s="64" t="str">
        <f>'[1]17表(1)'!B49</f>
        <v>３月</v>
      </c>
      <c r="C51" s="56"/>
      <c r="D51" s="57"/>
      <c r="E51" s="108">
        <v>468</v>
      </c>
      <c r="F51" s="56"/>
      <c r="G51" s="56"/>
      <c r="H51" s="108">
        <v>1152</v>
      </c>
      <c r="I51" s="56"/>
      <c r="J51" s="56"/>
      <c r="K51" s="108">
        <v>56778.951999999997</v>
      </c>
      <c r="L51" s="56"/>
      <c r="M51" s="56"/>
      <c r="N51" s="56">
        <v>829</v>
      </c>
      <c r="O51" s="56"/>
      <c r="P51" s="56"/>
      <c r="Q51" s="56">
        <v>92583.573999999993</v>
      </c>
      <c r="R51" s="58"/>
    </row>
    <row r="52" spans="1:36" s="59" customFormat="1" ht="12" customHeight="1">
      <c r="A52" s="54"/>
      <c r="B52" s="55"/>
      <c r="C52" s="65"/>
      <c r="D52" s="54"/>
      <c r="E52" s="107"/>
      <c r="F52" s="65"/>
      <c r="G52" s="65"/>
      <c r="H52" s="107"/>
      <c r="I52" s="65"/>
      <c r="J52" s="65"/>
      <c r="K52" s="107"/>
      <c r="L52" s="65"/>
      <c r="M52" s="65"/>
      <c r="N52" s="56"/>
      <c r="O52" s="65"/>
      <c r="P52" s="65"/>
      <c r="Q52" s="56"/>
      <c r="R52" s="66"/>
    </row>
    <row r="53" spans="1:36" ht="12" customHeight="1">
      <c r="A53" s="88"/>
      <c r="C53" s="76"/>
      <c r="D53" s="88"/>
      <c r="E53" s="106"/>
      <c r="F53" s="76"/>
      <c r="G53" s="76"/>
      <c r="H53" s="106"/>
      <c r="I53" s="76"/>
      <c r="J53" s="76"/>
      <c r="K53" s="106"/>
      <c r="L53" s="76"/>
      <c r="M53" s="76"/>
      <c r="N53" s="56"/>
      <c r="O53" s="76"/>
      <c r="P53" s="76"/>
      <c r="Q53" s="56"/>
      <c r="R53" s="87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83" customFormat="1" ht="12.6" customHeight="1">
      <c r="A54" s="105"/>
      <c r="B54" s="4"/>
      <c r="C54" s="103"/>
      <c r="D54" s="105"/>
      <c r="E54" s="104"/>
      <c r="F54" s="103"/>
      <c r="G54" s="103"/>
      <c r="H54" s="104"/>
      <c r="I54" s="103"/>
      <c r="J54" s="103"/>
      <c r="K54" s="104"/>
      <c r="L54" s="103"/>
      <c r="M54" s="68"/>
      <c r="N54" s="56"/>
      <c r="O54" s="68"/>
      <c r="P54" s="68"/>
      <c r="Q54" s="56"/>
      <c r="R54" s="69"/>
    </row>
    <row r="55" spans="1:36" s="59" customFormat="1" ht="12">
      <c r="A55" s="54"/>
      <c r="B55" s="60">
        <f>'[1]17表(1)'!B53</f>
        <v>28</v>
      </c>
      <c r="C55" s="56"/>
      <c r="D55" s="57"/>
      <c r="E55" s="102"/>
      <c r="F55" s="56"/>
      <c r="G55" s="56"/>
      <c r="H55" s="102"/>
      <c r="I55" s="56"/>
      <c r="J55" s="56"/>
      <c r="K55" s="102"/>
      <c r="L55" s="56"/>
      <c r="M55" s="56"/>
      <c r="N55" s="56"/>
      <c r="O55" s="56"/>
      <c r="P55" s="56"/>
      <c r="Q55" s="56"/>
      <c r="R55" s="58"/>
    </row>
    <row r="56" spans="1:36" s="59" customFormat="1" ht="13.15" customHeight="1">
      <c r="A56" s="54"/>
      <c r="B56" s="64" t="str">
        <f>'[1]17表(1)'!B54</f>
        <v>４月</v>
      </c>
      <c r="C56" s="56"/>
      <c r="D56" s="57"/>
      <c r="E56" s="102">
        <v>490</v>
      </c>
      <c r="F56" s="56"/>
      <c r="G56" s="56"/>
      <c r="H56" s="102">
        <v>1066</v>
      </c>
      <c r="I56" s="56"/>
      <c r="J56" s="56"/>
      <c r="K56" s="102">
        <v>46045.510999999999</v>
      </c>
      <c r="L56" s="56"/>
      <c r="M56" s="56"/>
      <c r="N56" s="56">
        <v>685</v>
      </c>
      <c r="O56" s="56"/>
      <c r="P56" s="56"/>
      <c r="Q56" s="56">
        <v>77528.178</v>
      </c>
      <c r="R56" s="58"/>
    </row>
    <row r="57" spans="1:36" s="59" customFormat="1" ht="13.15" customHeight="1">
      <c r="A57" s="54"/>
      <c r="B57" s="64" t="str">
        <f>'[1]17表(1)'!B55</f>
        <v>５月</v>
      </c>
      <c r="C57" s="56"/>
      <c r="D57" s="57"/>
      <c r="E57" s="102">
        <v>740</v>
      </c>
      <c r="F57" s="56"/>
      <c r="G57" s="56"/>
      <c r="H57" s="102">
        <v>1294</v>
      </c>
      <c r="I57" s="56"/>
      <c r="J57" s="56"/>
      <c r="K57" s="102">
        <v>57950.252999999997</v>
      </c>
      <c r="L57" s="56"/>
      <c r="M57" s="56"/>
      <c r="N57" s="56">
        <v>1028</v>
      </c>
      <c r="O57" s="56"/>
      <c r="P57" s="56"/>
      <c r="Q57" s="56">
        <v>114189.806</v>
      </c>
      <c r="R57" s="58"/>
    </row>
    <row r="58" spans="1:36" s="59" customFormat="1" ht="13.15" customHeight="1">
      <c r="A58" s="54"/>
      <c r="B58" s="64" t="str">
        <f>'[1]17表(1)'!B56</f>
        <v>６月</v>
      </c>
      <c r="C58" s="56"/>
      <c r="D58" s="57"/>
      <c r="E58" s="102">
        <v>742</v>
      </c>
      <c r="F58" s="56"/>
      <c r="G58" s="56"/>
      <c r="H58" s="102">
        <v>1667</v>
      </c>
      <c r="I58" s="56"/>
      <c r="J58" s="56"/>
      <c r="K58" s="102">
        <v>77148.148000000001</v>
      </c>
      <c r="L58" s="56"/>
      <c r="M58" s="56"/>
      <c r="N58" s="56">
        <v>844</v>
      </c>
      <c r="O58" s="56"/>
      <c r="P58" s="56"/>
      <c r="Q58" s="56">
        <v>91865.182000000001</v>
      </c>
      <c r="R58" s="58"/>
    </row>
    <row r="59" spans="1:36" s="59" customFormat="1" ht="26.45" customHeight="1">
      <c r="A59" s="54"/>
      <c r="B59" s="64" t="str">
        <f>'[1]17表(1)'!B57</f>
        <v>７月</v>
      </c>
      <c r="C59" s="56"/>
      <c r="D59" s="57"/>
      <c r="E59" s="102">
        <v>709</v>
      </c>
      <c r="F59" s="56"/>
      <c r="G59" s="56"/>
      <c r="H59" s="102">
        <v>1802</v>
      </c>
      <c r="I59" s="56"/>
      <c r="J59" s="56"/>
      <c r="K59" s="102">
        <v>79408.244999999995</v>
      </c>
      <c r="L59" s="56"/>
      <c r="M59" s="56"/>
      <c r="N59" s="56">
        <v>748</v>
      </c>
      <c r="O59" s="56"/>
      <c r="P59" s="56"/>
      <c r="Q59" s="56">
        <v>81199.900999999998</v>
      </c>
      <c r="R59" s="58"/>
    </row>
    <row r="60" spans="1:36" s="59" customFormat="1" ht="13.15" customHeight="1">
      <c r="A60" s="54"/>
      <c r="B60" s="64" t="str">
        <f>'[1]17表(1)'!B58</f>
        <v>８月</v>
      </c>
      <c r="C60" s="56"/>
      <c r="D60" s="57"/>
      <c r="E60" s="102">
        <v>591</v>
      </c>
      <c r="F60" s="56"/>
      <c r="G60" s="56"/>
      <c r="H60" s="102">
        <v>1689</v>
      </c>
      <c r="I60" s="56"/>
      <c r="J60" s="56"/>
      <c r="K60" s="102">
        <v>75642.303</v>
      </c>
      <c r="L60" s="56"/>
      <c r="M60" s="56"/>
      <c r="N60" s="56">
        <v>920</v>
      </c>
      <c r="O60" s="56"/>
      <c r="P60" s="56"/>
      <c r="Q60" s="56">
        <v>95720.365000000005</v>
      </c>
      <c r="R60" s="58"/>
    </row>
    <row r="61" spans="1:36" s="59" customFormat="1" ht="13.15" customHeight="1">
      <c r="A61" s="54"/>
      <c r="B61" s="64" t="str">
        <f>'[1]17表(1)'!B59</f>
        <v>９月</v>
      </c>
      <c r="C61" s="56"/>
      <c r="D61" s="57"/>
      <c r="E61" s="102">
        <v>505</v>
      </c>
      <c r="F61" s="56"/>
      <c r="G61" s="56"/>
      <c r="H61" s="102">
        <v>1514</v>
      </c>
      <c r="I61" s="56"/>
      <c r="J61" s="56"/>
      <c r="K61" s="102">
        <v>68455.039000000004</v>
      </c>
      <c r="L61" s="56"/>
      <c r="M61" s="56"/>
      <c r="N61" s="56">
        <v>690</v>
      </c>
      <c r="O61" s="56"/>
      <c r="P61" s="56"/>
      <c r="Q61" s="56">
        <v>73884.438999999998</v>
      </c>
      <c r="R61" s="58"/>
    </row>
    <row r="62" spans="1:36" s="59" customFormat="1" ht="26.45" customHeight="1">
      <c r="A62" s="54"/>
      <c r="B62" s="64" t="str">
        <f>'[1]17表(1)'!B60</f>
        <v>10月</v>
      </c>
      <c r="C62" s="56"/>
      <c r="D62" s="57"/>
      <c r="E62" s="102">
        <v>567</v>
      </c>
      <c r="F62" s="56"/>
      <c r="G62" s="56"/>
      <c r="H62" s="102">
        <v>1459</v>
      </c>
      <c r="I62" s="56"/>
      <c r="J62" s="56"/>
      <c r="K62" s="102">
        <v>64921.464999999997</v>
      </c>
      <c r="L62" s="56"/>
      <c r="M62" s="56"/>
      <c r="N62" s="56">
        <v>760</v>
      </c>
      <c r="O62" s="56"/>
      <c r="P62" s="56"/>
      <c r="Q62" s="56">
        <v>78819.255999999994</v>
      </c>
      <c r="R62" s="58"/>
    </row>
    <row r="63" spans="1:36" s="59" customFormat="1" ht="13.15" customHeight="1">
      <c r="A63" s="54"/>
      <c r="B63" s="64" t="str">
        <f>'[1]17表(1)'!B61</f>
        <v>11月</v>
      </c>
      <c r="C63" s="56"/>
      <c r="D63" s="57"/>
      <c r="E63" s="102">
        <v>526</v>
      </c>
      <c r="F63" s="56"/>
      <c r="G63" s="56"/>
      <c r="H63" s="102">
        <v>1354</v>
      </c>
      <c r="I63" s="56"/>
      <c r="J63" s="56"/>
      <c r="K63" s="102">
        <v>60231.233999999997</v>
      </c>
      <c r="L63" s="56"/>
      <c r="M63" s="56"/>
      <c r="N63" s="56">
        <v>771</v>
      </c>
      <c r="O63" s="56"/>
      <c r="P63" s="56"/>
      <c r="Q63" s="56">
        <v>80535.077999999994</v>
      </c>
      <c r="R63" s="58"/>
    </row>
    <row r="64" spans="1:36" s="59" customFormat="1" ht="13.15" customHeight="1">
      <c r="A64" s="54"/>
      <c r="B64" s="64" t="str">
        <f>'[1]17表(1)'!B62</f>
        <v>12月</v>
      </c>
      <c r="C64" s="56"/>
      <c r="D64" s="57"/>
      <c r="E64" s="102">
        <v>480</v>
      </c>
      <c r="F64" s="56"/>
      <c r="G64" s="56"/>
      <c r="H64" s="102">
        <v>1257</v>
      </c>
      <c r="I64" s="56"/>
      <c r="J64" s="56"/>
      <c r="K64" s="102">
        <v>56517.527000000002</v>
      </c>
      <c r="L64" s="56"/>
      <c r="M64" s="56"/>
      <c r="N64" s="56">
        <v>733</v>
      </c>
      <c r="O64" s="56"/>
      <c r="P64" s="56"/>
      <c r="Q64" s="56">
        <v>78354.972999999998</v>
      </c>
      <c r="R64" s="58"/>
    </row>
    <row r="65" spans="1:36" s="59" customFormat="1" ht="26.45" customHeight="1">
      <c r="A65" s="54"/>
      <c r="B65" s="64" t="str">
        <f>'[1]17表(1)'!B63</f>
        <v>１月</v>
      </c>
      <c r="C65" s="56"/>
      <c r="D65" s="57"/>
      <c r="E65" s="102">
        <v>440</v>
      </c>
      <c r="F65" s="56"/>
      <c r="G65" s="56"/>
      <c r="H65" s="102">
        <v>1141</v>
      </c>
      <c r="I65" s="56"/>
      <c r="J65" s="56"/>
      <c r="K65" s="102">
        <v>49254.838000000003</v>
      </c>
      <c r="L65" s="56"/>
      <c r="M65" s="56"/>
      <c r="N65" s="56">
        <v>665</v>
      </c>
      <c r="O65" s="56"/>
      <c r="P65" s="56"/>
      <c r="Q65" s="56">
        <v>73074.703999999998</v>
      </c>
      <c r="R65" s="58"/>
    </row>
    <row r="66" spans="1:36" s="59" customFormat="1" ht="13.15" customHeight="1">
      <c r="A66" s="54"/>
      <c r="B66" s="64" t="str">
        <f>'[1]17表(1)'!B64</f>
        <v>２月</v>
      </c>
      <c r="C66" s="56"/>
      <c r="D66" s="57"/>
      <c r="E66" s="102">
        <v>375</v>
      </c>
      <c r="F66" s="56"/>
      <c r="G66" s="56"/>
      <c r="H66" s="102">
        <v>949</v>
      </c>
      <c r="I66" s="56"/>
      <c r="J66" s="56"/>
      <c r="K66" s="102">
        <v>42698.061000000002</v>
      </c>
      <c r="L66" s="56"/>
      <c r="M66" s="56"/>
      <c r="N66" s="56">
        <v>746</v>
      </c>
      <c r="O66" s="56"/>
      <c r="P66" s="56"/>
      <c r="Q66" s="56">
        <v>85227.150999999998</v>
      </c>
      <c r="R66" s="58"/>
    </row>
    <row r="67" spans="1:36" s="59" customFormat="1" ht="13.15" customHeight="1">
      <c r="A67" s="54"/>
      <c r="B67" s="64" t="str">
        <f>'[1]17表(1)'!B65</f>
        <v>３月</v>
      </c>
      <c r="C67" s="56"/>
      <c r="D67" s="57"/>
      <c r="E67" s="102">
        <v>406</v>
      </c>
      <c r="F67" s="56"/>
      <c r="G67" s="56"/>
      <c r="H67" s="102">
        <v>922</v>
      </c>
      <c r="I67" s="56"/>
      <c r="J67" s="56"/>
      <c r="K67" s="102">
        <v>41994.688000000002</v>
      </c>
      <c r="L67" s="56"/>
      <c r="M67" s="56"/>
      <c r="N67" s="56">
        <v>805</v>
      </c>
      <c r="O67" s="56"/>
      <c r="P67" s="56"/>
      <c r="Q67" s="56">
        <v>92730.728000000003</v>
      </c>
      <c r="R67" s="58"/>
    </row>
    <row r="68" spans="1:36" ht="12" customHeight="1">
      <c r="A68" s="70"/>
      <c r="B68" s="72"/>
      <c r="C68" s="72"/>
      <c r="D68" s="70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3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ht="5.0999999999999996" customHeight="1"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s="75" customFormat="1" ht="18.600000000000001" customHeight="1">
      <c r="A70" s="101" t="s">
        <v>31</v>
      </c>
    </row>
    <row r="71" spans="1:36" ht="18.600000000000001" customHeight="1">
      <c r="C71" s="80"/>
      <c r="M71" s="77"/>
      <c r="N71" s="77"/>
      <c r="O71" s="77"/>
      <c r="P71" s="77"/>
      <c r="Q71" s="77"/>
      <c r="R71" s="77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>
      <c r="B73" s="84"/>
      <c r="C73" s="84"/>
      <c r="D73" s="84"/>
      <c r="E73" s="84"/>
      <c r="F73" s="84"/>
      <c r="G73" s="84"/>
      <c r="H73" s="84"/>
      <c r="I73" s="84"/>
      <c r="J73" s="84"/>
      <c r="K73" s="84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ht="10.5">
      <c r="C74" s="76"/>
      <c r="D74" s="76"/>
      <c r="E74" s="76"/>
      <c r="F74" s="76"/>
      <c r="G74" s="76"/>
      <c r="H74" s="76"/>
      <c r="I74" s="76"/>
      <c r="J74" s="76"/>
      <c r="K74" s="76"/>
      <c r="M74" s="76"/>
      <c r="N74" s="76"/>
      <c r="O74" s="76"/>
      <c r="P74" s="76"/>
      <c r="Q74" s="76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ht="10.5">
      <c r="C75" s="76"/>
      <c r="D75" s="76"/>
      <c r="E75" s="76"/>
      <c r="F75" s="76"/>
      <c r="G75" s="76"/>
      <c r="H75" s="76"/>
      <c r="I75" s="76"/>
      <c r="J75" s="76"/>
      <c r="K75" s="76"/>
      <c r="N75" s="76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s="77" customFormat="1">
      <c r="B76" s="82"/>
    </row>
    <row r="77" spans="1:36" s="77" customFormat="1">
      <c r="B77" s="82"/>
    </row>
    <row r="78" spans="1:36" ht="10.5"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ht="10.5"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ht="10.5"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9:36" ht="10.5"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9:36" ht="10.5"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9:36" ht="10.5"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9:36" ht="10.5"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9:36" ht="10.5"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9:36" ht="10.5"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9:36" ht="10.5"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9:36" ht="10.5"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9:36" ht="10.5"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9:36" ht="10.5"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9:36" ht="10.5"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9:36" ht="10.5"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9:36" ht="10.5"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9:36" ht="10.5"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9:36" ht="10.5"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9:36" ht="10.5"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9:36" ht="10.5"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9:36" ht="10.5"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9:36" ht="10.5"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9:36" ht="10.5"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9:36" ht="10.5"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9:36" ht="10.5"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9:36" ht="10.5"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9:36" ht="10.5"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9:36" ht="10.5"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9:36" ht="10.5"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9:36" ht="10.5"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9:36" ht="10.5"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9:36" ht="10.5"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9:36" ht="10.5"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9:36" ht="10.5"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9:36" ht="10.5"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9:36" ht="10.5"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9:36" ht="10.5"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9:36" ht="10.5"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9:36" ht="10.5"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9:36" ht="10.5"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9:36" ht="10.5"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9:36" ht="10.5"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9:36" ht="10.5"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9:36" ht="10.5"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9:36" ht="10.5"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9:36" ht="10.5"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9:36" ht="10.5"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9:36" ht="10.5"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9:36" ht="10.5"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9:36" ht="10.5"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9:36" ht="10.5"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9:36" ht="10.5"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9:36" ht="10.5"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9:36" ht="10.5"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9:36" ht="10.5"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9:36" ht="10.5"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9:36" ht="10.5"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9:36" ht="10.5"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9:36" ht="10.5"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9:36" ht="10.5"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9:36" ht="10.5"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9:36" ht="10.5"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9:36" ht="10.5"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9:36" ht="10.5"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9:36" ht="10.5"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9:36" ht="10.5"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9:36" ht="10.5"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9:36" ht="10.5"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9:36" ht="10.5"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9:36" ht="10.5"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9:36" ht="10.5"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9:36" ht="10.5"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9:36" ht="10.5"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9:36" ht="10.5"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9:36" ht="10.5"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9:36" ht="10.5"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9:36" ht="10.5"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9:36" ht="10.5"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9:36" ht="10.5"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9:36" ht="10.5"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9:36" ht="10.5"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9:36" ht="10.5"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9:36" ht="10.5"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9:36" ht="10.5"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9:36" ht="10.5"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9:36" ht="10.5"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9:36" ht="10.5"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9:36" ht="10.5"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9:36" ht="10.5"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9:36" ht="10.5"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9:36" ht="10.5"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9:36" ht="10.5"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9:36" ht="10.5"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9:36" ht="10.5"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9:36" ht="10.5"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9:36" ht="10.5"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9:36" ht="10.5"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9:36" ht="10.5"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9:36" ht="10.5"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9:36" ht="10.5"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9:36" ht="10.5"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9:36" ht="10.5"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9:36" ht="10.5"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9:36" ht="10.5"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9:36" ht="10.5"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9:36" ht="10.5"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9:36" ht="10.5"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9:36" ht="10.5"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9:36" ht="10.5"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9:36" ht="10.5"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9:36" ht="10.5"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9:36" ht="10.5"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9:36" ht="10.5"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9:36" ht="10.5"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9:36" ht="10.5"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9:36" ht="10.5"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9:36" ht="10.5"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9:36" ht="10.5"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9:36" ht="10.5"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9:36" ht="10.5"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9:36" ht="10.5"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9:36" ht="10.5"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9:36" ht="10.5"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9:36" ht="10.5"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9:36" ht="10.5"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9:36" ht="10.5"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9:36" ht="10.5"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9:36" ht="10.5"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9:36" ht="10.5"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9:36" ht="10.5"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9:36" ht="10.5"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9:36" ht="10.5"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9:36" ht="10.5"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9:36" ht="10.5"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9:36" ht="10.5"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9:36" ht="10.5"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9:36" ht="10.5"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9:36" ht="10.5"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9:36" ht="10.5"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9:36" ht="10.5"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9:36" ht="10.5"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9:36" ht="10.5"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9:36" ht="10.5"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9:36" ht="10.5"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9:36" ht="10.5"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9:36" ht="10.5"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9:36" ht="10.5"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9:36" ht="10.5"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9:36" ht="10.5"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9:36" ht="10.5"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9:36" ht="10.5"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9:36" ht="10.5"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9:36" ht="10.5"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9:36" ht="10.5"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9:36" ht="10.5"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9:36" ht="10.5"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9:36" ht="10.5"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9:36" ht="10.5"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9:36" ht="10.5"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9:36" ht="10.5"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9:36" ht="10.5"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9:36" ht="10.5"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9:36" ht="10.5"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9:36" ht="10.5"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9:36" ht="10.5"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9:36" ht="10.5"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9:36" ht="10.5"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9:36" ht="10.5"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9:36" ht="10.5"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9:36" ht="10.5"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9:36" ht="10.5"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9:36" ht="10.5"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9:36" ht="10.5"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9:36" ht="10.5"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9:36" ht="10.5"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9:36" ht="10.5"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9:36" ht="10.5"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9:36" ht="10.5"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9:36" ht="10.5"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9:36" ht="10.5"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9:36" ht="10.5"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9:36" ht="10.5"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9:36" ht="10.5"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9:36" ht="10.5"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9:36" ht="10.5"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9:36" ht="10.5"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9:36" ht="10.5"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9:36" ht="10.5"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9:36" ht="10.5"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9:36" ht="10.5"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9:36" ht="10.5"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9:36" ht="10.5"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9:36" ht="10.5"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9:36" ht="10.5"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9:36" ht="10.5"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9:36" ht="10.5"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9:36" ht="10.5"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9:36" ht="10.5"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9:36" ht="10.5"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9:36" ht="10.5"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9:36" ht="10.5"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9:36" ht="10.5"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9:36" ht="10.5"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9:36" ht="10.5"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9:36" ht="10.5"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9:36" ht="10.5"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9:36" ht="10.5"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9:36" ht="10.5"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9:36" ht="10.5"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9:36" ht="10.5"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9:36" ht="10.5"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9:36" ht="10.5"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9:36" ht="10.5"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9:36" ht="10.5"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9:36" ht="10.5"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9:36" ht="10.5"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9:36" ht="10.5"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9:36" ht="10.5"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9:36" ht="10.5"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9:36" ht="10.5"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9:36" ht="10.5"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9:36" ht="10.5"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9:36" ht="10.5"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9:36" ht="10.5"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9:36" ht="10.5"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9:36" ht="10.5"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9:36" ht="10.5"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9:36" ht="10.5"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9:36" ht="10.5"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9:36" ht="10.5"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9:36" ht="10.5"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9:36" ht="10.5"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9:36" ht="10.5"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9:36" ht="10.5"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9:36" ht="10.5"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9:36" ht="10.5"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9:36" ht="10.5"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9:36" ht="10.5"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9:36" ht="10.5"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9:36" ht="10.5"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9:36" ht="10.5"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9:36" ht="10.5"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9:36" ht="10.5"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9:36" ht="10.5"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9:36" ht="10.5"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9:36" ht="10.5"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9:36" ht="10.5"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9:36" ht="10.5"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9:36" ht="10.5"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9:36" ht="10.5"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9:36" ht="10.5"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9:36" ht="10.5"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9:36" ht="10.5"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9:36" ht="10.5"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9:36" ht="10.5"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9:36" ht="10.5"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9:36" ht="10.5"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9:36" ht="10.5"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9:36" ht="10.5"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9:36" ht="10.5"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9:36" ht="10.5"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9:36" ht="10.5"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9:36" ht="10.5"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9:36" ht="10.5"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9:36" ht="10.5"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9:36" ht="10.5"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9:36" ht="10.5"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9:36" ht="10.5"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9:36" ht="10.5"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9:36" ht="10.5"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9:36" ht="10.5"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9:36" ht="10.5"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9:36" ht="10.5"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9:36" ht="10.5"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9:36" ht="10.5"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9:36" ht="10.5"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9:36" ht="10.5"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9:36" ht="10.5"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9:36" ht="10.5"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9:36" ht="10.5"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9:36" ht="10.5"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9:36" ht="10.5"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9:36" ht="10.5"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9:36" ht="10.5"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</sheetData>
  <mergeCells count="7">
    <mergeCell ref="G6:I7"/>
    <mergeCell ref="M6:R7"/>
    <mergeCell ref="E8:E9"/>
    <mergeCell ref="H8:H9"/>
    <mergeCell ref="K8:K9"/>
    <mergeCell ref="N8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77"/>
  <sheetViews>
    <sheetView zoomScale="78" zoomScaleNormal="78" workbookViewId="0">
      <selection sqref="A1:XFD1048576"/>
    </sheetView>
  </sheetViews>
  <sheetFormatPr defaultColWidth="8.875" defaultRowHeight="13.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9" width="4.625" style="5" customWidth="1"/>
    <col min="270" max="270" width="15.375" style="5" customWidth="1"/>
    <col min="271" max="271" width="4.625" style="5" customWidth="1"/>
    <col min="272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5" width="4.625" style="5" customWidth="1"/>
    <col min="526" max="526" width="15.375" style="5" customWidth="1"/>
    <col min="527" max="527" width="4.625" style="5" customWidth="1"/>
    <col min="528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1" width="4.625" style="5" customWidth="1"/>
    <col min="782" max="782" width="15.375" style="5" customWidth="1"/>
    <col min="783" max="783" width="4.625" style="5" customWidth="1"/>
    <col min="784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7" width="4.625" style="5" customWidth="1"/>
    <col min="1038" max="1038" width="15.375" style="5" customWidth="1"/>
    <col min="1039" max="1039" width="4.625" style="5" customWidth="1"/>
    <col min="1040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3" width="4.625" style="5" customWidth="1"/>
    <col min="1294" max="1294" width="15.375" style="5" customWidth="1"/>
    <col min="1295" max="1295" width="4.625" style="5" customWidth="1"/>
    <col min="1296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9" width="4.625" style="5" customWidth="1"/>
    <col min="1550" max="1550" width="15.375" style="5" customWidth="1"/>
    <col min="1551" max="1551" width="4.625" style="5" customWidth="1"/>
    <col min="1552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5" width="4.625" style="5" customWidth="1"/>
    <col min="1806" max="1806" width="15.375" style="5" customWidth="1"/>
    <col min="1807" max="1807" width="4.625" style="5" customWidth="1"/>
    <col min="1808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1" width="4.625" style="5" customWidth="1"/>
    <col min="2062" max="2062" width="15.375" style="5" customWidth="1"/>
    <col min="2063" max="2063" width="4.625" style="5" customWidth="1"/>
    <col min="2064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7" width="4.625" style="5" customWidth="1"/>
    <col min="2318" max="2318" width="15.375" style="5" customWidth="1"/>
    <col min="2319" max="2319" width="4.625" style="5" customWidth="1"/>
    <col min="2320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3" width="4.625" style="5" customWidth="1"/>
    <col min="2574" max="2574" width="15.375" style="5" customWidth="1"/>
    <col min="2575" max="2575" width="4.625" style="5" customWidth="1"/>
    <col min="2576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9" width="4.625" style="5" customWidth="1"/>
    <col min="2830" max="2830" width="15.375" style="5" customWidth="1"/>
    <col min="2831" max="2831" width="4.625" style="5" customWidth="1"/>
    <col min="2832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5" width="4.625" style="5" customWidth="1"/>
    <col min="3086" max="3086" width="15.375" style="5" customWidth="1"/>
    <col min="3087" max="3087" width="4.625" style="5" customWidth="1"/>
    <col min="3088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1" width="4.625" style="5" customWidth="1"/>
    <col min="3342" max="3342" width="15.375" style="5" customWidth="1"/>
    <col min="3343" max="3343" width="4.625" style="5" customWidth="1"/>
    <col min="3344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7" width="4.625" style="5" customWidth="1"/>
    <col min="3598" max="3598" width="15.375" style="5" customWidth="1"/>
    <col min="3599" max="3599" width="4.625" style="5" customWidth="1"/>
    <col min="3600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3" width="4.625" style="5" customWidth="1"/>
    <col min="3854" max="3854" width="15.375" style="5" customWidth="1"/>
    <col min="3855" max="3855" width="4.625" style="5" customWidth="1"/>
    <col min="3856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9" width="4.625" style="5" customWidth="1"/>
    <col min="4110" max="4110" width="15.375" style="5" customWidth="1"/>
    <col min="4111" max="4111" width="4.625" style="5" customWidth="1"/>
    <col min="4112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5" width="4.625" style="5" customWidth="1"/>
    <col min="4366" max="4366" width="15.375" style="5" customWidth="1"/>
    <col min="4367" max="4367" width="4.625" style="5" customWidth="1"/>
    <col min="4368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1" width="4.625" style="5" customWidth="1"/>
    <col min="4622" max="4622" width="15.375" style="5" customWidth="1"/>
    <col min="4623" max="4623" width="4.625" style="5" customWidth="1"/>
    <col min="4624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7" width="4.625" style="5" customWidth="1"/>
    <col min="4878" max="4878" width="15.375" style="5" customWidth="1"/>
    <col min="4879" max="4879" width="4.625" style="5" customWidth="1"/>
    <col min="4880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3" width="4.625" style="5" customWidth="1"/>
    <col min="5134" max="5134" width="15.375" style="5" customWidth="1"/>
    <col min="5135" max="5135" width="4.625" style="5" customWidth="1"/>
    <col min="5136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9" width="4.625" style="5" customWidth="1"/>
    <col min="5390" max="5390" width="15.375" style="5" customWidth="1"/>
    <col min="5391" max="5391" width="4.625" style="5" customWidth="1"/>
    <col min="5392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5" width="4.625" style="5" customWidth="1"/>
    <col min="5646" max="5646" width="15.375" style="5" customWidth="1"/>
    <col min="5647" max="5647" width="4.625" style="5" customWidth="1"/>
    <col min="5648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1" width="4.625" style="5" customWidth="1"/>
    <col min="5902" max="5902" width="15.375" style="5" customWidth="1"/>
    <col min="5903" max="5903" width="4.625" style="5" customWidth="1"/>
    <col min="5904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7" width="4.625" style="5" customWidth="1"/>
    <col min="6158" max="6158" width="15.375" style="5" customWidth="1"/>
    <col min="6159" max="6159" width="4.625" style="5" customWidth="1"/>
    <col min="6160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3" width="4.625" style="5" customWidth="1"/>
    <col min="6414" max="6414" width="15.375" style="5" customWidth="1"/>
    <col min="6415" max="6415" width="4.625" style="5" customWidth="1"/>
    <col min="6416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9" width="4.625" style="5" customWidth="1"/>
    <col min="6670" max="6670" width="15.375" style="5" customWidth="1"/>
    <col min="6671" max="6671" width="4.625" style="5" customWidth="1"/>
    <col min="6672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5" width="4.625" style="5" customWidth="1"/>
    <col min="6926" max="6926" width="15.375" style="5" customWidth="1"/>
    <col min="6927" max="6927" width="4.625" style="5" customWidth="1"/>
    <col min="6928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1" width="4.625" style="5" customWidth="1"/>
    <col min="7182" max="7182" width="15.375" style="5" customWidth="1"/>
    <col min="7183" max="7183" width="4.625" style="5" customWidth="1"/>
    <col min="7184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7" width="4.625" style="5" customWidth="1"/>
    <col min="7438" max="7438" width="15.375" style="5" customWidth="1"/>
    <col min="7439" max="7439" width="4.625" style="5" customWidth="1"/>
    <col min="7440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3" width="4.625" style="5" customWidth="1"/>
    <col min="7694" max="7694" width="15.375" style="5" customWidth="1"/>
    <col min="7695" max="7695" width="4.625" style="5" customWidth="1"/>
    <col min="7696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9" width="4.625" style="5" customWidth="1"/>
    <col min="7950" max="7950" width="15.375" style="5" customWidth="1"/>
    <col min="7951" max="7951" width="4.625" style="5" customWidth="1"/>
    <col min="7952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5" width="4.625" style="5" customWidth="1"/>
    <col min="8206" max="8206" width="15.375" style="5" customWidth="1"/>
    <col min="8207" max="8207" width="4.625" style="5" customWidth="1"/>
    <col min="8208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1" width="4.625" style="5" customWidth="1"/>
    <col min="8462" max="8462" width="15.375" style="5" customWidth="1"/>
    <col min="8463" max="8463" width="4.625" style="5" customWidth="1"/>
    <col min="8464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7" width="4.625" style="5" customWidth="1"/>
    <col min="8718" max="8718" width="15.375" style="5" customWidth="1"/>
    <col min="8719" max="8719" width="4.625" style="5" customWidth="1"/>
    <col min="8720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3" width="4.625" style="5" customWidth="1"/>
    <col min="8974" max="8974" width="15.375" style="5" customWidth="1"/>
    <col min="8975" max="8975" width="4.625" style="5" customWidth="1"/>
    <col min="8976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9" width="4.625" style="5" customWidth="1"/>
    <col min="9230" max="9230" width="15.375" style="5" customWidth="1"/>
    <col min="9231" max="9231" width="4.625" style="5" customWidth="1"/>
    <col min="9232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5" width="4.625" style="5" customWidth="1"/>
    <col min="9486" max="9486" width="15.375" style="5" customWidth="1"/>
    <col min="9487" max="9487" width="4.625" style="5" customWidth="1"/>
    <col min="9488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1" width="4.625" style="5" customWidth="1"/>
    <col min="9742" max="9742" width="15.375" style="5" customWidth="1"/>
    <col min="9743" max="9743" width="4.625" style="5" customWidth="1"/>
    <col min="9744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7" width="4.625" style="5" customWidth="1"/>
    <col min="9998" max="9998" width="15.375" style="5" customWidth="1"/>
    <col min="9999" max="9999" width="4.625" style="5" customWidth="1"/>
    <col min="10000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3" width="4.625" style="5" customWidth="1"/>
    <col min="10254" max="10254" width="15.375" style="5" customWidth="1"/>
    <col min="10255" max="10255" width="4.625" style="5" customWidth="1"/>
    <col min="10256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9" width="4.625" style="5" customWidth="1"/>
    <col min="10510" max="10510" width="15.375" style="5" customWidth="1"/>
    <col min="10511" max="10511" width="4.625" style="5" customWidth="1"/>
    <col min="10512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5" width="4.625" style="5" customWidth="1"/>
    <col min="10766" max="10766" width="15.375" style="5" customWidth="1"/>
    <col min="10767" max="10767" width="4.625" style="5" customWidth="1"/>
    <col min="10768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1" width="4.625" style="5" customWidth="1"/>
    <col min="11022" max="11022" width="15.375" style="5" customWidth="1"/>
    <col min="11023" max="11023" width="4.625" style="5" customWidth="1"/>
    <col min="11024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7" width="4.625" style="5" customWidth="1"/>
    <col min="11278" max="11278" width="15.375" style="5" customWidth="1"/>
    <col min="11279" max="11279" width="4.625" style="5" customWidth="1"/>
    <col min="11280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3" width="4.625" style="5" customWidth="1"/>
    <col min="11534" max="11534" width="15.375" style="5" customWidth="1"/>
    <col min="11535" max="11535" width="4.625" style="5" customWidth="1"/>
    <col min="11536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9" width="4.625" style="5" customWidth="1"/>
    <col min="11790" max="11790" width="15.375" style="5" customWidth="1"/>
    <col min="11791" max="11791" width="4.625" style="5" customWidth="1"/>
    <col min="11792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5" width="4.625" style="5" customWidth="1"/>
    <col min="12046" max="12046" width="15.375" style="5" customWidth="1"/>
    <col min="12047" max="12047" width="4.625" style="5" customWidth="1"/>
    <col min="12048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1" width="4.625" style="5" customWidth="1"/>
    <col min="12302" max="12302" width="15.375" style="5" customWidth="1"/>
    <col min="12303" max="12303" width="4.625" style="5" customWidth="1"/>
    <col min="12304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7" width="4.625" style="5" customWidth="1"/>
    <col min="12558" max="12558" width="15.375" style="5" customWidth="1"/>
    <col min="12559" max="12559" width="4.625" style="5" customWidth="1"/>
    <col min="12560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3" width="4.625" style="5" customWidth="1"/>
    <col min="12814" max="12814" width="15.375" style="5" customWidth="1"/>
    <col min="12815" max="12815" width="4.625" style="5" customWidth="1"/>
    <col min="12816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9" width="4.625" style="5" customWidth="1"/>
    <col min="13070" max="13070" width="15.375" style="5" customWidth="1"/>
    <col min="13071" max="13071" width="4.625" style="5" customWidth="1"/>
    <col min="13072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5" width="4.625" style="5" customWidth="1"/>
    <col min="13326" max="13326" width="15.375" style="5" customWidth="1"/>
    <col min="13327" max="13327" width="4.625" style="5" customWidth="1"/>
    <col min="13328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1" width="4.625" style="5" customWidth="1"/>
    <col min="13582" max="13582" width="15.375" style="5" customWidth="1"/>
    <col min="13583" max="13583" width="4.625" style="5" customWidth="1"/>
    <col min="13584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7" width="4.625" style="5" customWidth="1"/>
    <col min="13838" max="13838" width="15.375" style="5" customWidth="1"/>
    <col min="13839" max="13839" width="4.625" style="5" customWidth="1"/>
    <col min="13840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3" width="4.625" style="5" customWidth="1"/>
    <col min="14094" max="14094" width="15.375" style="5" customWidth="1"/>
    <col min="14095" max="14095" width="4.625" style="5" customWidth="1"/>
    <col min="14096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9" width="4.625" style="5" customWidth="1"/>
    <col min="14350" max="14350" width="15.375" style="5" customWidth="1"/>
    <col min="14351" max="14351" width="4.625" style="5" customWidth="1"/>
    <col min="14352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5" width="4.625" style="5" customWidth="1"/>
    <col min="14606" max="14606" width="15.375" style="5" customWidth="1"/>
    <col min="14607" max="14607" width="4.625" style="5" customWidth="1"/>
    <col min="14608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1" width="4.625" style="5" customWidth="1"/>
    <col min="14862" max="14862" width="15.375" style="5" customWidth="1"/>
    <col min="14863" max="14863" width="4.625" style="5" customWidth="1"/>
    <col min="14864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7" width="4.625" style="5" customWidth="1"/>
    <col min="15118" max="15118" width="15.375" style="5" customWidth="1"/>
    <col min="15119" max="15119" width="4.625" style="5" customWidth="1"/>
    <col min="15120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3" width="4.625" style="5" customWidth="1"/>
    <col min="15374" max="15374" width="15.375" style="5" customWidth="1"/>
    <col min="15375" max="15375" width="4.625" style="5" customWidth="1"/>
    <col min="15376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9" width="4.625" style="5" customWidth="1"/>
    <col min="15630" max="15630" width="15.375" style="5" customWidth="1"/>
    <col min="15631" max="15631" width="4.625" style="5" customWidth="1"/>
    <col min="15632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5" width="4.625" style="5" customWidth="1"/>
    <col min="15886" max="15886" width="15.375" style="5" customWidth="1"/>
    <col min="15887" max="15887" width="4.625" style="5" customWidth="1"/>
    <col min="15888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1" width="4.625" style="5" customWidth="1"/>
    <col min="16142" max="16142" width="15.375" style="5" customWidth="1"/>
    <col min="16143" max="16143" width="4.625" style="5" customWidth="1"/>
    <col min="16144" max="16161" width="8.875" style="5" customWidth="1"/>
    <col min="16162" max="16384" width="8.875" style="5"/>
  </cols>
  <sheetData>
    <row r="3" spans="1:33" ht="17.25">
      <c r="A3" s="1" t="s">
        <v>30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2</v>
      </c>
    </row>
    <row r="5" spans="1:33" s="11" customFormat="1" ht="10.15" customHeight="1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" customHeight="1">
      <c r="A6" s="14"/>
      <c r="B6" s="15" t="s">
        <v>3</v>
      </c>
      <c r="C6" s="16"/>
      <c r="D6" s="17" t="s">
        <v>29</v>
      </c>
      <c r="E6" s="18"/>
      <c r="F6" s="18"/>
      <c r="G6" s="18"/>
      <c r="H6" s="18"/>
      <c r="I6" s="18"/>
      <c r="J6" s="17" t="s">
        <v>28</v>
      </c>
      <c r="K6" s="18"/>
      <c r="L6" s="20"/>
      <c r="M6" s="20"/>
      <c r="N6" s="18"/>
      <c r="O6" s="19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>
      <c r="A7" s="22"/>
      <c r="D7" s="14"/>
      <c r="E7" s="27"/>
      <c r="F7" s="28"/>
      <c r="G7" s="29"/>
      <c r="H7" s="27"/>
      <c r="I7" s="30" t="s">
        <v>27</v>
      </c>
      <c r="J7" s="31"/>
      <c r="K7" s="32"/>
      <c r="L7" s="33"/>
      <c r="M7" s="34"/>
      <c r="N7" s="27"/>
      <c r="O7" s="35" t="s">
        <v>27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>
      <c r="A8" s="22"/>
      <c r="B8" s="36" t="s">
        <v>8</v>
      </c>
      <c r="D8" s="22"/>
      <c r="E8" s="37" t="s">
        <v>9</v>
      </c>
      <c r="F8" s="39"/>
      <c r="G8" s="40"/>
      <c r="H8" s="37" t="s">
        <v>10</v>
      </c>
      <c r="J8" s="22"/>
      <c r="K8" s="37" t="s">
        <v>9</v>
      </c>
      <c r="L8" s="41"/>
      <c r="M8" s="39"/>
      <c r="N8" s="37" t="s">
        <v>10</v>
      </c>
      <c r="O8" s="42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>
      <c r="A9" s="22"/>
      <c r="B9" s="36" t="s">
        <v>12</v>
      </c>
      <c r="D9" s="44"/>
      <c r="E9" s="46"/>
      <c r="F9" s="46"/>
      <c r="G9" s="44"/>
      <c r="H9" s="46"/>
      <c r="I9" s="46"/>
      <c r="J9" s="44"/>
      <c r="K9" s="46"/>
      <c r="L9" s="47"/>
      <c r="M9" s="46"/>
      <c r="N9" s="46"/>
      <c r="O9" s="47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49" customFormat="1" ht="21.6" customHeight="1">
      <c r="A10" s="93"/>
      <c r="B10" s="91"/>
      <c r="C10" s="91"/>
      <c r="D10" s="93"/>
      <c r="E10" s="92" t="s">
        <v>13</v>
      </c>
      <c r="F10" s="92"/>
      <c r="G10" s="92"/>
      <c r="H10" s="90" t="s">
        <v>14</v>
      </c>
      <c r="I10" s="91"/>
      <c r="J10" s="91"/>
      <c r="K10" s="90" t="s">
        <v>13</v>
      </c>
      <c r="L10" s="91"/>
      <c r="M10" s="91"/>
      <c r="N10" s="90" t="s">
        <v>14</v>
      </c>
      <c r="O10" s="89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spans="1:33" s="59" customFormat="1">
      <c r="A11" s="54"/>
      <c r="B11" s="55" t="s">
        <v>15</v>
      </c>
      <c r="C11" s="56"/>
      <c r="D11" s="57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59" customFormat="1" ht="12.75" customHeight="1">
      <c r="A12" s="54"/>
      <c r="B12" s="60">
        <f>'[1]17表(1)'!B12</f>
        <v>19</v>
      </c>
      <c r="C12" s="56"/>
      <c r="D12" s="57"/>
      <c r="E12" s="56">
        <v>364631</v>
      </c>
      <c r="F12" s="62"/>
      <c r="G12" s="62"/>
      <c r="H12" s="56">
        <v>59751609.851000004</v>
      </c>
      <c r="I12" s="56"/>
      <c r="J12" s="56"/>
      <c r="K12" s="61" t="s">
        <v>16</v>
      </c>
      <c r="L12" s="56"/>
      <c r="M12" s="56"/>
      <c r="N12" s="61" t="s">
        <v>16</v>
      </c>
      <c r="O12" s="5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9" customFormat="1" ht="12.75" customHeight="1">
      <c r="A13" s="54"/>
      <c r="B13" s="63">
        <f>'[1]17表(1)'!B13</f>
        <v>20</v>
      </c>
      <c r="C13" s="56"/>
      <c r="D13" s="57"/>
      <c r="E13" s="56">
        <v>347288</v>
      </c>
      <c r="F13" s="62"/>
      <c r="G13" s="62"/>
      <c r="H13" s="56">
        <v>58939516.490000002</v>
      </c>
      <c r="I13" s="56"/>
      <c r="J13" s="56"/>
      <c r="K13" s="61" t="s">
        <v>16</v>
      </c>
      <c r="L13" s="56"/>
      <c r="M13" s="56"/>
      <c r="N13" s="61" t="s">
        <v>16</v>
      </c>
      <c r="O13" s="5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9" customFormat="1" ht="12.75" customHeight="1">
      <c r="A14" s="54"/>
      <c r="B14" s="63">
        <f>'[1]17表(1)'!B14</f>
        <v>21</v>
      </c>
      <c r="C14" s="56"/>
      <c r="D14" s="57"/>
      <c r="E14" s="56">
        <v>390903</v>
      </c>
      <c r="F14" s="62"/>
      <c r="G14" s="62"/>
      <c r="H14" s="56">
        <v>99712528.192000002</v>
      </c>
      <c r="I14" s="56"/>
      <c r="J14" s="56"/>
      <c r="K14" s="61" t="s">
        <v>16</v>
      </c>
      <c r="L14" s="56"/>
      <c r="M14" s="56"/>
      <c r="N14" s="61" t="s">
        <v>16</v>
      </c>
      <c r="O14" s="5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9" customFormat="1" ht="12.75" customHeight="1">
      <c r="A15" s="54"/>
      <c r="B15" s="63">
        <f>'[1]17表(1)'!B15</f>
        <v>22</v>
      </c>
      <c r="C15" s="56"/>
      <c r="D15" s="57"/>
      <c r="E15" s="56">
        <v>352861</v>
      </c>
      <c r="F15" s="62"/>
      <c r="G15" s="62"/>
      <c r="H15" s="56">
        <v>90773665.943000004</v>
      </c>
      <c r="I15" s="56"/>
      <c r="J15" s="56"/>
      <c r="K15" s="61" t="s">
        <v>16</v>
      </c>
      <c r="L15" s="56"/>
      <c r="M15" s="56"/>
      <c r="N15" s="61" t="s">
        <v>16</v>
      </c>
      <c r="O15" s="5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9" customFormat="1" ht="26.25" customHeight="1">
      <c r="A16" s="54"/>
      <c r="B16" s="63">
        <f>'[1]17表(1)'!B16</f>
        <v>23</v>
      </c>
      <c r="C16" s="56"/>
      <c r="D16" s="57"/>
      <c r="E16" s="56">
        <v>359848</v>
      </c>
      <c r="F16" s="62"/>
      <c r="G16" s="62"/>
      <c r="H16" s="56">
        <v>101623123.257</v>
      </c>
      <c r="I16" s="56"/>
      <c r="J16" s="56"/>
      <c r="K16" s="61" t="s">
        <v>16</v>
      </c>
      <c r="L16" s="56"/>
      <c r="M16" s="56"/>
      <c r="N16" s="61" t="s">
        <v>16</v>
      </c>
      <c r="O16" s="5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9" customFormat="1" ht="13.15" customHeight="1">
      <c r="A17" s="54"/>
      <c r="B17" s="63">
        <f>'[1]17表(1)'!B17</f>
        <v>24</v>
      </c>
      <c r="C17" s="56"/>
      <c r="D17" s="57"/>
      <c r="E17" s="56">
        <v>387438</v>
      </c>
      <c r="F17" s="62"/>
      <c r="G17" s="62"/>
      <c r="H17" s="56">
        <v>120621223.348</v>
      </c>
      <c r="I17" s="56"/>
      <c r="J17" s="56"/>
      <c r="K17" s="61" t="s">
        <v>16</v>
      </c>
      <c r="L17" s="56"/>
      <c r="M17" s="56"/>
      <c r="N17" s="61" t="s">
        <v>16</v>
      </c>
      <c r="O17" s="5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9" customFormat="1" ht="13.15" customHeight="1">
      <c r="A18" s="54"/>
      <c r="B18" s="63">
        <f>'[1]17表(1)'!B18</f>
        <v>25</v>
      </c>
      <c r="C18" s="56"/>
      <c r="D18" s="57"/>
      <c r="E18" s="56">
        <v>395401</v>
      </c>
      <c r="F18" s="62"/>
      <c r="G18" s="62"/>
      <c r="H18" s="56">
        <v>121904758.12199999</v>
      </c>
      <c r="I18" s="56"/>
      <c r="J18" s="56"/>
      <c r="K18" s="61" t="s">
        <v>16</v>
      </c>
      <c r="L18" s="56"/>
      <c r="M18" s="56"/>
      <c r="N18" s="61" t="s">
        <v>16</v>
      </c>
      <c r="O18" s="5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9" customFormat="1" ht="13.15" customHeight="1">
      <c r="A19" s="54"/>
      <c r="B19" s="63">
        <f>'[1]17表(1)'!B19</f>
        <v>26</v>
      </c>
      <c r="C19" s="56"/>
      <c r="D19" s="57"/>
      <c r="E19" s="56">
        <v>384596</v>
      </c>
      <c r="F19" s="62"/>
      <c r="G19" s="62"/>
      <c r="H19" s="56">
        <v>117111785.655</v>
      </c>
      <c r="I19" s="56"/>
      <c r="J19" s="56"/>
      <c r="K19" s="56">
        <v>61341</v>
      </c>
      <c r="L19" s="56"/>
      <c r="M19" s="56"/>
      <c r="N19" s="56">
        <v>11212185.626</v>
      </c>
      <c r="O19" s="5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9" customFormat="1" ht="13.15" customHeight="1">
      <c r="A20" s="54"/>
      <c r="B20" s="63">
        <f>'[1]17表(1)'!B20</f>
        <v>27</v>
      </c>
      <c r="C20" s="56"/>
      <c r="D20" s="57"/>
      <c r="E20" s="56">
        <v>405715</v>
      </c>
      <c r="F20" s="62"/>
      <c r="G20" s="62"/>
      <c r="H20" s="56">
        <v>125155765.858</v>
      </c>
      <c r="I20" s="56"/>
      <c r="J20" s="56"/>
      <c r="K20" s="56">
        <v>142346</v>
      </c>
      <c r="L20" s="56"/>
      <c r="M20" s="56"/>
      <c r="N20" s="56">
        <v>25900701.787999999</v>
      </c>
      <c r="O20" s="5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9" customFormat="1" ht="26.25" customHeight="1">
      <c r="A21" s="54"/>
      <c r="B21" s="63">
        <f>'[1]17表(1)'!B21</f>
        <v>28</v>
      </c>
      <c r="C21" s="56"/>
      <c r="D21" s="57"/>
      <c r="E21" s="56">
        <f>SUM(E56:E67)</f>
        <v>404977</v>
      </c>
      <c r="F21" s="62"/>
      <c r="G21" s="62"/>
      <c r="H21" s="56">
        <f>[1]決算値!G33</f>
        <v>127696412.638</v>
      </c>
      <c r="I21" s="56"/>
      <c r="J21" s="56"/>
      <c r="K21" s="56">
        <f>SUM(K56:K67)</f>
        <v>122725</v>
      </c>
      <c r="L21" s="56"/>
      <c r="M21" s="56"/>
      <c r="N21" s="56">
        <f>[1]決算値!G34</f>
        <v>23420997.228</v>
      </c>
      <c r="O21" s="5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9" customFormat="1" ht="13.15" customHeight="1">
      <c r="A22" s="54"/>
      <c r="B22" s="63"/>
      <c r="C22" s="56"/>
      <c r="D22" s="57"/>
      <c r="E22" s="56"/>
      <c r="F22" s="62"/>
      <c r="G22" s="62"/>
      <c r="H22" s="56"/>
      <c r="I22" s="56"/>
      <c r="J22" s="56"/>
      <c r="K22" s="56"/>
      <c r="L22" s="56"/>
      <c r="M22" s="56"/>
      <c r="N22" s="56"/>
      <c r="O22" s="58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9" customFormat="1" ht="13.15" customHeight="1">
      <c r="A23" s="54"/>
      <c r="B23" s="56"/>
      <c r="C23" s="56"/>
      <c r="D23" s="57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8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9" customFormat="1" ht="12" customHeight="1">
      <c r="A24" s="54"/>
      <c r="C24" s="56"/>
      <c r="D24" s="5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8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9" customFormat="1">
      <c r="A25" s="54"/>
      <c r="B25" s="55" t="str">
        <f>'[1]17表(1)'!B24</f>
        <v>年度平均</v>
      </c>
      <c r="C25" s="56"/>
      <c r="D25" s="57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8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9" customFormat="1" ht="12.75" customHeight="1">
      <c r="A26" s="54"/>
      <c r="B26" s="60">
        <f>'[1]17表(1)'!B25</f>
        <v>19</v>
      </c>
      <c r="C26" s="56"/>
      <c r="D26" s="57"/>
      <c r="E26" s="56">
        <v>30386</v>
      </c>
      <c r="F26" s="62"/>
      <c r="G26" s="62"/>
      <c r="H26" s="56">
        <v>4979301</v>
      </c>
      <c r="I26" s="56"/>
      <c r="J26" s="56"/>
      <c r="K26" s="61" t="s">
        <v>16</v>
      </c>
      <c r="L26" s="56"/>
      <c r="M26" s="56"/>
      <c r="N26" s="61" t="s">
        <v>16</v>
      </c>
      <c r="O26" s="58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9" customFormat="1" ht="12.75" customHeight="1">
      <c r="A27" s="54"/>
      <c r="B27" s="63">
        <f>'[1]17表(1)'!B26</f>
        <v>20</v>
      </c>
      <c r="C27" s="56"/>
      <c r="D27" s="57"/>
      <c r="E27" s="56">
        <v>28941</v>
      </c>
      <c r="F27" s="62"/>
      <c r="G27" s="62"/>
      <c r="H27" s="56">
        <v>4911626</v>
      </c>
      <c r="I27" s="56"/>
      <c r="J27" s="56"/>
      <c r="K27" s="61" t="s">
        <v>16</v>
      </c>
      <c r="L27" s="56"/>
      <c r="M27" s="56"/>
      <c r="N27" s="61" t="s">
        <v>16</v>
      </c>
      <c r="O27" s="58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9" customFormat="1" ht="12.75" customHeight="1">
      <c r="A28" s="54"/>
      <c r="B28" s="63">
        <f>'[1]17表(1)'!B27</f>
        <v>21</v>
      </c>
      <c r="C28" s="56"/>
      <c r="D28" s="57"/>
      <c r="E28" s="56">
        <v>32575</v>
      </c>
      <c r="F28" s="62"/>
      <c r="G28" s="62"/>
      <c r="H28" s="56">
        <v>8309377</v>
      </c>
      <c r="I28" s="56"/>
      <c r="J28" s="56"/>
      <c r="K28" s="61" t="s">
        <v>16</v>
      </c>
      <c r="L28" s="56"/>
      <c r="M28" s="56"/>
      <c r="N28" s="61" t="s">
        <v>16</v>
      </c>
      <c r="O28" s="58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9" customFormat="1" ht="12.75" customHeight="1">
      <c r="A29" s="54"/>
      <c r="B29" s="63">
        <f>'[1]17表(1)'!B28</f>
        <v>22</v>
      </c>
      <c r="C29" s="56"/>
      <c r="D29" s="57"/>
      <c r="E29" s="56">
        <v>29405</v>
      </c>
      <c r="F29" s="56"/>
      <c r="G29" s="56"/>
      <c r="H29" s="56">
        <v>7564472</v>
      </c>
      <c r="I29" s="56"/>
      <c r="J29" s="56"/>
      <c r="K29" s="61" t="s">
        <v>16</v>
      </c>
      <c r="L29" s="56"/>
      <c r="M29" s="56"/>
      <c r="N29" s="61" t="s">
        <v>16</v>
      </c>
      <c r="O29" s="58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9" customFormat="1" ht="26.25" customHeight="1">
      <c r="A30" s="54"/>
      <c r="B30" s="63">
        <f>'[1]17表(1)'!B29</f>
        <v>23</v>
      </c>
      <c r="C30" s="56"/>
      <c r="D30" s="57"/>
      <c r="E30" s="56">
        <v>29987</v>
      </c>
      <c r="F30" s="56"/>
      <c r="G30" s="56"/>
      <c r="H30" s="56">
        <v>8468594</v>
      </c>
      <c r="I30" s="56"/>
      <c r="J30" s="56"/>
      <c r="K30" s="61" t="s">
        <v>16</v>
      </c>
      <c r="L30" s="56"/>
      <c r="M30" s="56"/>
      <c r="N30" s="61" t="s">
        <v>16</v>
      </c>
      <c r="O30" s="58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9" customFormat="1" ht="13.15" customHeight="1">
      <c r="A31" s="54"/>
      <c r="B31" s="63">
        <f>'[1]17表(1)'!B30</f>
        <v>24</v>
      </c>
      <c r="C31" s="56"/>
      <c r="D31" s="57"/>
      <c r="E31" s="56">
        <v>32287</v>
      </c>
      <c r="F31" s="56"/>
      <c r="G31" s="56"/>
      <c r="H31" s="56">
        <v>10051769</v>
      </c>
      <c r="I31" s="56"/>
      <c r="J31" s="56"/>
      <c r="K31" s="61" t="s">
        <v>16</v>
      </c>
      <c r="L31" s="56"/>
      <c r="M31" s="56"/>
      <c r="N31" s="61" t="s">
        <v>16</v>
      </c>
      <c r="O31" s="58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9" customFormat="1" ht="13.15" customHeight="1">
      <c r="A32" s="54"/>
      <c r="B32" s="63">
        <f>'[1]17表(1)'!B31</f>
        <v>25</v>
      </c>
      <c r="C32" s="56"/>
      <c r="D32" s="57"/>
      <c r="E32" s="56">
        <v>32950</v>
      </c>
      <c r="F32" s="56"/>
      <c r="G32" s="56"/>
      <c r="H32" s="56">
        <v>10158730</v>
      </c>
      <c r="I32" s="56"/>
      <c r="J32" s="56"/>
      <c r="K32" s="61" t="s">
        <v>16</v>
      </c>
      <c r="L32" s="56"/>
      <c r="M32" s="56"/>
      <c r="N32" s="61" t="s">
        <v>16</v>
      </c>
      <c r="O32" s="58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9" customFormat="1" ht="13.15" customHeight="1">
      <c r="A33" s="54"/>
      <c r="B33" s="63">
        <f>'[1]17表(1)'!B32</f>
        <v>26</v>
      </c>
      <c r="C33" s="56"/>
      <c r="D33" s="57"/>
      <c r="E33" s="56">
        <v>32050</v>
      </c>
      <c r="F33" s="56"/>
      <c r="G33" s="56"/>
      <c r="H33" s="56">
        <v>9759315</v>
      </c>
      <c r="I33" s="56"/>
      <c r="J33" s="56"/>
      <c r="K33" s="61" t="s">
        <v>16</v>
      </c>
      <c r="L33" s="61"/>
      <c r="M33" s="61"/>
      <c r="N33" s="61" t="s">
        <v>16</v>
      </c>
      <c r="O33" s="58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9" customFormat="1" ht="13.15" customHeight="1">
      <c r="A34" s="54"/>
      <c r="B34" s="63">
        <f>'[1]17表(1)'!B33</f>
        <v>27</v>
      </c>
      <c r="C34" s="56"/>
      <c r="D34" s="57"/>
      <c r="E34" s="56">
        <v>33810</v>
      </c>
      <c r="F34" s="56"/>
      <c r="G34" s="56"/>
      <c r="H34" s="56">
        <v>10429647</v>
      </c>
      <c r="I34" s="56"/>
      <c r="J34" s="56"/>
      <c r="K34" s="56">
        <v>11862</v>
      </c>
      <c r="L34" s="56"/>
      <c r="M34" s="56"/>
      <c r="N34" s="56">
        <v>2158392</v>
      </c>
      <c r="O34" s="58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9" customFormat="1" ht="26.25" customHeight="1">
      <c r="A35" s="54"/>
      <c r="B35" s="63">
        <f>'[1]17表(1)'!B34</f>
        <v>28</v>
      </c>
      <c r="C35" s="56"/>
      <c r="D35" s="57"/>
      <c r="E35" s="56">
        <f>AVERAGE(E56:E67)</f>
        <v>33748.083333333336</v>
      </c>
      <c r="F35" s="56"/>
      <c r="G35" s="56"/>
      <c r="H35" s="56">
        <f>H21/12</f>
        <v>10641367.719833333</v>
      </c>
      <c r="I35" s="56"/>
      <c r="J35" s="56"/>
      <c r="K35" s="56">
        <f>AVERAGE(K56:K67)</f>
        <v>10227.083333333334</v>
      </c>
      <c r="L35" s="61"/>
      <c r="M35" s="61"/>
      <c r="N35" s="56">
        <f>N21/12</f>
        <v>1951749.7690000001</v>
      </c>
      <c r="O35" s="58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9" customFormat="1" ht="12" customHeight="1">
      <c r="A36" s="54"/>
      <c r="B36" s="56"/>
      <c r="C36" s="56"/>
      <c r="D36" s="57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8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9" customFormat="1" ht="12" customHeight="1">
      <c r="A37" s="54"/>
      <c r="C37" s="56"/>
      <c r="D37" s="57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8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9" customFormat="1" ht="12.6" customHeight="1">
      <c r="A38" s="54"/>
      <c r="C38" s="56"/>
      <c r="D38" s="57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8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9" customFormat="1">
      <c r="A39" s="54"/>
      <c r="B39" s="60">
        <f>'[1]17表(1)'!B37</f>
        <v>27</v>
      </c>
      <c r="C39" s="56"/>
      <c r="D39" s="57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8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9" customFormat="1" ht="13.15" customHeight="1">
      <c r="A40" s="54"/>
      <c r="B40" s="64" t="str">
        <f>'[1]17表(1)'!B38</f>
        <v>４月</v>
      </c>
      <c r="C40" s="56"/>
      <c r="D40" s="57"/>
      <c r="E40" s="56">
        <v>25381</v>
      </c>
      <c r="F40" s="56"/>
      <c r="G40" s="56"/>
      <c r="H40" s="56">
        <v>7753849.6960000005</v>
      </c>
      <c r="I40" s="56"/>
      <c r="J40" s="56"/>
      <c r="K40" s="56">
        <v>11115</v>
      </c>
      <c r="L40" s="56"/>
      <c r="M40" s="56"/>
      <c r="N40" s="56">
        <v>2031719.48</v>
      </c>
      <c r="O40" s="58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9" customFormat="1" ht="13.15" customHeight="1">
      <c r="A41" s="54"/>
      <c r="B41" s="64" t="str">
        <f>'[1]17表(1)'!B39</f>
        <v>５月</v>
      </c>
      <c r="C41" s="56"/>
      <c r="D41" s="57"/>
      <c r="E41" s="56">
        <v>36406</v>
      </c>
      <c r="F41" s="56"/>
      <c r="G41" s="56"/>
      <c r="H41" s="56">
        <v>11154922.339</v>
      </c>
      <c r="I41" s="56"/>
      <c r="J41" s="56"/>
      <c r="K41" s="56">
        <v>12007</v>
      </c>
      <c r="L41" s="56"/>
      <c r="M41" s="56"/>
      <c r="N41" s="56">
        <v>2199492.04</v>
      </c>
      <c r="O41" s="58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9" customFormat="1" ht="13.15" customHeight="1">
      <c r="A42" s="54"/>
      <c r="B42" s="64" t="str">
        <f>'[1]17表(1)'!B40</f>
        <v>６月</v>
      </c>
      <c r="C42" s="56"/>
      <c r="D42" s="57"/>
      <c r="E42" s="56">
        <v>36103</v>
      </c>
      <c r="F42" s="56"/>
      <c r="G42" s="56"/>
      <c r="H42" s="56">
        <v>11171123.085999999</v>
      </c>
      <c r="I42" s="56"/>
      <c r="J42" s="56"/>
      <c r="K42" s="56">
        <v>13492</v>
      </c>
      <c r="L42" s="56"/>
      <c r="M42" s="56"/>
      <c r="N42" s="56">
        <v>2452136.0040000002</v>
      </c>
      <c r="O42" s="58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9" customFormat="1" ht="26.45" customHeight="1">
      <c r="A43" s="54"/>
      <c r="B43" s="64" t="str">
        <f>'[1]17表(1)'!B41</f>
        <v>７月</v>
      </c>
      <c r="C43" s="56"/>
      <c r="D43" s="57"/>
      <c r="E43" s="56">
        <v>39556</v>
      </c>
      <c r="F43" s="56"/>
      <c r="G43" s="56"/>
      <c r="H43" s="56">
        <v>12033712.245999999</v>
      </c>
      <c r="I43" s="56"/>
      <c r="J43" s="56"/>
      <c r="K43" s="56">
        <v>10809</v>
      </c>
      <c r="L43" s="56"/>
      <c r="M43" s="56"/>
      <c r="N43" s="56">
        <v>1954815.635</v>
      </c>
      <c r="O43" s="58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9" customFormat="1" ht="13.15" customHeight="1">
      <c r="A44" s="54"/>
      <c r="B44" s="64" t="str">
        <f>'[1]17表(1)'!B42</f>
        <v>８月</v>
      </c>
      <c r="C44" s="56"/>
      <c r="D44" s="57"/>
      <c r="E44" s="56">
        <v>34869</v>
      </c>
      <c r="F44" s="56"/>
      <c r="G44" s="56"/>
      <c r="H44" s="56">
        <v>10702703.335000001</v>
      </c>
      <c r="I44" s="56"/>
      <c r="J44" s="56"/>
      <c r="K44" s="56">
        <v>8428</v>
      </c>
      <c r="L44" s="56"/>
      <c r="M44" s="56"/>
      <c r="N44" s="56">
        <v>1545843.8330000001</v>
      </c>
      <c r="O44" s="58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9" customFormat="1" ht="13.15" customHeight="1">
      <c r="A45" s="54"/>
      <c r="B45" s="64" t="str">
        <f>'[1]17表(1)'!B43</f>
        <v>９月</v>
      </c>
      <c r="C45" s="56"/>
      <c r="D45" s="57"/>
      <c r="E45" s="56">
        <v>29119</v>
      </c>
      <c r="F45" s="56"/>
      <c r="G45" s="56"/>
      <c r="H45" s="56">
        <v>8976107.909</v>
      </c>
      <c r="I45" s="56"/>
      <c r="J45" s="56"/>
      <c r="K45" s="56">
        <v>8755</v>
      </c>
      <c r="L45" s="56"/>
      <c r="M45" s="56"/>
      <c r="N45" s="56">
        <v>1581247.4180000001</v>
      </c>
      <c r="O45" s="58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9" customFormat="1" ht="26.45" customHeight="1">
      <c r="A46" s="54"/>
      <c r="B46" s="64" t="str">
        <f>'[1]17表(1)'!B44</f>
        <v>10月</v>
      </c>
      <c r="C46" s="56"/>
      <c r="D46" s="57"/>
      <c r="E46" s="56">
        <v>35550</v>
      </c>
      <c r="F46" s="56"/>
      <c r="G46" s="56"/>
      <c r="H46" s="56">
        <v>10827305.863</v>
      </c>
      <c r="I46" s="56"/>
      <c r="J46" s="56"/>
      <c r="K46" s="56">
        <v>12993</v>
      </c>
      <c r="L46" s="56"/>
      <c r="M46" s="56"/>
      <c r="N46" s="56">
        <v>2394332.503</v>
      </c>
      <c r="O46" s="58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9" customFormat="1" ht="13.15" customHeight="1">
      <c r="A47" s="54"/>
      <c r="B47" s="64" t="str">
        <f>'[1]17表(1)'!B45</f>
        <v>11月</v>
      </c>
      <c r="C47" s="56"/>
      <c r="D47" s="57"/>
      <c r="E47" s="56">
        <v>33557</v>
      </c>
      <c r="F47" s="56"/>
      <c r="G47" s="56"/>
      <c r="H47" s="56">
        <v>10220114.267999999</v>
      </c>
      <c r="I47" s="56"/>
      <c r="J47" s="56"/>
      <c r="K47" s="56">
        <v>13050</v>
      </c>
      <c r="L47" s="56"/>
      <c r="M47" s="56"/>
      <c r="N47" s="56">
        <v>2359716.9750000001</v>
      </c>
      <c r="O47" s="58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9" customFormat="1" ht="13.15" customHeight="1">
      <c r="A48" s="54"/>
      <c r="B48" s="64" t="str">
        <f>'[1]17表(1)'!B46</f>
        <v>12月</v>
      </c>
      <c r="C48" s="56"/>
      <c r="D48" s="57"/>
      <c r="E48" s="56">
        <v>33744</v>
      </c>
      <c r="F48" s="56"/>
      <c r="G48" s="56"/>
      <c r="H48" s="56">
        <v>10514741.659</v>
      </c>
      <c r="I48" s="56"/>
      <c r="J48" s="56"/>
      <c r="K48" s="56">
        <v>12496</v>
      </c>
      <c r="L48" s="56"/>
      <c r="M48" s="56"/>
      <c r="N48" s="56">
        <v>2262506.2170000002</v>
      </c>
      <c r="O48" s="58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9" customFormat="1" ht="26.45" customHeight="1">
      <c r="A49" s="54"/>
      <c r="B49" s="64" t="str">
        <f>'[1]17表(1)'!B47</f>
        <v>１月</v>
      </c>
      <c r="C49" s="56"/>
      <c r="D49" s="57"/>
      <c r="E49" s="56">
        <v>37089</v>
      </c>
      <c r="F49" s="56"/>
      <c r="G49" s="56"/>
      <c r="H49" s="56">
        <v>11665345.992000001</v>
      </c>
      <c r="I49" s="56"/>
      <c r="J49" s="56"/>
      <c r="K49" s="56">
        <v>13014</v>
      </c>
      <c r="L49" s="56"/>
      <c r="M49" s="56"/>
      <c r="N49" s="56">
        <v>2359418.497</v>
      </c>
      <c r="O49" s="58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9" customFormat="1" ht="13.15" customHeight="1">
      <c r="A50" s="54"/>
      <c r="B50" s="64" t="str">
        <f>'[1]17表(1)'!B48</f>
        <v>２月</v>
      </c>
      <c r="C50" s="56"/>
      <c r="D50" s="57"/>
      <c r="E50" s="56">
        <v>31651</v>
      </c>
      <c r="F50" s="56"/>
      <c r="G50" s="56"/>
      <c r="H50" s="56">
        <v>9971472.7339999992</v>
      </c>
      <c r="I50" s="56"/>
      <c r="J50" s="56"/>
      <c r="K50" s="56">
        <v>13581</v>
      </c>
      <c r="L50" s="56"/>
      <c r="M50" s="56"/>
      <c r="N50" s="56">
        <v>2451906.4139999999</v>
      </c>
      <c r="O50" s="58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9" customFormat="1" ht="13.15" customHeight="1">
      <c r="A51" s="54"/>
      <c r="B51" s="64" t="str">
        <f>'[1]17表(1)'!B49</f>
        <v>３月</v>
      </c>
      <c r="C51" s="56"/>
      <c r="D51" s="57"/>
      <c r="E51" s="56">
        <v>32690</v>
      </c>
      <c r="F51" s="56"/>
      <c r="G51" s="56"/>
      <c r="H51" s="56">
        <v>10163926.835000001</v>
      </c>
      <c r="I51" s="56"/>
      <c r="J51" s="56"/>
      <c r="K51" s="56">
        <v>12606</v>
      </c>
      <c r="L51" s="56"/>
      <c r="M51" s="56"/>
      <c r="N51" s="56">
        <v>2306871.5159999998</v>
      </c>
      <c r="O51" s="58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9" customFormat="1" ht="12" customHeight="1">
      <c r="A52" s="54"/>
      <c r="B52" s="55"/>
      <c r="C52" s="65"/>
      <c r="D52" s="54"/>
      <c r="E52" s="56"/>
      <c r="F52" s="65"/>
      <c r="G52" s="65"/>
      <c r="H52" s="56"/>
      <c r="I52" s="65"/>
      <c r="J52" s="65"/>
      <c r="K52" s="61"/>
      <c r="L52" s="65"/>
      <c r="M52" s="65"/>
      <c r="N52" s="61"/>
      <c r="O52" s="66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>
      <c r="A53" s="88"/>
      <c r="C53" s="76"/>
      <c r="D53" s="88"/>
      <c r="E53" s="56"/>
      <c r="F53" s="76"/>
      <c r="G53" s="76"/>
      <c r="H53" s="56"/>
      <c r="I53" s="76"/>
      <c r="J53" s="76"/>
      <c r="K53" s="56"/>
      <c r="L53" s="76"/>
      <c r="M53" s="76"/>
      <c r="N53" s="56"/>
      <c r="O53" s="87"/>
    </row>
    <row r="54" spans="1:33" s="4" customFormat="1" ht="12.6" customHeight="1">
      <c r="A54" s="67"/>
      <c r="C54" s="68"/>
      <c r="D54" s="67"/>
      <c r="E54" s="56"/>
      <c r="F54" s="68"/>
      <c r="G54" s="68"/>
      <c r="H54" s="56"/>
      <c r="I54" s="68"/>
      <c r="J54" s="68"/>
      <c r="K54" s="56"/>
      <c r="L54" s="68"/>
      <c r="M54" s="68"/>
      <c r="N54" s="56"/>
      <c r="O54" s="69"/>
    </row>
    <row r="55" spans="1:33" s="59" customFormat="1">
      <c r="A55" s="54"/>
      <c r="B55" s="60">
        <f>'[1]17表(1)'!B53</f>
        <v>28</v>
      </c>
      <c r="C55" s="56"/>
      <c r="D55" s="57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8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59" customFormat="1" ht="13.15" customHeight="1">
      <c r="A56" s="54"/>
      <c r="B56" s="64" t="str">
        <f>'[1]17表(1)'!B54</f>
        <v>４月</v>
      </c>
      <c r="C56" s="56"/>
      <c r="D56" s="57"/>
      <c r="E56" s="56">
        <v>29347</v>
      </c>
      <c r="F56" s="56"/>
      <c r="G56" s="56"/>
      <c r="H56" s="56">
        <v>9107384.2589999996</v>
      </c>
      <c r="I56" s="56"/>
      <c r="J56" s="56"/>
      <c r="K56" s="56">
        <v>10700</v>
      </c>
      <c r="L56" s="61"/>
      <c r="M56" s="61"/>
      <c r="N56" s="56">
        <v>1906467.0419999999</v>
      </c>
      <c r="O56" s="58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9" customFormat="1" ht="13.15" customHeight="1">
      <c r="A57" s="54"/>
      <c r="B57" s="64" t="str">
        <f>'[1]17表(1)'!B55</f>
        <v>５月</v>
      </c>
      <c r="C57" s="56"/>
      <c r="D57" s="57"/>
      <c r="E57" s="56">
        <v>38115</v>
      </c>
      <c r="F57" s="56"/>
      <c r="G57" s="56"/>
      <c r="H57" s="56">
        <v>11709851.334000001</v>
      </c>
      <c r="I57" s="56"/>
      <c r="J57" s="56"/>
      <c r="K57" s="56">
        <v>12904</v>
      </c>
      <c r="L57" s="61"/>
      <c r="M57" s="61"/>
      <c r="N57" s="56">
        <v>2333331.3689999999</v>
      </c>
      <c r="O57" s="58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9" customFormat="1" ht="13.15" customHeight="1">
      <c r="A58" s="54"/>
      <c r="B58" s="64" t="str">
        <f>'[1]17表(1)'!B56</f>
        <v>６月</v>
      </c>
      <c r="C58" s="56"/>
      <c r="D58" s="57"/>
      <c r="E58" s="56">
        <v>41475</v>
      </c>
      <c r="F58" s="56"/>
      <c r="G58" s="56"/>
      <c r="H58" s="56">
        <v>12871065.140000001</v>
      </c>
      <c r="I58" s="56"/>
      <c r="J58" s="56"/>
      <c r="K58" s="56">
        <v>13394</v>
      </c>
      <c r="L58" s="61"/>
      <c r="M58" s="61"/>
      <c r="N58" s="56">
        <v>2462478.483</v>
      </c>
      <c r="O58" s="58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9" customFormat="1" ht="26.45" customHeight="1">
      <c r="A59" s="54"/>
      <c r="B59" s="64" t="str">
        <f>'[1]17表(1)'!B57</f>
        <v>７月</v>
      </c>
      <c r="C59" s="56"/>
      <c r="D59" s="57"/>
      <c r="E59" s="56">
        <v>38064</v>
      </c>
      <c r="F59" s="56"/>
      <c r="G59" s="56"/>
      <c r="H59" s="56">
        <v>11765089.903000001</v>
      </c>
      <c r="I59" s="56"/>
      <c r="J59" s="56"/>
      <c r="K59" s="56">
        <v>9907</v>
      </c>
      <c r="L59" s="61"/>
      <c r="M59" s="61"/>
      <c r="N59" s="56">
        <v>1853739.192</v>
      </c>
      <c r="O59" s="58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9" customFormat="1" ht="13.15" customHeight="1">
      <c r="A60" s="54"/>
      <c r="B60" s="64" t="str">
        <f>'[1]17表(1)'!B58</f>
        <v>８月</v>
      </c>
      <c r="C60" s="56"/>
      <c r="D60" s="57"/>
      <c r="E60" s="56">
        <v>37322</v>
      </c>
      <c r="F60" s="56"/>
      <c r="G60" s="56"/>
      <c r="H60" s="56">
        <v>11595099.675000001</v>
      </c>
      <c r="I60" s="56"/>
      <c r="J60" s="56"/>
      <c r="K60" s="56">
        <v>8548</v>
      </c>
      <c r="L60" s="61"/>
      <c r="M60" s="61"/>
      <c r="N60" s="56">
        <v>1651394.102</v>
      </c>
      <c r="O60" s="58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9" customFormat="1" ht="13.15" customHeight="1">
      <c r="A61" s="54"/>
      <c r="B61" s="64" t="str">
        <f>'[1]17表(1)'!B59</f>
        <v>９月</v>
      </c>
      <c r="C61" s="56"/>
      <c r="D61" s="57"/>
      <c r="E61" s="56">
        <v>32041</v>
      </c>
      <c r="F61" s="56"/>
      <c r="G61" s="56"/>
      <c r="H61" s="56">
        <v>9814859.9890000001</v>
      </c>
      <c r="I61" s="56"/>
      <c r="J61" s="56"/>
      <c r="K61" s="56">
        <v>8022</v>
      </c>
      <c r="L61" s="61"/>
      <c r="M61" s="61"/>
      <c r="N61" s="56">
        <v>1578055.423</v>
      </c>
      <c r="O61" s="58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9" customFormat="1" ht="26.45" customHeight="1">
      <c r="A62" s="54"/>
      <c r="B62" s="64" t="str">
        <f>'[1]17表(1)'!B60</f>
        <v>10月</v>
      </c>
      <c r="C62" s="56"/>
      <c r="D62" s="57"/>
      <c r="E62" s="56">
        <v>34495</v>
      </c>
      <c r="F62" s="56"/>
      <c r="G62" s="56"/>
      <c r="H62" s="56">
        <v>10443987.862</v>
      </c>
      <c r="I62" s="56"/>
      <c r="J62" s="56"/>
      <c r="K62" s="56">
        <v>9315</v>
      </c>
      <c r="L62" s="56"/>
      <c r="M62" s="56"/>
      <c r="N62" s="56">
        <v>1831749.048</v>
      </c>
      <c r="O62" s="58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9" customFormat="1" ht="13.15" customHeight="1">
      <c r="A63" s="54"/>
      <c r="B63" s="64" t="str">
        <f>'[1]17表(1)'!B61</f>
        <v>11月</v>
      </c>
      <c r="C63" s="56"/>
      <c r="D63" s="57"/>
      <c r="E63" s="56">
        <v>35724</v>
      </c>
      <c r="F63" s="56"/>
      <c r="G63" s="56"/>
      <c r="H63" s="56">
        <v>10887259.116</v>
      </c>
      <c r="I63" s="56"/>
      <c r="J63" s="56"/>
      <c r="K63" s="56">
        <v>10477</v>
      </c>
      <c r="L63" s="56"/>
      <c r="M63" s="56"/>
      <c r="N63" s="56">
        <v>2035422.8770000001</v>
      </c>
      <c r="O63" s="58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9" customFormat="1" ht="13.15" customHeight="1">
      <c r="A64" s="54"/>
      <c r="B64" s="64" t="str">
        <f>'[1]17表(1)'!B62</f>
        <v>12月</v>
      </c>
      <c r="C64" s="56"/>
      <c r="D64" s="57"/>
      <c r="E64" s="56">
        <v>32470</v>
      </c>
      <c r="F64" s="56"/>
      <c r="G64" s="56"/>
      <c r="H64" s="56">
        <v>9823145.7569999993</v>
      </c>
      <c r="I64" s="56"/>
      <c r="J64" s="56"/>
      <c r="K64" s="56">
        <v>9697</v>
      </c>
      <c r="L64" s="56"/>
      <c r="M64" s="56"/>
      <c r="N64" s="56">
        <v>1892529.145</v>
      </c>
      <c r="O64" s="58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9" customFormat="1" ht="26.45" customHeight="1">
      <c r="A65" s="54"/>
      <c r="B65" s="64" t="str">
        <f>'[1]17表(1)'!B63</f>
        <v>１月</v>
      </c>
      <c r="C65" s="56"/>
      <c r="D65" s="57"/>
      <c r="E65" s="56">
        <v>26194</v>
      </c>
      <c r="F65" s="56"/>
      <c r="G65" s="56"/>
      <c r="H65" s="56">
        <v>8290887.0389999999</v>
      </c>
      <c r="I65" s="56"/>
      <c r="J65" s="56"/>
      <c r="K65" s="56">
        <v>9995</v>
      </c>
      <c r="L65" s="56"/>
      <c r="M65" s="56"/>
      <c r="N65" s="56">
        <v>1969415.808</v>
      </c>
      <c r="O65" s="58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9" customFormat="1" ht="13.15" customHeight="1">
      <c r="A66" s="54"/>
      <c r="B66" s="64" t="str">
        <f>'[1]17表(1)'!B64</f>
        <v>２月</v>
      </c>
      <c r="C66" s="56"/>
      <c r="D66" s="57"/>
      <c r="E66" s="56">
        <v>27367</v>
      </c>
      <c r="F66" s="56"/>
      <c r="G66" s="56"/>
      <c r="H66" s="56">
        <v>9676785.8249999993</v>
      </c>
      <c r="I66" s="56"/>
      <c r="J66" s="56"/>
      <c r="K66" s="56">
        <v>10217</v>
      </c>
      <c r="L66" s="56"/>
      <c r="M66" s="56"/>
      <c r="N66" s="56">
        <v>2025726.4080000001</v>
      </c>
      <c r="O66" s="58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9" customFormat="1" ht="13.15" customHeight="1">
      <c r="A67" s="54"/>
      <c r="B67" s="64" t="str">
        <f>'[1]17表(1)'!B65</f>
        <v>３月</v>
      </c>
      <c r="C67" s="56"/>
      <c r="D67" s="57"/>
      <c r="E67" s="56">
        <v>32363</v>
      </c>
      <c r="F67" s="56"/>
      <c r="G67" s="56"/>
      <c r="H67" s="56">
        <v>11710311.305</v>
      </c>
      <c r="I67" s="56"/>
      <c r="J67" s="56"/>
      <c r="K67" s="56">
        <v>9549</v>
      </c>
      <c r="L67" s="56"/>
      <c r="M67" s="56"/>
      <c r="N67" s="56">
        <v>1880676.1669999999</v>
      </c>
      <c r="O67" s="58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ht="12" customHeight="1">
      <c r="A68" s="70"/>
      <c r="B68" s="72"/>
      <c r="C68" s="72"/>
      <c r="D68" s="70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3"/>
    </row>
    <row r="69" spans="1:39" ht="5.0999999999999996" customHeight="1">
      <c r="A69" s="74"/>
      <c r="B69" s="76"/>
      <c r="C69" s="74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9" ht="17.25" customHeight="1">
      <c r="A70" s="101" t="s">
        <v>26</v>
      </c>
    </row>
    <row r="71" spans="1:39" ht="18.600000000000001" customHeight="1">
      <c r="A71" s="101" t="s">
        <v>25</v>
      </c>
      <c r="P71" s="76"/>
      <c r="Q71" s="76"/>
      <c r="R71" s="76"/>
      <c r="S71" s="76"/>
      <c r="T71" s="76"/>
      <c r="U71" s="76"/>
      <c r="AH71" s="4"/>
      <c r="AI71" s="4"/>
      <c r="AJ71" s="4"/>
      <c r="AK71" s="4"/>
      <c r="AL71" s="4"/>
      <c r="AM71" s="4"/>
    </row>
    <row r="72" spans="1:39" ht="18" customHeight="1">
      <c r="A72" s="101" t="s">
        <v>24</v>
      </c>
      <c r="P72" s="76"/>
      <c r="Q72" s="76"/>
      <c r="R72" s="76"/>
      <c r="S72" s="76"/>
      <c r="T72" s="76"/>
      <c r="U72" s="76"/>
      <c r="AH72" s="4"/>
      <c r="AI72" s="4"/>
      <c r="AJ72" s="4"/>
      <c r="AK72" s="4"/>
      <c r="AL72" s="4"/>
      <c r="AM72" s="4"/>
    </row>
    <row r="73" spans="1:39">
      <c r="A73" s="75"/>
      <c r="P73" s="5"/>
      <c r="Q73" s="5"/>
      <c r="R73" s="5"/>
      <c r="S73" s="5"/>
      <c r="T73" s="5"/>
      <c r="U73" s="5"/>
      <c r="AH73" s="4"/>
      <c r="AI73" s="4"/>
      <c r="AJ73" s="4"/>
      <c r="AK73" s="4"/>
      <c r="AL73" s="4"/>
      <c r="AM73" s="4"/>
    </row>
    <row r="74" spans="1:39"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5"/>
      <c r="Q74" s="85"/>
      <c r="R74" s="85"/>
      <c r="S74" s="85"/>
      <c r="T74" s="85"/>
      <c r="U74" s="5"/>
      <c r="AH74" s="4"/>
      <c r="AI74" s="4"/>
      <c r="AJ74" s="4"/>
      <c r="AK74" s="4"/>
      <c r="AL74" s="4"/>
      <c r="AM74" s="4"/>
    </row>
    <row r="75" spans="1:39">
      <c r="B75" s="84"/>
      <c r="C75" s="84"/>
      <c r="D75" s="84"/>
      <c r="E75" s="86"/>
      <c r="F75" s="86"/>
      <c r="G75" s="86"/>
      <c r="H75" s="86"/>
      <c r="I75" s="86"/>
      <c r="J75" s="86"/>
      <c r="K75" s="86"/>
      <c r="L75" s="84"/>
      <c r="M75" s="84"/>
      <c r="N75" s="86"/>
      <c r="O75" s="86"/>
      <c r="P75" s="86"/>
      <c r="Q75" s="86"/>
      <c r="R75" s="85"/>
      <c r="S75" s="85"/>
      <c r="T75" s="85"/>
      <c r="U75" s="5"/>
      <c r="AH75" s="4"/>
      <c r="AI75" s="4"/>
      <c r="AJ75" s="4"/>
      <c r="AK75" s="4"/>
      <c r="AL75" s="4"/>
      <c r="AM75" s="4"/>
    </row>
    <row r="76" spans="1:39">
      <c r="B76" s="65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</row>
    <row r="77" spans="1:39">
      <c r="B77" s="65"/>
      <c r="C77" s="76"/>
      <c r="D77" s="76"/>
      <c r="E77" s="76"/>
      <c r="H77" s="76"/>
      <c r="K77" s="76"/>
      <c r="N77" s="7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78"/>
  <sheetViews>
    <sheetView zoomScale="78" zoomScaleNormal="78" workbookViewId="0">
      <selection sqref="A1:XFD1048576"/>
    </sheetView>
  </sheetViews>
  <sheetFormatPr defaultColWidth="8.875" defaultRowHeight="13.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9" width="4.625" style="5" customWidth="1"/>
    <col min="270" max="270" width="15.375" style="5" customWidth="1"/>
    <col min="271" max="271" width="4.625" style="5" customWidth="1"/>
    <col min="272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5" width="4.625" style="5" customWidth="1"/>
    <col min="526" max="526" width="15.375" style="5" customWidth="1"/>
    <col min="527" max="527" width="4.625" style="5" customWidth="1"/>
    <col min="528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1" width="4.625" style="5" customWidth="1"/>
    <col min="782" max="782" width="15.375" style="5" customWidth="1"/>
    <col min="783" max="783" width="4.625" style="5" customWidth="1"/>
    <col min="784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7" width="4.625" style="5" customWidth="1"/>
    <col min="1038" max="1038" width="15.375" style="5" customWidth="1"/>
    <col min="1039" max="1039" width="4.625" style="5" customWidth="1"/>
    <col min="1040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3" width="4.625" style="5" customWidth="1"/>
    <col min="1294" max="1294" width="15.375" style="5" customWidth="1"/>
    <col min="1295" max="1295" width="4.625" style="5" customWidth="1"/>
    <col min="1296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9" width="4.625" style="5" customWidth="1"/>
    <col min="1550" max="1550" width="15.375" style="5" customWidth="1"/>
    <col min="1551" max="1551" width="4.625" style="5" customWidth="1"/>
    <col min="1552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5" width="4.625" style="5" customWidth="1"/>
    <col min="1806" max="1806" width="15.375" style="5" customWidth="1"/>
    <col min="1807" max="1807" width="4.625" style="5" customWidth="1"/>
    <col min="1808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1" width="4.625" style="5" customWidth="1"/>
    <col min="2062" max="2062" width="15.375" style="5" customWidth="1"/>
    <col min="2063" max="2063" width="4.625" style="5" customWidth="1"/>
    <col min="2064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7" width="4.625" style="5" customWidth="1"/>
    <col min="2318" max="2318" width="15.375" style="5" customWidth="1"/>
    <col min="2319" max="2319" width="4.625" style="5" customWidth="1"/>
    <col min="2320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3" width="4.625" style="5" customWidth="1"/>
    <col min="2574" max="2574" width="15.375" style="5" customWidth="1"/>
    <col min="2575" max="2575" width="4.625" style="5" customWidth="1"/>
    <col min="2576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9" width="4.625" style="5" customWidth="1"/>
    <col min="2830" max="2830" width="15.375" style="5" customWidth="1"/>
    <col min="2831" max="2831" width="4.625" style="5" customWidth="1"/>
    <col min="2832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5" width="4.625" style="5" customWidth="1"/>
    <col min="3086" max="3086" width="15.375" style="5" customWidth="1"/>
    <col min="3087" max="3087" width="4.625" style="5" customWidth="1"/>
    <col min="3088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1" width="4.625" style="5" customWidth="1"/>
    <col min="3342" max="3342" width="15.375" style="5" customWidth="1"/>
    <col min="3343" max="3343" width="4.625" style="5" customWidth="1"/>
    <col min="3344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7" width="4.625" style="5" customWidth="1"/>
    <col min="3598" max="3598" width="15.375" style="5" customWidth="1"/>
    <col min="3599" max="3599" width="4.625" style="5" customWidth="1"/>
    <col min="3600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3" width="4.625" style="5" customWidth="1"/>
    <col min="3854" max="3854" width="15.375" style="5" customWidth="1"/>
    <col min="3855" max="3855" width="4.625" style="5" customWidth="1"/>
    <col min="3856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9" width="4.625" style="5" customWidth="1"/>
    <col min="4110" max="4110" width="15.375" style="5" customWidth="1"/>
    <col min="4111" max="4111" width="4.625" style="5" customWidth="1"/>
    <col min="4112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5" width="4.625" style="5" customWidth="1"/>
    <col min="4366" max="4366" width="15.375" style="5" customWidth="1"/>
    <col min="4367" max="4367" width="4.625" style="5" customWidth="1"/>
    <col min="4368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1" width="4.625" style="5" customWidth="1"/>
    <col min="4622" max="4622" width="15.375" style="5" customWidth="1"/>
    <col min="4623" max="4623" width="4.625" style="5" customWidth="1"/>
    <col min="4624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7" width="4.625" style="5" customWidth="1"/>
    <col min="4878" max="4878" width="15.375" style="5" customWidth="1"/>
    <col min="4879" max="4879" width="4.625" style="5" customWidth="1"/>
    <col min="4880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3" width="4.625" style="5" customWidth="1"/>
    <col min="5134" max="5134" width="15.375" style="5" customWidth="1"/>
    <col min="5135" max="5135" width="4.625" style="5" customWidth="1"/>
    <col min="5136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9" width="4.625" style="5" customWidth="1"/>
    <col min="5390" max="5390" width="15.375" style="5" customWidth="1"/>
    <col min="5391" max="5391" width="4.625" style="5" customWidth="1"/>
    <col min="5392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5" width="4.625" style="5" customWidth="1"/>
    <col min="5646" max="5646" width="15.375" style="5" customWidth="1"/>
    <col min="5647" max="5647" width="4.625" style="5" customWidth="1"/>
    <col min="5648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1" width="4.625" style="5" customWidth="1"/>
    <col min="5902" max="5902" width="15.375" style="5" customWidth="1"/>
    <col min="5903" max="5903" width="4.625" style="5" customWidth="1"/>
    <col min="5904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7" width="4.625" style="5" customWidth="1"/>
    <col min="6158" max="6158" width="15.375" style="5" customWidth="1"/>
    <col min="6159" max="6159" width="4.625" style="5" customWidth="1"/>
    <col min="6160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3" width="4.625" style="5" customWidth="1"/>
    <col min="6414" max="6414" width="15.375" style="5" customWidth="1"/>
    <col min="6415" max="6415" width="4.625" style="5" customWidth="1"/>
    <col min="6416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9" width="4.625" style="5" customWidth="1"/>
    <col min="6670" max="6670" width="15.375" style="5" customWidth="1"/>
    <col min="6671" max="6671" width="4.625" style="5" customWidth="1"/>
    <col min="6672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5" width="4.625" style="5" customWidth="1"/>
    <col min="6926" max="6926" width="15.375" style="5" customWidth="1"/>
    <col min="6927" max="6927" width="4.625" style="5" customWidth="1"/>
    <col min="6928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1" width="4.625" style="5" customWidth="1"/>
    <col min="7182" max="7182" width="15.375" style="5" customWidth="1"/>
    <col min="7183" max="7183" width="4.625" style="5" customWidth="1"/>
    <col min="7184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7" width="4.625" style="5" customWidth="1"/>
    <col min="7438" max="7438" width="15.375" style="5" customWidth="1"/>
    <col min="7439" max="7439" width="4.625" style="5" customWidth="1"/>
    <col min="7440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3" width="4.625" style="5" customWidth="1"/>
    <col min="7694" max="7694" width="15.375" style="5" customWidth="1"/>
    <col min="7695" max="7695" width="4.625" style="5" customWidth="1"/>
    <col min="7696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9" width="4.625" style="5" customWidth="1"/>
    <col min="7950" max="7950" width="15.375" style="5" customWidth="1"/>
    <col min="7951" max="7951" width="4.625" style="5" customWidth="1"/>
    <col min="7952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5" width="4.625" style="5" customWidth="1"/>
    <col min="8206" max="8206" width="15.375" style="5" customWidth="1"/>
    <col min="8207" max="8207" width="4.625" style="5" customWidth="1"/>
    <col min="8208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1" width="4.625" style="5" customWidth="1"/>
    <col min="8462" max="8462" width="15.375" style="5" customWidth="1"/>
    <col min="8463" max="8463" width="4.625" style="5" customWidth="1"/>
    <col min="8464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7" width="4.625" style="5" customWidth="1"/>
    <col min="8718" max="8718" width="15.375" style="5" customWidth="1"/>
    <col min="8719" max="8719" width="4.625" style="5" customWidth="1"/>
    <col min="8720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3" width="4.625" style="5" customWidth="1"/>
    <col min="8974" max="8974" width="15.375" style="5" customWidth="1"/>
    <col min="8975" max="8975" width="4.625" style="5" customWidth="1"/>
    <col min="8976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9" width="4.625" style="5" customWidth="1"/>
    <col min="9230" max="9230" width="15.375" style="5" customWidth="1"/>
    <col min="9231" max="9231" width="4.625" style="5" customWidth="1"/>
    <col min="9232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5" width="4.625" style="5" customWidth="1"/>
    <col min="9486" max="9486" width="15.375" style="5" customWidth="1"/>
    <col min="9487" max="9487" width="4.625" style="5" customWidth="1"/>
    <col min="9488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1" width="4.625" style="5" customWidth="1"/>
    <col min="9742" max="9742" width="15.375" style="5" customWidth="1"/>
    <col min="9743" max="9743" width="4.625" style="5" customWidth="1"/>
    <col min="9744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7" width="4.625" style="5" customWidth="1"/>
    <col min="9998" max="9998" width="15.375" style="5" customWidth="1"/>
    <col min="9999" max="9999" width="4.625" style="5" customWidth="1"/>
    <col min="10000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3" width="4.625" style="5" customWidth="1"/>
    <col min="10254" max="10254" width="15.375" style="5" customWidth="1"/>
    <col min="10255" max="10255" width="4.625" style="5" customWidth="1"/>
    <col min="10256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9" width="4.625" style="5" customWidth="1"/>
    <col min="10510" max="10510" width="15.375" style="5" customWidth="1"/>
    <col min="10511" max="10511" width="4.625" style="5" customWidth="1"/>
    <col min="10512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5" width="4.625" style="5" customWidth="1"/>
    <col min="10766" max="10766" width="15.375" style="5" customWidth="1"/>
    <col min="10767" max="10767" width="4.625" style="5" customWidth="1"/>
    <col min="10768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1" width="4.625" style="5" customWidth="1"/>
    <col min="11022" max="11022" width="15.375" style="5" customWidth="1"/>
    <col min="11023" max="11023" width="4.625" style="5" customWidth="1"/>
    <col min="11024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7" width="4.625" style="5" customWidth="1"/>
    <col min="11278" max="11278" width="15.375" style="5" customWidth="1"/>
    <col min="11279" max="11279" width="4.625" style="5" customWidth="1"/>
    <col min="11280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3" width="4.625" style="5" customWidth="1"/>
    <col min="11534" max="11534" width="15.375" style="5" customWidth="1"/>
    <col min="11535" max="11535" width="4.625" style="5" customWidth="1"/>
    <col min="11536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9" width="4.625" style="5" customWidth="1"/>
    <col min="11790" max="11790" width="15.375" style="5" customWidth="1"/>
    <col min="11791" max="11791" width="4.625" style="5" customWidth="1"/>
    <col min="11792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5" width="4.625" style="5" customWidth="1"/>
    <col min="12046" max="12046" width="15.375" style="5" customWidth="1"/>
    <col min="12047" max="12047" width="4.625" style="5" customWidth="1"/>
    <col min="12048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1" width="4.625" style="5" customWidth="1"/>
    <col min="12302" max="12302" width="15.375" style="5" customWidth="1"/>
    <col min="12303" max="12303" width="4.625" style="5" customWidth="1"/>
    <col min="12304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7" width="4.625" style="5" customWidth="1"/>
    <col min="12558" max="12558" width="15.375" style="5" customWidth="1"/>
    <col min="12559" max="12559" width="4.625" style="5" customWidth="1"/>
    <col min="12560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3" width="4.625" style="5" customWidth="1"/>
    <col min="12814" max="12814" width="15.375" style="5" customWidth="1"/>
    <col min="12815" max="12815" width="4.625" style="5" customWidth="1"/>
    <col min="12816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9" width="4.625" style="5" customWidth="1"/>
    <col min="13070" max="13070" width="15.375" style="5" customWidth="1"/>
    <col min="13071" max="13071" width="4.625" style="5" customWidth="1"/>
    <col min="13072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5" width="4.625" style="5" customWidth="1"/>
    <col min="13326" max="13326" width="15.375" style="5" customWidth="1"/>
    <col min="13327" max="13327" width="4.625" style="5" customWidth="1"/>
    <col min="13328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1" width="4.625" style="5" customWidth="1"/>
    <col min="13582" max="13582" width="15.375" style="5" customWidth="1"/>
    <col min="13583" max="13583" width="4.625" style="5" customWidth="1"/>
    <col min="13584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7" width="4.625" style="5" customWidth="1"/>
    <col min="13838" max="13838" width="15.375" style="5" customWidth="1"/>
    <col min="13839" max="13839" width="4.625" style="5" customWidth="1"/>
    <col min="13840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3" width="4.625" style="5" customWidth="1"/>
    <col min="14094" max="14094" width="15.375" style="5" customWidth="1"/>
    <col min="14095" max="14095" width="4.625" style="5" customWidth="1"/>
    <col min="14096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9" width="4.625" style="5" customWidth="1"/>
    <col min="14350" max="14350" width="15.375" style="5" customWidth="1"/>
    <col min="14351" max="14351" width="4.625" style="5" customWidth="1"/>
    <col min="14352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5" width="4.625" style="5" customWidth="1"/>
    <col min="14606" max="14606" width="15.375" style="5" customWidth="1"/>
    <col min="14607" max="14607" width="4.625" style="5" customWidth="1"/>
    <col min="14608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1" width="4.625" style="5" customWidth="1"/>
    <col min="14862" max="14862" width="15.375" style="5" customWidth="1"/>
    <col min="14863" max="14863" width="4.625" style="5" customWidth="1"/>
    <col min="14864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7" width="4.625" style="5" customWidth="1"/>
    <col min="15118" max="15118" width="15.375" style="5" customWidth="1"/>
    <col min="15119" max="15119" width="4.625" style="5" customWidth="1"/>
    <col min="15120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3" width="4.625" style="5" customWidth="1"/>
    <col min="15374" max="15374" width="15.375" style="5" customWidth="1"/>
    <col min="15375" max="15375" width="4.625" style="5" customWidth="1"/>
    <col min="15376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9" width="4.625" style="5" customWidth="1"/>
    <col min="15630" max="15630" width="15.375" style="5" customWidth="1"/>
    <col min="15631" max="15631" width="4.625" style="5" customWidth="1"/>
    <col min="15632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5" width="4.625" style="5" customWidth="1"/>
    <col min="15886" max="15886" width="15.375" style="5" customWidth="1"/>
    <col min="15887" max="15887" width="4.625" style="5" customWidth="1"/>
    <col min="15888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1" width="4.625" style="5" customWidth="1"/>
    <col min="16142" max="16142" width="15.375" style="5" customWidth="1"/>
    <col min="16143" max="16143" width="4.625" style="5" customWidth="1"/>
    <col min="16144" max="16161" width="8.875" style="5" customWidth="1"/>
    <col min="16162" max="16384" width="8.875" style="5"/>
  </cols>
  <sheetData>
    <row r="3" spans="1:33" ht="17.25">
      <c r="A3" s="1" t="s">
        <v>23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2</v>
      </c>
    </row>
    <row r="5" spans="1:33" s="11" customFormat="1" ht="10.15" customHeight="1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" customHeight="1">
      <c r="A6" s="14"/>
      <c r="B6" s="15" t="s">
        <v>3</v>
      </c>
      <c r="C6" s="16"/>
      <c r="D6" s="100" t="s">
        <v>22</v>
      </c>
      <c r="E6" s="99"/>
      <c r="F6" s="99"/>
      <c r="G6" s="99"/>
      <c r="H6" s="99"/>
      <c r="I6" s="98"/>
      <c r="J6" s="17" t="s">
        <v>4</v>
      </c>
      <c r="K6" s="18"/>
      <c r="L6" s="20"/>
      <c r="M6" s="20"/>
      <c r="N6" s="18"/>
      <c r="O6" s="19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 ht="12.6" customHeight="1">
      <c r="A7" s="22"/>
      <c r="B7" s="23"/>
      <c r="D7" s="97"/>
      <c r="E7" s="96"/>
      <c r="F7" s="96"/>
      <c r="G7" s="96"/>
      <c r="H7" s="96"/>
      <c r="I7" s="95"/>
      <c r="J7" s="94" t="s">
        <v>21</v>
      </c>
      <c r="K7" s="12"/>
      <c r="L7" s="13"/>
      <c r="M7" s="13"/>
      <c r="N7" s="12"/>
      <c r="O7" s="25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>
      <c r="A8" s="22"/>
      <c r="D8" s="14"/>
      <c r="E8" s="27"/>
      <c r="F8" s="28"/>
      <c r="G8" s="29"/>
      <c r="H8" s="27"/>
      <c r="I8" s="30" t="s">
        <v>20</v>
      </c>
      <c r="J8" s="31"/>
      <c r="K8" s="32"/>
      <c r="L8" s="33"/>
      <c r="M8" s="34"/>
      <c r="N8" s="27"/>
      <c r="O8" s="35" t="s">
        <v>20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>
      <c r="A9" s="22"/>
      <c r="B9" s="36" t="s">
        <v>8</v>
      </c>
      <c r="D9" s="22"/>
      <c r="E9" s="37" t="s">
        <v>9</v>
      </c>
      <c r="F9" s="39"/>
      <c r="G9" s="40"/>
      <c r="H9" s="37" t="s">
        <v>10</v>
      </c>
      <c r="J9" s="22"/>
      <c r="K9" s="37" t="s">
        <v>9</v>
      </c>
      <c r="L9" s="41"/>
      <c r="M9" s="39"/>
      <c r="N9" s="37" t="s">
        <v>10</v>
      </c>
      <c r="O9" s="4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11" customFormat="1">
      <c r="A10" s="22"/>
      <c r="B10" s="36" t="s">
        <v>12</v>
      </c>
      <c r="D10" s="44"/>
      <c r="E10" s="46"/>
      <c r="F10" s="46"/>
      <c r="G10" s="44"/>
      <c r="H10" s="46"/>
      <c r="I10" s="46"/>
      <c r="J10" s="44"/>
      <c r="K10" s="46"/>
      <c r="L10" s="47"/>
      <c r="M10" s="46"/>
      <c r="N10" s="46"/>
      <c r="O10" s="4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s="49" customFormat="1" ht="21.6" customHeight="1">
      <c r="A11" s="93"/>
      <c r="B11" s="91"/>
      <c r="C11" s="91"/>
      <c r="D11" s="93"/>
      <c r="E11" s="92" t="s">
        <v>13</v>
      </c>
      <c r="F11" s="92"/>
      <c r="G11" s="92"/>
      <c r="H11" s="90" t="s">
        <v>14</v>
      </c>
      <c r="I11" s="91"/>
      <c r="J11" s="91"/>
      <c r="K11" s="90" t="s">
        <v>13</v>
      </c>
      <c r="L11" s="91"/>
      <c r="M11" s="91"/>
      <c r="N11" s="90" t="s">
        <v>14</v>
      </c>
      <c r="O11" s="89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</row>
    <row r="12" spans="1:33" s="59" customFormat="1">
      <c r="A12" s="54"/>
      <c r="B12" s="55" t="s">
        <v>15</v>
      </c>
      <c r="C12" s="56"/>
      <c r="D12" s="57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9" customFormat="1" ht="12.75" customHeight="1">
      <c r="A13" s="54"/>
      <c r="B13" s="60">
        <f>'[1]17表(1)'!B12</f>
        <v>19</v>
      </c>
      <c r="C13" s="56"/>
      <c r="D13" s="57"/>
      <c r="E13" s="56">
        <v>470</v>
      </c>
      <c r="F13" s="62"/>
      <c r="G13" s="62"/>
      <c r="H13" s="56">
        <v>58253.377999999997</v>
      </c>
      <c r="I13" s="56"/>
      <c r="J13" s="56"/>
      <c r="K13" s="56">
        <v>28</v>
      </c>
      <c r="L13" s="56"/>
      <c r="M13" s="56"/>
      <c r="N13" s="56">
        <v>1568.5709999999999</v>
      </c>
      <c r="O13" s="5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9" customFormat="1" ht="12.75" customHeight="1">
      <c r="A14" s="54"/>
      <c r="B14" s="63">
        <f>'[1]17表(1)'!B13</f>
        <v>20</v>
      </c>
      <c r="C14" s="56"/>
      <c r="D14" s="57"/>
      <c r="E14" s="56">
        <v>448</v>
      </c>
      <c r="F14" s="62"/>
      <c r="G14" s="62"/>
      <c r="H14" s="56">
        <v>53717.724999999999</v>
      </c>
      <c r="I14" s="56"/>
      <c r="J14" s="56"/>
      <c r="K14" s="56">
        <v>31</v>
      </c>
      <c r="L14" s="56"/>
      <c r="M14" s="56"/>
      <c r="N14" s="56">
        <v>1766.1759999999999</v>
      </c>
      <c r="O14" s="5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9" customFormat="1" ht="12.75" customHeight="1">
      <c r="A15" s="54"/>
      <c r="B15" s="63">
        <f>'[1]17表(1)'!B14</f>
        <v>21</v>
      </c>
      <c r="C15" s="56"/>
      <c r="D15" s="57"/>
      <c r="E15" s="56">
        <v>474</v>
      </c>
      <c r="F15" s="62"/>
      <c r="G15" s="62"/>
      <c r="H15" s="56">
        <v>56881.495000000003</v>
      </c>
      <c r="I15" s="56"/>
      <c r="J15" s="56"/>
      <c r="K15" s="56">
        <v>63</v>
      </c>
      <c r="L15" s="56"/>
      <c r="M15" s="56"/>
      <c r="N15" s="56">
        <v>3227.3240000000001</v>
      </c>
      <c r="O15" s="5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9" customFormat="1" ht="12.75" customHeight="1">
      <c r="A16" s="54"/>
      <c r="B16" s="63">
        <f>'[1]17表(1)'!B15</f>
        <v>22</v>
      </c>
      <c r="C16" s="56"/>
      <c r="D16" s="57"/>
      <c r="E16" s="56">
        <v>363</v>
      </c>
      <c r="F16" s="62"/>
      <c r="G16" s="62"/>
      <c r="H16" s="56">
        <v>41759.252999999997</v>
      </c>
      <c r="I16" s="56"/>
      <c r="J16" s="56"/>
      <c r="K16" s="56">
        <v>39</v>
      </c>
      <c r="L16" s="56"/>
      <c r="M16" s="56"/>
      <c r="N16" s="56">
        <v>1720.0350000000001</v>
      </c>
      <c r="O16" s="5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9" customFormat="1" ht="26.25" customHeight="1">
      <c r="A17" s="54"/>
      <c r="B17" s="63">
        <f>'[1]17表(1)'!B16</f>
        <v>23</v>
      </c>
      <c r="C17" s="56"/>
      <c r="D17" s="57"/>
      <c r="E17" s="56">
        <v>492</v>
      </c>
      <c r="F17" s="62"/>
      <c r="G17" s="62"/>
      <c r="H17" s="56">
        <v>59777.962</v>
      </c>
      <c r="I17" s="56"/>
      <c r="J17" s="56"/>
      <c r="K17" s="56">
        <v>166</v>
      </c>
      <c r="L17" s="56"/>
      <c r="M17" s="56"/>
      <c r="N17" s="56">
        <v>6484.0330000000004</v>
      </c>
      <c r="O17" s="5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9" customFormat="1" ht="13.15" customHeight="1">
      <c r="A18" s="54"/>
      <c r="B18" s="63">
        <f>'[1]17表(1)'!B17</f>
        <v>24</v>
      </c>
      <c r="C18" s="56"/>
      <c r="D18" s="57"/>
      <c r="E18" s="56">
        <v>443</v>
      </c>
      <c r="F18" s="62"/>
      <c r="G18" s="62"/>
      <c r="H18" s="56">
        <v>53341.817999999999</v>
      </c>
      <c r="I18" s="56"/>
      <c r="J18" s="56"/>
      <c r="K18" s="56">
        <v>131</v>
      </c>
      <c r="L18" s="56"/>
      <c r="M18" s="56"/>
      <c r="N18" s="56">
        <v>6200.6329999999998</v>
      </c>
      <c r="O18" s="5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9" customFormat="1" ht="13.15" customHeight="1">
      <c r="A19" s="54"/>
      <c r="B19" s="63">
        <f>'[1]17表(1)'!B18</f>
        <v>25</v>
      </c>
      <c r="C19" s="56"/>
      <c r="D19" s="57"/>
      <c r="E19" s="56">
        <v>349</v>
      </c>
      <c r="F19" s="62"/>
      <c r="G19" s="62"/>
      <c r="H19" s="56">
        <v>40369.631999999998</v>
      </c>
      <c r="I19" s="56"/>
      <c r="J19" s="56"/>
      <c r="K19" s="56">
        <v>59</v>
      </c>
      <c r="L19" s="56"/>
      <c r="M19" s="56"/>
      <c r="N19" s="56">
        <v>2243.3490000000002</v>
      </c>
      <c r="O19" s="5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9" customFormat="1" ht="13.15" customHeight="1">
      <c r="A20" s="54"/>
      <c r="B20" s="63">
        <f>'[1]17表(1)'!B19</f>
        <v>26</v>
      </c>
      <c r="C20" s="56"/>
      <c r="D20" s="57"/>
      <c r="E20" s="56">
        <v>396</v>
      </c>
      <c r="F20" s="62"/>
      <c r="G20" s="62"/>
      <c r="H20" s="56">
        <v>47598.197999999997</v>
      </c>
      <c r="I20" s="56"/>
      <c r="J20" s="56"/>
      <c r="K20" s="56">
        <v>73</v>
      </c>
      <c r="L20" s="56"/>
      <c r="M20" s="56"/>
      <c r="N20" s="56">
        <v>3430.2089999999998</v>
      </c>
      <c r="O20" s="5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9" customFormat="1" ht="13.15" customHeight="1">
      <c r="A21" s="54"/>
      <c r="B21" s="63">
        <f>'[1]17表(1)'!B20</f>
        <v>27</v>
      </c>
      <c r="C21" s="56"/>
      <c r="D21" s="57"/>
      <c r="E21" s="56">
        <v>612</v>
      </c>
      <c r="F21" s="62"/>
      <c r="G21" s="62"/>
      <c r="H21" s="56">
        <v>78656.838000000003</v>
      </c>
      <c r="I21" s="56"/>
      <c r="J21" s="56"/>
      <c r="K21" s="56">
        <v>424</v>
      </c>
      <c r="L21" s="56"/>
      <c r="M21" s="56"/>
      <c r="N21" s="56">
        <v>20143.017</v>
      </c>
      <c r="O21" s="5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9" customFormat="1" ht="26.25" customHeight="1">
      <c r="A22" s="54"/>
      <c r="B22" s="63">
        <f>'[1]17表(1)'!B21</f>
        <v>28</v>
      </c>
      <c r="C22" s="56"/>
      <c r="D22" s="57"/>
      <c r="E22" s="56">
        <f>SUM(E57:E68)</f>
        <v>889</v>
      </c>
      <c r="F22" s="62"/>
      <c r="G22" s="62"/>
      <c r="H22" s="56">
        <f>SUM(H57:H68)</f>
        <v>120547.02799999998</v>
      </c>
      <c r="I22" s="56"/>
      <c r="J22" s="56"/>
      <c r="K22" s="56">
        <f>SUM(K57:K68)</f>
        <v>1126</v>
      </c>
      <c r="L22" s="56"/>
      <c r="M22" s="56"/>
      <c r="N22" s="56">
        <f>SUM(N57:N68)</f>
        <v>50047.458999999995</v>
      </c>
      <c r="O22" s="58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9" customFormat="1" ht="13.15" customHeight="1">
      <c r="A23" s="54"/>
      <c r="B23" s="63"/>
      <c r="C23" s="56"/>
      <c r="D23" s="57"/>
      <c r="E23" s="56"/>
      <c r="F23" s="62"/>
      <c r="G23" s="62"/>
      <c r="H23" s="56"/>
      <c r="I23" s="56"/>
      <c r="J23" s="56"/>
      <c r="K23" s="56"/>
      <c r="L23" s="56"/>
      <c r="M23" s="56"/>
      <c r="N23" s="56"/>
      <c r="O23" s="58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9" customFormat="1" ht="13.15" customHeight="1">
      <c r="A24" s="54"/>
      <c r="B24" s="56"/>
      <c r="C24" s="56"/>
      <c r="D24" s="5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8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9" customFormat="1" ht="12" customHeight="1">
      <c r="A25" s="54"/>
      <c r="C25" s="56"/>
      <c r="D25" s="57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8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9" customFormat="1">
      <c r="A26" s="54"/>
      <c r="B26" s="55" t="str">
        <f>'[1]17表(1)'!B24</f>
        <v>年度平均</v>
      </c>
      <c r="C26" s="56"/>
      <c r="D26" s="57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8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9" customFormat="1" ht="12.75" customHeight="1">
      <c r="A27" s="54"/>
      <c r="B27" s="60">
        <f>'[1]17表(1)'!B25</f>
        <v>19</v>
      </c>
      <c r="C27" s="56"/>
      <c r="D27" s="57"/>
      <c r="E27" s="56">
        <v>39.166666666666664</v>
      </c>
      <c r="F27" s="62"/>
      <c r="G27" s="62"/>
      <c r="H27" s="56">
        <v>4854.4481666666661</v>
      </c>
      <c r="I27" s="56"/>
      <c r="J27" s="56"/>
      <c r="K27" s="56">
        <v>2.3333333333333335</v>
      </c>
      <c r="L27" s="56"/>
      <c r="M27" s="56"/>
      <c r="N27" s="56">
        <v>130.71424999999999</v>
      </c>
      <c r="O27" s="58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9" customFormat="1" ht="12.75" customHeight="1">
      <c r="A28" s="54"/>
      <c r="B28" s="63">
        <f>'[1]17表(1)'!B26</f>
        <v>20</v>
      </c>
      <c r="C28" s="56"/>
      <c r="D28" s="57"/>
      <c r="E28" s="56">
        <v>37.333333333333336</v>
      </c>
      <c r="F28" s="62"/>
      <c r="G28" s="62"/>
      <c r="H28" s="56">
        <v>4476.4770833333332</v>
      </c>
      <c r="I28" s="56"/>
      <c r="J28" s="56"/>
      <c r="K28" s="56">
        <v>2.5833333333333335</v>
      </c>
      <c r="L28" s="56"/>
      <c r="M28" s="56"/>
      <c r="N28" s="56">
        <v>147.18133333333333</v>
      </c>
      <c r="O28" s="58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9" customFormat="1" ht="12.75" customHeight="1">
      <c r="A29" s="54"/>
      <c r="B29" s="63">
        <f>'[1]17表(1)'!B27</f>
        <v>21</v>
      </c>
      <c r="C29" s="56"/>
      <c r="D29" s="57"/>
      <c r="E29" s="56">
        <v>39.5</v>
      </c>
      <c r="F29" s="62"/>
      <c r="G29" s="62"/>
      <c r="H29" s="56">
        <v>4740.1245833333332</v>
      </c>
      <c r="I29" s="56"/>
      <c r="J29" s="56"/>
      <c r="K29" s="56">
        <v>5.25</v>
      </c>
      <c r="L29" s="56"/>
      <c r="M29" s="56"/>
      <c r="N29" s="56">
        <v>268.94366666666667</v>
      </c>
      <c r="O29" s="58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9" customFormat="1" ht="12.75" customHeight="1">
      <c r="A30" s="54"/>
      <c r="B30" s="63">
        <f>'[1]17表(1)'!B28</f>
        <v>22</v>
      </c>
      <c r="C30" s="56"/>
      <c r="D30" s="57"/>
      <c r="E30" s="56">
        <v>30.25</v>
      </c>
      <c r="F30" s="56"/>
      <c r="G30" s="56"/>
      <c r="H30" s="56">
        <v>3479.9377499999996</v>
      </c>
      <c r="I30" s="56"/>
      <c r="J30" s="56"/>
      <c r="K30" s="56">
        <v>3.25</v>
      </c>
      <c r="L30" s="56"/>
      <c r="M30" s="56"/>
      <c r="N30" s="56">
        <v>143.33625000000001</v>
      </c>
      <c r="O30" s="58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9" customFormat="1" ht="26.25" customHeight="1">
      <c r="A31" s="54"/>
      <c r="B31" s="63">
        <f>'[1]17表(1)'!B29</f>
        <v>23</v>
      </c>
      <c r="C31" s="56"/>
      <c r="D31" s="57"/>
      <c r="E31" s="56">
        <v>41</v>
      </c>
      <c r="F31" s="56"/>
      <c r="G31" s="56"/>
      <c r="H31" s="56">
        <v>4981.4968333333336</v>
      </c>
      <c r="I31" s="56"/>
      <c r="J31" s="56"/>
      <c r="K31" s="56">
        <v>13.833333333333334</v>
      </c>
      <c r="L31" s="56"/>
      <c r="M31" s="56"/>
      <c r="N31" s="56">
        <v>540.33608333333336</v>
      </c>
      <c r="O31" s="58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9" customFormat="1" ht="13.15" customHeight="1">
      <c r="A32" s="54"/>
      <c r="B32" s="63">
        <f>'[1]17表(1)'!B30</f>
        <v>24</v>
      </c>
      <c r="C32" s="56"/>
      <c r="D32" s="57"/>
      <c r="E32" s="56">
        <v>36.916666666666664</v>
      </c>
      <c r="F32" s="56"/>
      <c r="G32" s="56"/>
      <c r="H32" s="56">
        <v>4445.1514999999999</v>
      </c>
      <c r="I32" s="56"/>
      <c r="J32" s="56"/>
      <c r="K32" s="56">
        <v>10.916666666666666</v>
      </c>
      <c r="L32" s="56"/>
      <c r="M32" s="56"/>
      <c r="N32" s="56">
        <v>516.71941666666669</v>
      </c>
      <c r="O32" s="58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9" customFormat="1" ht="13.15" customHeight="1">
      <c r="A33" s="54"/>
      <c r="B33" s="63">
        <f>'[1]17表(1)'!B31</f>
        <v>25</v>
      </c>
      <c r="C33" s="56"/>
      <c r="D33" s="57"/>
      <c r="E33" s="56">
        <v>29.083333333333332</v>
      </c>
      <c r="F33" s="56"/>
      <c r="G33" s="56"/>
      <c r="H33" s="56">
        <v>3364.136</v>
      </c>
      <c r="I33" s="56"/>
      <c r="J33" s="56"/>
      <c r="K33" s="56">
        <v>4.916666666666667</v>
      </c>
      <c r="L33" s="56"/>
      <c r="M33" s="56"/>
      <c r="N33" s="56">
        <v>186.94575</v>
      </c>
      <c r="O33" s="58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9" customFormat="1" ht="13.15" customHeight="1">
      <c r="A34" s="54"/>
      <c r="B34" s="63">
        <f>'[1]17表(1)'!B32</f>
        <v>26</v>
      </c>
      <c r="C34" s="56"/>
      <c r="D34" s="57"/>
      <c r="E34" s="56">
        <v>33</v>
      </c>
      <c r="F34" s="56"/>
      <c r="G34" s="56"/>
      <c r="H34" s="56">
        <v>3966.5164999999997</v>
      </c>
      <c r="I34" s="56"/>
      <c r="J34" s="56"/>
      <c r="K34" s="56">
        <v>6.083333333333333</v>
      </c>
      <c r="L34" s="56"/>
      <c r="M34" s="56"/>
      <c r="N34" s="56">
        <v>285.85075000000001</v>
      </c>
      <c r="O34" s="58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9" customFormat="1" ht="13.15" customHeight="1">
      <c r="A35" s="54"/>
      <c r="B35" s="63">
        <f>'[1]17表(1)'!B33</f>
        <v>27</v>
      </c>
      <c r="C35" s="56"/>
      <c r="D35" s="57"/>
      <c r="E35" s="56">
        <v>51</v>
      </c>
      <c r="F35" s="56"/>
      <c r="G35" s="56"/>
      <c r="H35" s="56">
        <v>6554.7365</v>
      </c>
      <c r="I35" s="56"/>
      <c r="J35" s="56"/>
      <c r="K35" s="56">
        <v>35.333333333333336</v>
      </c>
      <c r="L35" s="56"/>
      <c r="M35" s="56"/>
      <c r="N35" s="56">
        <v>1678.58475</v>
      </c>
      <c r="O35" s="58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9" customFormat="1" ht="26.25" customHeight="1">
      <c r="A36" s="54"/>
      <c r="B36" s="63">
        <f>'[1]17表(1)'!B34</f>
        <v>28</v>
      </c>
      <c r="C36" s="56"/>
      <c r="D36" s="57"/>
      <c r="E36" s="56">
        <f>AVERAGE(E57:E68)</f>
        <v>74.083333333333329</v>
      </c>
      <c r="F36" s="56"/>
      <c r="G36" s="56"/>
      <c r="H36" s="56">
        <f>H22/12</f>
        <v>10045.585666666664</v>
      </c>
      <c r="I36" s="56"/>
      <c r="J36" s="56"/>
      <c r="K36" s="56">
        <f>AVERAGE(K57:K68)</f>
        <v>93.833333333333329</v>
      </c>
      <c r="L36" s="56"/>
      <c r="M36" s="56"/>
      <c r="N36" s="56">
        <f>N22/12</f>
        <v>4170.6215833333326</v>
      </c>
      <c r="O36" s="58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9" customFormat="1" ht="12" customHeight="1">
      <c r="A37" s="54"/>
      <c r="B37" s="56"/>
      <c r="C37" s="56"/>
      <c r="D37" s="57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8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9" customFormat="1" ht="12" customHeight="1">
      <c r="A38" s="54"/>
      <c r="C38" s="56"/>
      <c r="D38" s="57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8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9" customFormat="1" ht="12.6" customHeight="1">
      <c r="A39" s="54"/>
      <c r="C39" s="56"/>
      <c r="D39" s="57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8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9" customFormat="1">
      <c r="A40" s="54"/>
      <c r="B40" s="60">
        <f>'[1]17表(1)'!B37</f>
        <v>27</v>
      </c>
      <c r="C40" s="56"/>
      <c r="D40" s="57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8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9" customFormat="1" ht="13.15" customHeight="1">
      <c r="A41" s="54"/>
      <c r="B41" s="64" t="str">
        <f>'[1]17表(1)'!B38</f>
        <v>４月</v>
      </c>
      <c r="C41" s="56"/>
      <c r="D41" s="57"/>
      <c r="E41" s="56">
        <v>79</v>
      </c>
      <c r="F41" s="56"/>
      <c r="G41" s="56"/>
      <c r="H41" s="56">
        <v>9919.64</v>
      </c>
      <c r="I41" s="56"/>
      <c r="J41" s="56"/>
      <c r="K41" s="56">
        <v>2</v>
      </c>
      <c r="L41" s="56"/>
      <c r="M41" s="56"/>
      <c r="N41" s="56">
        <v>108.402</v>
      </c>
      <c r="O41" s="58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9" customFormat="1" ht="13.15" customHeight="1">
      <c r="A42" s="54"/>
      <c r="B42" s="64" t="str">
        <f>'[1]17表(1)'!B39</f>
        <v>５月</v>
      </c>
      <c r="C42" s="56"/>
      <c r="D42" s="57"/>
      <c r="E42" s="56">
        <v>100</v>
      </c>
      <c r="F42" s="56"/>
      <c r="G42" s="56"/>
      <c r="H42" s="56">
        <v>11922.078</v>
      </c>
      <c r="I42" s="56"/>
      <c r="J42" s="56"/>
      <c r="K42" s="56">
        <v>10</v>
      </c>
      <c r="L42" s="56"/>
      <c r="M42" s="56"/>
      <c r="N42" s="56">
        <v>656.90499999999997</v>
      </c>
      <c r="O42" s="58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9" customFormat="1" ht="13.15" customHeight="1">
      <c r="A43" s="54"/>
      <c r="B43" s="64" t="str">
        <f>'[1]17表(1)'!B40</f>
        <v>６月</v>
      </c>
      <c r="C43" s="56"/>
      <c r="D43" s="57"/>
      <c r="E43" s="56">
        <v>48</v>
      </c>
      <c r="F43" s="56"/>
      <c r="G43" s="56"/>
      <c r="H43" s="56">
        <v>6733.4809999999998</v>
      </c>
      <c r="I43" s="56"/>
      <c r="J43" s="56"/>
      <c r="K43" s="56">
        <v>21</v>
      </c>
      <c r="L43" s="56"/>
      <c r="M43" s="56"/>
      <c r="N43" s="56">
        <v>972.53200000000004</v>
      </c>
      <c r="O43" s="58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9" customFormat="1" ht="26.45" customHeight="1">
      <c r="A44" s="54"/>
      <c r="B44" s="64" t="str">
        <f>'[1]17表(1)'!B41</f>
        <v>７月</v>
      </c>
      <c r="C44" s="56"/>
      <c r="D44" s="57"/>
      <c r="E44" s="56">
        <v>42</v>
      </c>
      <c r="F44" s="56"/>
      <c r="G44" s="56"/>
      <c r="H44" s="56">
        <v>4720.2950000000001</v>
      </c>
      <c r="I44" s="56"/>
      <c r="J44" s="56"/>
      <c r="K44" s="56">
        <v>30</v>
      </c>
      <c r="L44" s="56"/>
      <c r="M44" s="56"/>
      <c r="N44" s="56">
        <v>1259.0530000000001</v>
      </c>
      <c r="O44" s="58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9" customFormat="1" ht="13.15" customHeight="1">
      <c r="A45" s="54"/>
      <c r="B45" s="64" t="str">
        <f>'[1]17表(1)'!B42</f>
        <v>８月</v>
      </c>
      <c r="C45" s="56"/>
      <c r="D45" s="57"/>
      <c r="E45" s="56">
        <v>40</v>
      </c>
      <c r="F45" s="56"/>
      <c r="G45" s="56"/>
      <c r="H45" s="56">
        <v>5846.3519999999999</v>
      </c>
      <c r="I45" s="56"/>
      <c r="J45" s="56"/>
      <c r="K45" s="56">
        <v>16</v>
      </c>
      <c r="L45" s="56"/>
      <c r="M45" s="56"/>
      <c r="N45" s="56">
        <v>653.447</v>
      </c>
      <c r="O45" s="58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9" customFormat="1" ht="13.15" customHeight="1">
      <c r="A46" s="54"/>
      <c r="B46" s="64" t="str">
        <f>'[1]17表(1)'!B43</f>
        <v>９月</v>
      </c>
      <c r="C46" s="56"/>
      <c r="D46" s="57"/>
      <c r="E46" s="56">
        <v>33</v>
      </c>
      <c r="F46" s="56"/>
      <c r="G46" s="56"/>
      <c r="H46" s="56">
        <v>4357.1779999999999</v>
      </c>
      <c r="I46" s="56"/>
      <c r="J46" s="56"/>
      <c r="K46" s="56">
        <v>29</v>
      </c>
      <c r="L46" s="56"/>
      <c r="M46" s="56"/>
      <c r="N46" s="56">
        <v>1248.894</v>
      </c>
      <c r="O46" s="58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9" customFormat="1" ht="26.45" customHeight="1">
      <c r="A47" s="54"/>
      <c r="B47" s="64" t="str">
        <f>'[1]17表(1)'!B44</f>
        <v>10月</v>
      </c>
      <c r="C47" s="56"/>
      <c r="D47" s="57"/>
      <c r="E47" s="56">
        <v>51</v>
      </c>
      <c r="F47" s="56"/>
      <c r="G47" s="56"/>
      <c r="H47" s="56">
        <v>6807.3419999999996</v>
      </c>
      <c r="I47" s="56"/>
      <c r="J47" s="56"/>
      <c r="K47" s="56">
        <v>36</v>
      </c>
      <c r="L47" s="56"/>
      <c r="M47" s="56"/>
      <c r="N47" s="56">
        <v>1733.2449999999999</v>
      </c>
      <c r="O47" s="58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9" customFormat="1" ht="13.15" customHeight="1">
      <c r="A48" s="54"/>
      <c r="B48" s="64" t="str">
        <f>'[1]17表(1)'!B45</f>
        <v>11月</v>
      </c>
      <c r="C48" s="56"/>
      <c r="D48" s="57"/>
      <c r="E48" s="56">
        <v>23</v>
      </c>
      <c r="F48" s="56"/>
      <c r="G48" s="56"/>
      <c r="H48" s="56">
        <v>2893.6219999999998</v>
      </c>
      <c r="I48" s="56"/>
      <c r="J48" s="56"/>
      <c r="K48" s="56">
        <v>33</v>
      </c>
      <c r="L48" s="56"/>
      <c r="M48" s="56"/>
      <c r="N48" s="56">
        <v>1491.0630000000001</v>
      </c>
      <c r="O48" s="58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9" customFormat="1" ht="13.15" customHeight="1">
      <c r="A49" s="54"/>
      <c r="B49" s="64" t="str">
        <f>'[1]17表(1)'!B46</f>
        <v>12月</v>
      </c>
      <c r="C49" s="56"/>
      <c r="D49" s="57"/>
      <c r="E49" s="56">
        <v>47</v>
      </c>
      <c r="F49" s="56"/>
      <c r="G49" s="56"/>
      <c r="H49" s="56">
        <v>5575.6459999999997</v>
      </c>
      <c r="I49" s="56"/>
      <c r="J49" s="56"/>
      <c r="K49" s="56">
        <v>47</v>
      </c>
      <c r="L49" s="56"/>
      <c r="M49" s="56"/>
      <c r="N49" s="56">
        <v>2045.95</v>
      </c>
      <c r="O49" s="58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9" customFormat="1" ht="26.45" customHeight="1">
      <c r="A50" s="54"/>
      <c r="B50" s="64" t="str">
        <f>'[1]17表(1)'!B47</f>
        <v>１月</v>
      </c>
      <c r="C50" s="56"/>
      <c r="D50" s="57"/>
      <c r="E50" s="56">
        <v>37</v>
      </c>
      <c r="F50" s="56"/>
      <c r="G50" s="56"/>
      <c r="H50" s="56">
        <v>4776.7780000000002</v>
      </c>
      <c r="I50" s="56"/>
      <c r="J50" s="56"/>
      <c r="K50" s="56">
        <v>44</v>
      </c>
      <c r="L50" s="56"/>
      <c r="M50" s="56"/>
      <c r="N50" s="56">
        <v>2094.5039999999999</v>
      </c>
      <c r="O50" s="58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9" customFormat="1" ht="13.15" customHeight="1">
      <c r="A51" s="54"/>
      <c r="B51" s="64" t="str">
        <f>'[1]17表(1)'!B48</f>
        <v>２月</v>
      </c>
      <c r="C51" s="56"/>
      <c r="D51" s="57"/>
      <c r="E51" s="56">
        <v>60</v>
      </c>
      <c r="F51" s="56"/>
      <c r="G51" s="56"/>
      <c r="H51" s="56">
        <v>8136.7470000000003</v>
      </c>
      <c r="I51" s="56"/>
      <c r="J51" s="56"/>
      <c r="K51" s="56">
        <v>60</v>
      </c>
      <c r="L51" s="56"/>
      <c r="M51" s="56"/>
      <c r="N51" s="56">
        <v>3072.933</v>
      </c>
      <c r="O51" s="58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9" customFormat="1" ht="13.15" customHeight="1">
      <c r="A52" s="54"/>
      <c r="B52" s="64" t="str">
        <f>'[1]17表(1)'!B49</f>
        <v>３月</v>
      </c>
      <c r="C52" s="56"/>
      <c r="D52" s="57"/>
      <c r="E52" s="56">
        <v>52</v>
      </c>
      <c r="F52" s="56"/>
      <c r="G52" s="56"/>
      <c r="H52" s="56">
        <v>6967.6790000000001</v>
      </c>
      <c r="I52" s="56"/>
      <c r="J52" s="56"/>
      <c r="K52" s="56">
        <v>96</v>
      </c>
      <c r="L52" s="56"/>
      <c r="M52" s="56"/>
      <c r="N52" s="56">
        <v>4806.0889999999999</v>
      </c>
      <c r="O52" s="58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s="59" customFormat="1" ht="12" customHeight="1">
      <c r="A53" s="54"/>
      <c r="B53" s="55"/>
      <c r="C53" s="65"/>
      <c r="D53" s="54"/>
      <c r="E53" s="56"/>
      <c r="F53" s="65"/>
      <c r="G53" s="65"/>
      <c r="H53" s="56"/>
      <c r="I53" s="65"/>
      <c r="J53" s="65"/>
      <c r="K53" s="61"/>
      <c r="L53" s="65"/>
      <c r="M53" s="65"/>
      <c r="N53" s="61"/>
      <c r="O53" s="66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2" customHeight="1">
      <c r="A54" s="88"/>
      <c r="C54" s="76"/>
      <c r="D54" s="88"/>
      <c r="E54" s="56"/>
      <c r="F54" s="76"/>
      <c r="G54" s="76"/>
      <c r="H54" s="56"/>
      <c r="I54" s="76"/>
      <c r="J54" s="76"/>
      <c r="K54" s="56"/>
      <c r="L54" s="76"/>
      <c r="M54" s="76"/>
      <c r="N54" s="56"/>
      <c r="O54" s="87"/>
    </row>
    <row r="55" spans="1:33" s="4" customFormat="1" ht="12.6" customHeight="1">
      <c r="A55" s="67"/>
      <c r="C55" s="68"/>
      <c r="D55" s="67"/>
      <c r="E55" s="56"/>
      <c r="F55" s="68"/>
      <c r="G55" s="68"/>
      <c r="H55" s="56"/>
      <c r="I55" s="68"/>
      <c r="J55" s="68"/>
      <c r="K55" s="56"/>
      <c r="L55" s="68"/>
      <c r="M55" s="68"/>
      <c r="N55" s="56"/>
      <c r="O55" s="69"/>
    </row>
    <row r="56" spans="1:33" s="59" customFormat="1">
      <c r="A56" s="54"/>
      <c r="B56" s="60">
        <f>'[1]17表(1)'!B53</f>
        <v>28</v>
      </c>
      <c r="C56" s="56"/>
      <c r="D56" s="57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8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9" customFormat="1" ht="13.15" customHeight="1">
      <c r="A57" s="54"/>
      <c r="B57" s="64" t="str">
        <f>'[1]17表(1)'!B54</f>
        <v>４月</v>
      </c>
      <c r="C57" s="56"/>
      <c r="D57" s="57"/>
      <c r="E57" s="56">
        <v>95</v>
      </c>
      <c r="F57" s="56"/>
      <c r="G57" s="56"/>
      <c r="H57" s="56">
        <v>12771.294</v>
      </c>
      <c r="I57" s="56"/>
      <c r="J57" s="56"/>
      <c r="K57" s="56">
        <v>50</v>
      </c>
      <c r="L57" s="56"/>
      <c r="M57" s="56"/>
      <c r="N57" s="56">
        <v>2536.6439999999998</v>
      </c>
      <c r="O57" s="58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9" customFormat="1" ht="13.15" customHeight="1">
      <c r="A58" s="54"/>
      <c r="B58" s="64" t="str">
        <f>'[1]17表(1)'!B55</f>
        <v>５月</v>
      </c>
      <c r="C58" s="56"/>
      <c r="D58" s="57"/>
      <c r="E58" s="56">
        <v>124</v>
      </c>
      <c r="F58" s="56"/>
      <c r="G58" s="56"/>
      <c r="H58" s="56">
        <v>15279.222</v>
      </c>
      <c r="I58" s="56"/>
      <c r="J58" s="56"/>
      <c r="K58" s="56">
        <v>62</v>
      </c>
      <c r="L58" s="56"/>
      <c r="M58" s="56"/>
      <c r="N58" s="56">
        <v>3288.0830000000001</v>
      </c>
      <c r="O58" s="58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9" customFormat="1" ht="13.15" customHeight="1">
      <c r="A59" s="54"/>
      <c r="B59" s="64" t="str">
        <f>'[1]17表(1)'!B56</f>
        <v>６月</v>
      </c>
      <c r="C59" s="56"/>
      <c r="D59" s="57"/>
      <c r="E59" s="56">
        <v>79</v>
      </c>
      <c r="F59" s="56"/>
      <c r="G59" s="56"/>
      <c r="H59" s="56">
        <v>9716.3459999999995</v>
      </c>
      <c r="I59" s="56"/>
      <c r="J59" s="56"/>
      <c r="K59" s="56">
        <v>81</v>
      </c>
      <c r="L59" s="56"/>
      <c r="M59" s="56"/>
      <c r="N59" s="56">
        <v>3483.2959999999998</v>
      </c>
      <c r="O59" s="58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9" customFormat="1" ht="26.45" customHeight="1">
      <c r="A60" s="54"/>
      <c r="B60" s="64" t="str">
        <f>'[1]17表(1)'!B57</f>
        <v>７月</v>
      </c>
      <c r="C60" s="56"/>
      <c r="D60" s="57"/>
      <c r="E60" s="56">
        <v>67</v>
      </c>
      <c r="F60" s="56"/>
      <c r="G60" s="56"/>
      <c r="H60" s="56">
        <v>8180.8389999999999</v>
      </c>
      <c r="I60" s="56"/>
      <c r="J60" s="56"/>
      <c r="K60" s="56">
        <v>57</v>
      </c>
      <c r="L60" s="56"/>
      <c r="M60" s="56"/>
      <c r="N60" s="56">
        <v>2406.34</v>
      </c>
      <c r="O60" s="58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9" customFormat="1" ht="13.15" customHeight="1">
      <c r="A61" s="54"/>
      <c r="B61" s="64" t="str">
        <f>'[1]17表(1)'!B58</f>
        <v>８月</v>
      </c>
      <c r="C61" s="56"/>
      <c r="D61" s="57"/>
      <c r="E61" s="56">
        <v>71</v>
      </c>
      <c r="F61" s="56"/>
      <c r="G61" s="56"/>
      <c r="H61" s="56">
        <v>10029.022000000001</v>
      </c>
      <c r="I61" s="56"/>
      <c r="J61" s="56"/>
      <c r="K61" s="56">
        <v>71</v>
      </c>
      <c r="L61" s="56"/>
      <c r="M61" s="56"/>
      <c r="N61" s="56">
        <v>3578.0230000000001</v>
      </c>
      <c r="O61" s="58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9" customFormat="1" ht="13.15" customHeight="1">
      <c r="A62" s="54"/>
      <c r="B62" s="64" t="str">
        <f>'[1]17表(1)'!B59</f>
        <v>９月</v>
      </c>
      <c r="C62" s="56"/>
      <c r="D62" s="57"/>
      <c r="E62" s="56">
        <v>50</v>
      </c>
      <c r="F62" s="56"/>
      <c r="G62" s="56"/>
      <c r="H62" s="56">
        <v>6806.1350000000002</v>
      </c>
      <c r="I62" s="56"/>
      <c r="J62" s="56"/>
      <c r="K62" s="56">
        <v>80</v>
      </c>
      <c r="L62" s="56"/>
      <c r="M62" s="56"/>
      <c r="N62" s="56">
        <v>3700.299</v>
      </c>
      <c r="O62" s="58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9" customFormat="1" ht="26.45" customHeight="1">
      <c r="A63" s="54"/>
      <c r="B63" s="64" t="str">
        <f>'[1]17表(1)'!B60</f>
        <v>10月</v>
      </c>
      <c r="C63" s="56"/>
      <c r="D63" s="57"/>
      <c r="E63" s="56">
        <v>91</v>
      </c>
      <c r="F63" s="56"/>
      <c r="G63" s="56"/>
      <c r="H63" s="56">
        <v>11126.293</v>
      </c>
      <c r="I63" s="56"/>
      <c r="J63" s="56"/>
      <c r="K63" s="56">
        <v>80</v>
      </c>
      <c r="L63" s="56"/>
      <c r="M63" s="56"/>
      <c r="N63" s="56">
        <v>3700.431</v>
      </c>
      <c r="O63" s="58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9" customFormat="1" ht="13.15" customHeight="1">
      <c r="A64" s="54"/>
      <c r="B64" s="64" t="str">
        <f>'[1]17表(1)'!B61</f>
        <v>11月</v>
      </c>
      <c r="C64" s="56"/>
      <c r="D64" s="57"/>
      <c r="E64" s="56">
        <v>52</v>
      </c>
      <c r="F64" s="56"/>
      <c r="G64" s="56"/>
      <c r="H64" s="56">
        <v>7301.1239999999998</v>
      </c>
      <c r="I64" s="56"/>
      <c r="J64" s="56"/>
      <c r="K64" s="56">
        <v>97</v>
      </c>
      <c r="L64" s="56"/>
      <c r="M64" s="56"/>
      <c r="N64" s="56">
        <v>4135.4489999999996</v>
      </c>
      <c r="O64" s="58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9" customFormat="1" ht="13.15" customHeight="1">
      <c r="A65" s="54"/>
      <c r="B65" s="64" t="str">
        <f>'[1]17表(1)'!B62</f>
        <v>12月</v>
      </c>
      <c r="C65" s="56"/>
      <c r="D65" s="57"/>
      <c r="E65" s="56">
        <v>40</v>
      </c>
      <c r="F65" s="56"/>
      <c r="G65" s="56"/>
      <c r="H65" s="56">
        <v>5520.9610000000002</v>
      </c>
      <c r="I65" s="56"/>
      <c r="J65" s="56"/>
      <c r="K65" s="56">
        <v>90</v>
      </c>
      <c r="L65" s="56"/>
      <c r="M65" s="56"/>
      <c r="N65" s="56">
        <v>4173.9759999999997</v>
      </c>
      <c r="O65" s="58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9" customFormat="1" ht="26.45" customHeight="1">
      <c r="A66" s="54"/>
      <c r="B66" s="64" t="str">
        <f>'[1]17表(1)'!B63</f>
        <v>１月</v>
      </c>
      <c r="C66" s="56"/>
      <c r="D66" s="57"/>
      <c r="E66" s="56">
        <v>58</v>
      </c>
      <c r="F66" s="56"/>
      <c r="G66" s="56"/>
      <c r="H66" s="56">
        <v>7958.2179999999998</v>
      </c>
      <c r="I66" s="56"/>
      <c r="J66" s="56"/>
      <c r="K66" s="56">
        <v>92</v>
      </c>
      <c r="L66" s="56"/>
      <c r="M66" s="56"/>
      <c r="N66" s="56">
        <v>4454.7659999999996</v>
      </c>
      <c r="O66" s="58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9" customFormat="1" ht="13.15" customHeight="1">
      <c r="A67" s="54"/>
      <c r="B67" s="64" t="str">
        <f>'[1]17表(1)'!B64</f>
        <v>２月</v>
      </c>
      <c r="C67" s="56"/>
      <c r="D67" s="57"/>
      <c r="E67" s="56">
        <v>66</v>
      </c>
      <c r="F67" s="56"/>
      <c r="G67" s="56"/>
      <c r="H67" s="56">
        <v>10807.245999999999</v>
      </c>
      <c r="I67" s="56"/>
      <c r="J67" s="56"/>
      <c r="K67" s="56">
        <v>153</v>
      </c>
      <c r="L67" s="56"/>
      <c r="M67" s="56"/>
      <c r="N67" s="56">
        <v>5599.2340000000004</v>
      </c>
      <c r="O67" s="58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s="59" customFormat="1" ht="13.15" customHeight="1">
      <c r="A68" s="54"/>
      <c r="B68" s="64" t="str">
        <f>'[1]17表(1)'!B65</f>
        <v>３月</v>
      </c>
      <c r="C68" s="56"/>
      <c r="D68" s="57"/>
      <c r="E68" s="56">
        <v>96</v>
      </c>
      <c r="F68" s="56"/>
      <c r="G68" s="56"/>
      <c r="H68" s="56">
        <v>15050.328</v>
      </c>
      <c r="I68" s="56"/>
      <c r="J68" s="56"/>
      <c r="K68" s="56">
        <v>213</v>
      </c>
      <c r="L68" s="56"/>
      <c r="M68" s="56"/>
      <c r="N68" s="56">
        <v>8990.9179999999997</v>
      </c>
      <c r="O68" s="58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9" ht="12" customHeight="1">
      <c r="A69" s="70"/>
      <c r="B69" s="72"/>
      <c r="C69" s="72"/>
      <c r="D69" s="70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3"/>
    </row>
    <row r="70" spans="1:39" ht="5.0999999999999996" customHeight="1">
      <c r="A70" s="74"/>
      <c r="B70" s="76"/>
      <c r="C70" s="74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9" ht="17.25" customHeight="1">
      <c r="A71" s="77" t="s">
        <v>17</v>
      </c>
    </row>
    <row r="72" spans="1:39" ht="18.600000000000001" customHeight="1">
      <c r="A72" s="77" t="s">
        <v>18</v>
      </c>
      <c r="P72" s="76"/>
      <c r="Q72" s="76"/>
      <c r="R72" s="76"/>
      <c r="S72" s="76"/>
      <c r="T72" s="76"/>
      <c r="U72" s="76"/>
      <c r="AH72" s="4"/>
      <c r="AI72" s="4"/>
      <c r="AJ72" s="4"/>
      <c r="AK72" s="4"/>
      <c r="AL72" s="4"/>
      <c r="AM72" s="4"/>
    </row>
    <row r="73" spans="1:39" ht="18" customHeight="1">
      <c r="A73" s="6" t="s">
        <v>19</v>
      </c>
      <c r="P73" s="76"/>
      <c r="Q73" s="76"/>
      <c r="R73" s="76"/>
      <c r="S73" s="76"/>
      <c r="T73" s="76"/>
      <c r="U73" s="76"/>
      <c r="AH73" s="4"/>
      <c r="AI73" s="4"/>
      <c r="AJ73" s="4"/>
      <c r="AK73" s="4"/>
      <c r="AL73" s="4"/>
      <c r="AM73" s="4"/>
    </row>
    <row r="74" spans="1:39">
      <c r="A74" s="75"/>
      <c r="P74" s="5"/>
      <c r="Q74" s="5"/>
      <c r="R74" s="5"/>
      <c r="S74" s="5"/>
      <c r="T74" s="5"/>
      <c r="U74" s="5"/>
      <c r="AH74" s="4"/>
      <c r="AI74" s="4"/>
      <c r="AJ74" s="4"/>
      <c r="AK74" s="4"/>
      <c r="AL74" s="4"/>
      <c r="AM74" s="4"/>
    </row>
    <row r="75" spans="1:39"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5"/>
      <c r="Q75" s="85"/>
      <c r="R75" s="85"/>
      <c r="S75" s="85"/>
      <c r="T75" s="85"/>
      <c r="U75" s="5"/>
      <c r="AH75" s="4"/>
      <c r="AI75" s="4"/>
      <c r="AJ75" s="4"/>
      <c r="AK75" s="4"/>
      <c r="AL75" s="4"/>
      <c r="AM75" s="4"/>
    </row>
    <row r="76" spans="1:39">
      <c r="B76" s="84"/>
      <c r="C76" s="84"/>
      <c r="D76" s="84"/>
      <c r="E76" s="86"/>
      <c r="F76" s="86"/>
      <c r="G76" s="86"/>
      <c r="H76" s="86"/>
      <c r="I76" s="86"/>
      <c r="J76" s="86"/>
      <c r="K76" s="86"/>
      <c r="L76" s="84"/>
      <c r="M76" s="84"/>
      <c r="N76" s="86"/>
      <c r="O76" s="86"/>
      <c r="P76" s="86"/>
      <c r="Q76" s="86"/>
      <c r="R76" s="85"/>
      <c r="S76" s="85"/>
      <c r="T76" s="85"/>
      <c r="U76" s="5"/>
      <c r="AH76" s="4"/>
      <c r="AI76" s="4"/>
      <c r="AJ76" s="4"/>
      <c r="AK76" s="4"/>
      <c r="AL76" s="4"/>
      <c r="AM76" s="4"/>
    </row>
    <row r="77" spans="1:39">
      <c r="B77" s="65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</row>
    <row r="78" spans="1:39">
      <c r="B78" s="65"/>
      <c r="C78" s="76"/>
      <c r="D78" s="76"/>
      <c r="E78" s="76"/>
      <c r="H78" s="76"/>
      <c r="K78" s="76"/>
      <c r="N78" s="76"/>
    </row>
  </sheetData>
  <mergeCells count="1">
    <mergeCell ref="D6:I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7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3:AP76"/>
  <sheetViews>
    <sheetView zoomScaleNormal="100" workbookViewId="0">
      <selection sqref="A1:XFD1048576"/>
    </sheetView>
  </sheetViews>
  <sheetFormatPr defaultColWidth="8.875" defaultRowHeight="13.5"/>
  <cols>
    <col min="1" max="1" width="0.875" style="5" customWidth="1"/>
    <col min="2" max="2" width="10.5" style="5" customWidth="1"/>
    <col min="3" max="3" width="0.875" style="5" customWidth="1"/>
    <col min="4" max="4" width="3.625" style="5" customWidth="1"/>
    <col min="5" max="5" width="11.75" style="5" customWidth="1"/>
    <col min="6" max="7" width="3.625" style="5" customWidth="1"/>
    <col min="8" max="8" width="11.75" style="5" customWidth="1"/>
    <col min="9" max="10" width="3.625" style="5" customWidth="1"/>
    <col min="11" max="11" width="11.75" style="5" customWidth="1"/>
    <col min="12" max="13" width="3.625" style="5" customWidth="1"/>
    <col min="14" max="14" width="11.75" style="5" customWidth="1"/>
    <col min="15" max="16" width="3.625" style="5" customWidth="1"/>
    <col min="17" max="17" width="14.5" style="5" customWidth="1"/>
    <col min="18" max="18" width="3.625" style="5" customWidth="1"/>
    <col min="19" max="36" width="8.875" style="4" customWidth="1"/>
    <col min="37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3.625" style="5" customWidth="1"/>
    <col min="261" max="261" width="11.75" style="5" customWidth="1"/>
    <col min="262" max="263" width="3.625" style="5" customWidth="1"/>
    <col min="264" max="264" width="11.75" style="5" customWidth="1"/>
    <col min="265" max="266" width="3.625" style="5" customWidth="1"/>
    <col min="267" max="267" width="11.75" style="5" customWidth="1"/>
    <col min="268" max="269" width="3.625" style="5" customWidth="1"/>
    <col min="270" max="270" width="11.75" style="5" customWidth="1"/>
    <col min="271" max="272" width="3.625" style="5" customWidth="1"/>
    <col min="273" max="273" width="14.5" style="5" customWidth="1"/>
    <col min="274" max="274" width="3.625" style="5" customWidth="1"/>
    <col min="275" max="292" width="8.875" style="5" customWidth="1"/>
    <col min="293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3.625" style="5" customWidth="1"/>
    <col min="517" max="517" width="11.75" style="5" customWidth="1"/>
    <col min="518" max="519" width="3.625" style="5" customWidth="1"/>
    <col min="520" max="520" width="11.75" style="5" customWidth="1"/>
    <col min="521" max="522" width="3.625" style="5" customWidth="1"/>
    <col min="523" max="523" width="11.75" style="5" customWidth="1"/>
    <col min="524" max="525" width="3.625" style="5" customWidth="1"/>
    <col min="526" max="526" width="11.75" style="5" customWidth="1"/>
    <col min="527" max="528" width="3.625" style="5" customWidth="1"/>
    <col min="529" max="529" width="14.5" style="5" customWidth="1"/>
    <col min="530" max="530" width="3.625" style="5" customWidth="1"/>
    <col min="531" max="548" width="8.875" style="5" customWidth="1"/>
    <col min="549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3.625" style="5" customWidth="1"/>
    <col min="773" max="773" width="11.75" style="5" customWidth="1"/>
    <col min="774" max="775" width="3.625" style="5" customWidth="1"/>
    <col min="776" max="776" width="11.75" style="5" customWidth="1"/>
    <col min="777" max="778" width="3.625" style="5" customWidth="1"/>
    <col min="779" max="779" width="11.75" style="5" customWidth="1"/>
    <col min="780" max="781" width="3.625" style="5" customWidth="1"/>
    <col min="782" max="782" width="11.75" style="5" customWidth="1"/>
    <col min="783" max="784" width="3.625" style="5" customWidth="1"/>
    <col min="785" max="785" width="14.5" style="5" customWidth="1"/>
    <col min="786" max="786" width="3.625" style="5" customWidth="1"/>
    <col min="787" max="804" width="8.875" style="5" customWidth="1"/>
    <col min="805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3.625" style="5" customWidth="1"/>
    <col min="1029" max="1029" width="11.75" style="5" customWidth="1"/>
    <col min="1030" max="1031" width="3.625" style="5" customWidth="1"/>
    <col min="1032" max="1032" width="11.75" style="5" customWidth="1"/>
    <col min="1033" max="1034" width="3.625" style="5" customWidth="1"/>
    <col min="1035" max="1035" width="11.75" style="5" customWidth="1"/>
    <col min="1036" max="1037" width="3.625" style="5" customWidth="1"/>
    <col min="1038" max="1038" width="11.75" style="5" customWidth="1"/>
    <col min="1039" max="1040" width="3.625" style="5" customWidth="1"/>
    <col min="1041" max="1041" width="14.5" style="5" customWidth="1"/>
    <col min="1042" max="1042" width="3.625" style="5" customWidth="1"/>
    <col min="1043" max="1060" width="8.875" style="5" customWidth="1"/>
    <col min="1061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3.625" style="5" customWidth="1"/>
    <col min="1285" max="1285" width="11.75" style="5" customWidth="1"/>
    <col min="1286" max="1287" width="3.625" style="5" customWidth="1"/>
    <col min="1288" max="1288" width="11.75" style="5" customWidth="1"/>
    <col min="1289" max="1290" width="3.625" style="5" customWidth="1"/>
    <col min="1291" max="1291" width="11.75" style="5" customWidth="1"/>
    <col min="1292" max="1293" width="3.625" style="5" customWidth="1"/>
    <col min="1294" max="1294" width="11.75" style="5" customWidth="1"/>
    <col min="1295" max="1296" width="3.625" style="5" customWidth="1"/>
    <col min="1297" max="1297" width="14.5" style="5" customWidth="1"/>
    <col min="1298" max="1298" width="3.625" style="5" customWidth="1"/>
    <col min="1299" max="1316" width="8.875" style="5" customWidth="1"/>
    <col min="1317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3.625" style="5" customWidth="1"/>
    <col min="1541" max="1541" width="11.75" style="5" customWidth="1"/>
    <col min="1542" max="1543" width="3.625" style="5" customWidth="1"/>
    <col min="1544" max="1544" width="11.75" style="5" customWidth="1"/>
    <col min="1545" max="1546" width="3.625" style="5" customWidth="1"/>
    <col min="1547" max="1547" width="11.75" style="5" customWidth="1"/>
    <col min="1548" max="1549" width="3.625" style="5" customWidth="1"/>
    <col min="1550" max="1550" width="11.75" style="5" customWidth="1"/>
    <col min="1551" max="1552" width="3.625" style="5" customWidth="1"/>
    <col min="1553" max="1553" width="14.5" style="5" customWidth="1"/>
    <col min="1554" max="1554" width="3.625" style="5" customWidth="1"/>
    <col min="1555" max="1572" width="8.875" style="5" customWidth="1"/>
    <col min="1573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3.625" style="5" customWidth="1"/>
    <col min="1797" max="1797" width="11.75" style="5" customWidth="1"/>
    <col min="1798" max="1799" width="3.625" style="5" customWidth="1"/>
    <col min="1800" max="1800" width="11.75" style="5" customWidth="1"/>
    <col min="1801" max="1802" width="3.625" style="5" customWidth="1"/>
    <col min="1803" max="1803" width="11.75" style="5" customWidth="1"/>
    <col min="1804" max="1805" width="3.625" style="5" customWidth="1"/>
    <col min="1806" max="1806" width="11.75" style="5" customWidth="1"/>
    <col min="1807" max="1808" width="3.625" style="5" customWidth="1"/>
    <col min="1809" max="1809" width="14.5" style="5" customWidth="1"/>
    <col min="1810" max="1810" width="3.625" style="5" customWidth="1"/>
    <col min="1811" max="1828" width="8.875" style="5" customWidth="1"/>
    <col min="1829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3.625" style="5" customWidth="1"/>
    <col min="2053" max="2053" width="11.75" style="5" customWidth="1"/>
    <col min="2054" max="2055" width="3.625" style="5" customWidth="1"/>
    <col min="2056" max="2056" width="11.75" style="5" customWidth="1"/>
    <col min="2057" max="2058" width="3.625" style="5" customWidth="1"/>
    <col min="2059" max="2059" width="11.75" style="5" customWidth="1"/>
    <col min="2060" max="2061" width="3.625" style="5" customWidth="1"/>
    <col min="2062" max="2062" width="11.75" style="5" customWidth="1"/>
    <col min="2063" max="2064" width="3.625" style="5" customWidth="1"/>
    <col min="2065" max="2065" width="14.5" style="5" customWidth="1"/>
    <col min="2066" max="2066" width="3.625" style="5" customWidth="1"/>
    <col min="2067" max="2084" width="8.875" style="5" customWidth="1"/>
    <col min="2085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3.625" style="5" customWidth="1"/>
    <col min="2309" max="2309" width="11.75" style="5" customWidth="1"/>
    <col min="2310" max="2311" width="3.625" style="5" customWidth="1"/>
    <col min="2312" max="2312" width="11.75" style="5" customWidth="1"/>
    <col min="2313" max="2314" width="3.625" style="5" customWidth="1"/>
    <col min="2315" max="2315" width="11.75" style="5" customWidth="1"/>
    <col min="2316" max="2317" width="3.625" style="5" customWidth="1"/>
    <col min="2318" max="2318" width="11.75" style="5" customWidth="1"/>
    <col min="2319" max="2320" width="3.625" style="5" customWidth="1"/>
    <col min="2321" max="2321" width="14.5" style="5" customWidth="1"/>
    <col min="2322" max="2322" width="3.625" style="5" customWidth="1"/>
    <col min="2323" max="2340" width="8.875" style="5" customWidth="1"/>
    <col min="2341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3.625" style="5" customWidth="1"/>
    <col min="2565" max="2565" width="11.75" style="5" customWidth="1"/>
    <col min="2566" max="2567" width="3.625" style="5" customWidth="1"/>
    <col min="2568" max="2568" width="11.75" style="5" customWidth="1"/>
    <col min="2569" max="2570" width="3.625" style="5" customWidth="1"/>
    <col min="2571" max="2571" width="11.75" style="5" customWidth="1"/>
    <col min="2572" max="2573" width="3.625" style="5" customWidth="1"/>
    <col min="2574" max="2574" width="11.75" style="5" customWidth="1"/>
    <col min="2575" max="2576" width="3.625" style="5" customWidth="1"/>
    <col min="2577" max="2577" width="14.5" style="5" customWidth="1"/>
    <col min="2578" max="2578" width="3.625" style="5" customWidth="1"/>
    <col min="2579" max="2596" width="8.875" style="5" customWidth="1"/>
    <col min="2597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3.625" style="5" customWidth="1"/>
    <col min="2821" max="2821" width="11.75" style="5" customWidth="1"/>
    <col min="2822" max="2823" width="3.625" style="5" customWidth="1"/>
    <col min="2824" max="2824" width="11.75" style="5" customWidth="1"/>
    <col min="2825" max="2826" width="3.625" style="5" customWidth="1"/>
    <col min="2827" max="2827" width="11.75" style="5" customWidth="1"/>
    <col min="2828" max="2829" width="3.625" style="5" customWidth="1"/>
    <col min="2830" max="2830" width="11.75" style="5" customWidth="1"/>
    <col min="2831" max="2832" width="3.625" style="5" customWidth="1"/>
    <col min="2833" max="2833" width="14.5" style="5" customWidth="1"/>
    <col min="2834" max="2834" width="3.625" style="5" customWidth="1"/>
    <col min="2835" max="2852" width="8.875" style="5" customWidth="1"/>
    <col min="2853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3.625" style="5" customWidth="1"/>
    <col min="3077" max="3077" width="11.75" style="5" customWidth="1"/>
    <col min="3078" max="3079" width="3.625" style="5" customWidth="1"/>
    <col min="3080" max="3080" width="11.75" style="5" customWidth="1"/>
    <col min="3081" max="3082" width="3.625" style="5" customWidth="1"/>
    <col min="3083" max="3083" width="11.75" style="5" customWidth="1"/>
    <col min="3084" max="3085" width="3.625" style="5" customWidth="1"/>
    <col min="3086" max="3086" width="11.75" style="5" customWidth="1"/>
    <col min="3087" max="3088" width="3.625" style="5" customWidth="1"/>
    <col min="3089" max="3089" width="14.5" style="5" customWidth="1"/>
    <col min="3090" max="3090" width="3.625" style="5" customWidth="1"/>
    <col min="3091" max="3108" width="8.875" style="5" customWidth="1"/>
    <col min="3109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3.625" style="5" customWidth="1"/>
    <col min="3333" max="3333" width="11.75" style="5" customWidth="1"/>
    <col min="3334" max="3335" width="3.625" style="5" customWidth="1"/>
    <col min="3336" max="3336" width="11.75" style="5" customWidth="1"/>
    <col min="3337" max="3338" width="3.625" style="5" customWidth="1"/>
    <col min="3339" max="3339" width="11.75" style="5" customWidth="1"/>
    <col min="3340" max="3341" width="3.625" style="5" customWidth="1"/>
    <col min="3342" max="3342" width="11.75" style="5" customWidth="1"/>
    <col min="3343" max="3344" width="3.625" style="5" customWidth="1"/>
    <col min="3345" max="3345" width="14.5" style="5" customWidth="1"/>
    <col min="3346" max="3346" width="3.625" style="5" customWidth="1"/>
    <col min="3347" max="3364" width="8.875" style="5" customWidth="1"/>
    <col min="3365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3.625" style="5" customWidth="1"/>
    <col min="3589" max="3589" width="11.75" style="5" customWidth="1"/>
    <col min="3590" max="3591" width="3.625" style="5" customWidth="1"/>
    <col min="3592" max="3592" width="11.75" style="5" customWidth="1"/>
    <col min="3593" max="3594" width="3.625" style="5" customWidth="1"/>
    <col min="3595" max="3595" width="11.75" style="5" customWidth="1"/>
    <col min="3596" max="3597" width="3.625" style="5" customWidth="1"/>
    <col min="3598" max="3598" width="11.75" style="5" customWidth="1"/>
    <col min="3599" max="3600" width="3.625" style="5" customWidth="1"/>
    <col min="3601" max="3601" width="14.5" style="5" customWidth="1"/>
    <col min="3602" max="3602" width="3.625" style="5" customWidth="1"/>
    <col min="3603" max="3620" width="8.875" style="5" customWidth="1"/>
    <col min="3621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3.625" style="5" customWidth="1"/>
    <col min="3845" max="3845" width="11.75" style="5" customWidth="1"/>
    <col min="3846" max="3847" width="3.625" style="5" customWidth="1"/>
    <col min="3848" max="3848" width="11.75" style="5" customWidth="1"/>
    <col min="3849" max="3850" width="3.625" style="5" customWidth="1"/>
    <col min="3851" max="3851" width="11.75" style="5" customWidth="1"/>
    <col min="3852" max="3853" width="3.625" style="5" customWidth="1"/>
    <col min="3854" max="3854" width="11.75" style="5" customWidth="1"/>
    <col min="3855" max="3856" width="3.625" style="5" customWidth="1"/>
    <col min="3857" max="3857" width="14.5" style="5" customWidth="1"/>
    <col min="3858" max="3858" width="3.625" style="5" customWidth="1"/>
    <col min="3859" max="3876" width="8.875" style="5" customWidth="1"/>
    <col min="3877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3.625" style="5" customWidth="1"/>
    <col min="4101" max="4101" width="11.75" style="5" customWidth="1"/>
    <col min="4102" max="4103" width="3.625" style="5" customWidth="1"/>
    <col min="4104" max="4104" width="11.75" style="5" customWidth="1"/>
    <col min="4105" max="4106" width="3.625" style="5" customWidth="1"/>
    <col min="4107" max="4107" width="11.75" style="5" customWidth="1"/>
    <col min="4108" max="4109" width="3.625" style="5" customWidth="1"/>
    <col min="4110" max="4110" width="11.75" style="5" customWidth="1"/>
    <col min="4111" max="4112" width="3.625" style="5" customWidth="1"/>
    <col min="4113" max="4113" width="14.5" style="5" customWidth="1"/>
    <col min="4114" max="4114" width="3.625" style="5" customWidth="1"/>
    <col min="4115" max="4132" width="8.875" style="5" customWidth="1"/>
    <col min="4133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3.625" style="5" customWidth="1"/>
    <col min="4357" max="4357" width="11.75" style="5" customWidth="1"/>
    <col min="4358" max="4359" width="3.625" style="5" customWidth="1"/>
    <col min="4360" max="4360" width="11.75" style="5" customWidth="1"/>
    <col min="4361" max="4362" width="3.625" style="5" customWidth="1"/>
    <col min="4363" max="4363" width="11.75" style="5" customWidth="1"/>
    <col min="4364" max="4365" width="3.625" style="5" customWidth="1"/>
    <col min="4366" max="4366" width="11.75" style="5" customWidth="1"/>
    <col min="4367" max="4368" width="3.625" style="5" customWidth="1"/>
    <col min="4369" max="4369" width="14.5" style="5" customWidth="1"/>
    <col min="4370" max="4370" width="3.625" style="5" customWidth="1"/>
    <col min="4371" max="4388" width="8.875" style="5" customWidth="1"/>
    <col min="4389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3.625" style="5" customWidth="1"/>
    <col min="4613" max="4613" width="11.75" style="5" customWidth="1"/>
    <col min="4614" max="4615" width="3.625" style="5" customWidth="1"/>
    <col min="4616" max="4616" width="11.75" style="5" customWidth="1"/>
    <col min="4617" max="4618" width="3.625" style="5" customWidth="1"/>
    <col min="4619" max="4619" width="11.75" style="5" customWidth="1"/>
    <col min="4620" max="4621" width="3.625" style="5" customWidth="1"/>
    <col min="4622" max="4622" width="11.75" style="5" customWidth="1"/>
    <col min="4623" max="4624" width="3.625" style="5" customWidth="1"/>
    <col min="4625" max="4625" width="14.5" style="5" customWidth="1"/>
    <col min="4626" max="4626" width="3.625" style="5" customWidth="1"/>
    <col min="4627" max="4644" width="8.875" style="5" customWidth="1"/>
    <col min="4645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3.625" style="5" customWidth="1"/>
    <col min="4869" max="4869" width="11.75" style="5" customWidth="1"/>
    <col min="4870" max="4871" width="3.625" style="5" customWidth="1"/>
    <col min="4872" max="4872" width="11.75" style="5" customWidth="1"/>
    <col min="4873" max="4874" width="3.625" style="5" customWidth="1"/>
    <col min="4875" max="4875" width="11.75" style="5" customWidth="1"/>
    <col min="4876" max="4877" width="3.625" style="5" customWidth="1"/>
    <col min="4878" max="4878" width="11.75" style="5" customWidth="1"/>
    <col min="4879" max="4880" width="3.625" style="5" customWidth="1"/>
    <col min="4881" max="4881" width="14.5" style="5" customWidth="1"/>
    <col min="4882" max="4882" width="3.625" style="5" customWidth="1"/>
    <col min="4883" max="4900" width="8.875" style="5" customWidth="1"/>
    <col min="4901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3.625" style="5" customWidth="1"/>
    <col min="5125" max="5125" width="11.75" style="5" customWidth="1"/>
    <col min="5126" max="5127" width="3.625" style="5" customWidth="1"/>
    <col min="5128" max="5128" width="11.75" style="5" customWidth="1"/>
    <col min="5129" max="5130" width="3.625" style="5" customWidth="1"/>
    <col min="5131" max="5131" width="11.75" style="5" customWidth="1"/>
    <col min="5132" max="5133" width="3.625" style="5" customWidth="1"/>
    <col min="5134" max="5134" width="11.75" style="5" customWidth="1"/>
    <col min="5135" max="5136" width="3.625" style="5" customWidth="1"/>
    <col min="5137" max="5137" width="14.5" style="5" customWidth="1"/>
    <col min="5138" max="5138" width="3.625" style="5" customWidth="1"/>
    <col min="5139" max="5156" width="8.875" style="5" customWidth="1"/>
    <col min="5157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3.625" style="5" customWidth="1"/>
    <col min="5381" max="5381" width="11.75" style="5" customWidth="1"/>
    <col min="5382" max="5383" width="3.625" style="5" customWidth="1"/>
    <col min="5384" max="5384" width="11.75" style="5" customWidth="1"/>
    <col min="5385" max="5386" width="3.625" style="5" customWidth="1"/>
    <col min="5387" max="5387" width="11.75" style="5" customWidth="1"/>
    <col min="5388" max="5389" width="3.625" style="5" customWidth="1"/>
    <col min="5390" max="5390" width="11.75" style="5" customWidth="1"/>
    <col min="5391" max="5392" width="3.625" style="5" customWidth="1"/>
    <col min="5393" max="5393" width="14.5" style="5" customWidth="1"/>
    <col min="5394" max="5394" width="3.625" style="5" customWidth="1"/>
    <col min="5395" max="5412" width="8.875" style="5" customWidth="1"/>
    <col min="5413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3.625" style="5" customWidth="1"/>
    <col min="5637" max="5637" width="11.75" style="5" customWidth="1"/>
    <col min="5638" max="5639" width="3.625" style="5" customWidth="1"/>
    <col min="5640" max="5640" width="11.75" style="5" customWidth="1"/>
    <col min="5641" max="5642" width="3.625" style="5" customWidth="1"/>
    <col min="5643" max="5643" width="11.75" style="5" customWidth="1"/>
    <col min="5644" max="5645" width="3.625" style="5" customWidth="1"/>
    <col min="5646" max="5646" width="11.75" style="5" customWidth="1"/>
    <col min="5647" max="5648" width="3.625" style="5" customWidth="1"/>
    <col min="5649" max="5649" width="14.5" style="5" customWidth="1"/>
    <col min="5650" max="5650" width="3.625" style="5" customWidth="1"/>
    <col min="5651" max="5668" width="8.875" style="5" customWidth="1"/>
    <col min="5669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3.625" style="5" customWidth="1"/>
    <col min="5893" max="5893" width="11.75" style="5" customWidth="1"/>
    <col min="5894" max="5895" width="3.625" style="5" customWidth="1"/>
    <col min="5896" max="5896" width="11.75" style="5" customWidth="1"/>
    <col min="5897" max="5898" width="3.625" style="5" customWidth="1"/>
    <col min="5899" max="5899" width="11.75" style="5" customWidth="1"/>
    <col min="5900" max="5901" width="3.625" style="5" customWidth="1"/>
    <col min="5902" max="5902" width="11.75" style="5" customWidth="1"/>
    <col min="5903" max="5904" width="3.625" style="5" customWidth="1"/>
    <col min="5905" max="5905" width="14.5" style="5" customWidth="1"/>
    <col min="5906" max="5906" width="3.625" style="5" customWidth="1"/>
    <col min="5907" max="5924" width="8.875" style="5" customWidth="1"/>
    <col min="5925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3.625" style="5" customWidth="1"/>
    <col min="6149" max="6149" width="11.75" style="5" customWidth="1"/>
    <col min="6150" max="6151" width="3.625" style="5" customWidth="1"/>
    <col min="6152" max="6152" width="11.75" style="5" customWidth="1"/>
    <col min="6153" max="6154" width="3.625" style="5" customWidth="1"/>
    <col min="6155" max="6155" width="11.75" style="5" customWidth="1"/>
    <col min="6156" max="6157" width="3.625" style="5" customWidth="1"/>
    <col min="6158" max="6158" width="11.75" style="5" customWidth="1"/>
    <col min="6159" max="6160" width="3.625" style="5" customWidth="1"/>
    <col min="6161" max="6161" width="14.5" style="5" customWidth="1"/>
    <col min="6162" max="6162" width="3.625" style="5" customWidth="1"/>
    <col min="6163" max="6180" width="8.875" style="5" customWidth="1"/>
    <col min="6181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3.625" style="5" customWidth="1"/>
    <col min="6405" max="6405" width="11.75" style="5" customWidth="1"/>
    <col min="6406" max="6407" width="3.625" style="5" customWidth="1"/>
    <col min="6408" max="6408" width="11.75" style="5" customWidth="1"/>
    <col min="6409" max="6410" width="3.625" style="5" customWidth="1"/>
    <col min="6411" max="6411" width="11.75" style="5" customWidth="1"/>
    <col min="6412" max="6413" width="3.625" style="5" customWidth="1"/>
    <col min="6414" max="6414" width="11.75" style="5" customWidth="1"/>
    <col min="6415" max="6416" width="3.625" style="5" customWidth="1"/>
    <col min="6417" max="6417" width="14.5" style="5" customWidth="1"/>
    <col min="6418" max="6418" width="3.625" style="5" customWidth="1"/>
    <col min="6419" max="6436" width="8.875" style="5" customWidth="1"/>
    <col min="6437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3.625" style="5" customWidth="1"/>
    <col min="6661" max="6661" width="11.75" style="5" customWidth="1"/>
    <col min="6662" max="6663" width="3.625" style="5" customWidth="1"/>
    <col min="6664" max="6664" width="11.75" style="5" customWidth="1"/>
    <col min="6665" max="6666" width="3.625" style="5" customWidth="1"/>
    <col min="6667" max="6667" width="11.75" style="5" customWidth="1"/>
    <col min="6668" max="6669" width="3.625" style="5" customWidth="1"/>
    <col min="6670" max="6670" width="11.75" style="5" customWidth="1"/>
    <col min="6671" max="6672" width="3.625" style="5" customWidth="1"/>
    <col min="6673" max="6673" width="14.5" style="5" customWidth="1"/>
    <col min="6674" max="6674" width="3.625" style="5" customWidth="1"/>
    <col min="6675" max="6692" width="8.875" style="5" customWidth="1"/>
    <col min="6693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3.625" style="5" customWidth="1"/>
    <col min="6917" max="6917" width="11.75" style="5" customWidth="1"/>
    <col min="6918" max="6919" width="3.625" style="5" customWidth="1"/>
    <col min="6920" max="6920" width="11.75" style="5" customWidth="1"/>
    <col min="6921" max="6922" width="3.625" style="5" customWidth="1"/>
    <col min="6923" max="6923" width="11.75" style="5" customWidth="1"/>
    <col min="6924" max="6925" width="3.625" style="5" customWidth="1"/>
    <col min="6926" max="6926" width="11.75" style="5" customWidth="1"/>
    <col min="6927" max="6928" width="3.625" style="5" customWidth="1"/>
    <col min="6929" max="6929" width="14.5" style="5" customWidth="1"/>
    <col min="6930" max="6930" width="3.625" style="5" customWidth="1"/>
    <col min="6931" max="6948" width="8.875" style="5" customWidth="1"/>
    <col min="6949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3.625" style="5" customWidth="1"/>
    <col min="7173" max="7173" width="11.75" style="5" customWidth="1"/>
    <col min="7174" max="7175" width="3.625" style="5" customWidth="1"/>
    <col min="7176" max="7176" width="11.75" style="5" customWidth="1"/>
    <col min="7177" max="7178" width="3.625" style="5" customWidth="1"/>
    <col min="7179" max="7179" width="11.75" style="5" customWidth="1"/>
    <col min="7180" max="7181" width="3.625" style="5" customWidth="1"/>
    <col min="7182" max="7182" width="11.75" style="5" customWidth="1"/>
    <col min="7183" max="7184" width="3.625" style="5" customWidth="1"/>
    <col min="7185" max="7185" width="14.5" style="5" customWidth="1"/>
    <col min="7186" max="7186" width="3.625" style="5" customWidth="1"/>
    <col min="7187" max="7204" width="8.875" style="5" customWidth="1"/>
    <col min="7205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3.625" style="5" customWidth="1"/>
    <col min="7429" max="7429" width="11.75" style="5" customWidth="1"/>
    <col min="7430" max="7431" width="3.625" style="5" customWidth="1"/>
    <col min="7432" max="7432" width="11.75" style="5" customWidth="1"/>
    <col min="7433" max="7434" width="3.625" style="5" customWidth="1"/>
    <col min="7435" max="7435" width="11.75" style="5" customWidth="1"/>
    <col min="7436" max="7437" width="3.625" style="5" customWidth="1"/>
    <col min="7438" max="7438" width="11.75" style="5" customWidth="1"/>
    <col min="7439" max="7440" width="3.625" style="5" customWidth="1"/>
    <col min="7441" max="7441" width="14.5" style="5" customWidth="1"/>
    <col min="7442" max="7442" width="3.625" style="5" customWidth="1"/>
    <col min="7443" max="7460" width="8.875" style="5" customWidth="1"/>
    <col min="7461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3.625" style="5" customWidth="1"/>
    <col min="7685" max="7685" width="11.75" style="5" customWidth="1"/>
    <col min="7686" max="7687" width="3.625" style="5" customWidth="1"/>
    <col min="7688" max="7688" width="11.75" style="5" customWidth="1"/>
    <col min="7689" max="7690" width="3.625" style="5" customWidth="1"/>
    <col min="7691" max="7691" width="11.75" style="5" customWidth="1"/>
    <col min="7692" max="7693" width="3.625" style="5" customWidth="1"/>
    <col min="7694" max="7694" width="11.75" style="5" customWidth="1"/>
    <col min="7695" max="7696" width="3.625" style="5" customWidth="1"/>
    <col min="7697" max="7697" width="14.5" style="5" customWidth="1"/>
    <col min="7698" max="7698" width="3.625" style="5" customWidth="1"/>
    <col min="7699" max="7716" width="8.875" style="5" customWidth="1"/>
    <col min="7717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3.625" style="5" customWidth="1"/>
    <col min="7941" max="7941" width="11.75" style="5" customWidth="1"/>
    <col min="7942" max="7943" width="3.625" style="5" customWidth="1"/>
    <col min="7944" max="7944" width="11.75" style="5" customWidth="1"/>
    <col min="7945" max="7946" width="3.625" style="5" customWidth="1"/>
    <col min="7947" max="7947" width="11.75" style="5" customWidth="1"/>
    <col min="7948" max="7949" width="3.625" style="5" customWidth="1"/>
    <col min="7950" max="7950" width="11.75" style="5" customWidth="1"/>
    <col min="7951" max="7952" width="3.625" style="5" customWidth="1"/>
    <col min="7953" max="7953" width="14.5" style="5" customWidth="1"/>
    <col min="7954" max="7954" width="3.625" style="5" customWidth="1"/>
    <col min="7955" max="7972" width="8.875" style="5" customWidth="1"/>
    <col min="7973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3.625" style="5" customWidth="1"/>
    <col min="8197" max="8197" width="11.75" style="5" customWidth="1"/>
    <col min="8198" max="8199" width="3.625" style="5" customWidth="1"/>
    <col min="8200" max="8200" width="11.75" style="5" customWidth="1"/>
    <col min="8201" max="8202" width="3.625" style="5" customWidth="1"/>
    <col min="8203" max="8203" width="11.75" style="5" customWidth="1"/>
    <col min="8204" max="8205" width="3.625" style="5" customWidth="1"/>
    <col min="8206" max="8206" width="11.75" style="5" customWidth="1"/>
    <col min="8207" max="8208" width="3.625" style="5" customWidth="1"/>
    <col min="8209" max="8209" width="14.5" style="5" customWidth="1"/>
    <col min="8210" max="8210" width="3.625" style="5" customWidth="1"/>
    <col min="8211" max="8228" width="8.875" style="5" customWidth="1"/>
    <col min="8229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3.625" style="5" customWidth="1"/>
    <col min="8453" max="8453" width="11.75" style="5" customWidth="1"/>
    <col min="8454" max="8455" width="3.625" style="5" customWidth="1"/>
    <col min="8456" max="8456" width="11.75" style="5" customWidth="1"/>
    <col min="8457" max="8458" width="3.625" style="5" customWidth="1"/>
    <col min="8459" max="8459" width="11.75" style="5" customWidth="1"/>
    <col min="8460" max="8461" width="3.625" style="5" customWidth="1"/>
    <col min="8462" max="8462" width="11.75" style="5" customWidth="1"/>
    <col min="8463" max="8464" width="3.625" style="5" customWidth="1"/>
    <col min="8465" max="8465" width="14.5" style="5" customWidth="1"/>
    <col min="8466" max="8466" width="3.625" style="5" customWidth="1"/>
    <col min="8467" max="8484" width="8.875" style="5" customWidth="1"/>
    <col min="8485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3.625" style="5" customWidth="1"/>
    <col min="8709" max="8709" width="11.75" style="5" customWidth="1"/>
    <col min="8710" max="8711" width="3.625" style="5" customWidth="1"/>
    <col min="8712" max="8712" width="11.75" style="5" customWidth="1"/>
    <col min="8713" max="8714" width="3.625" style="5" customWidth="1"/>
    <col min="8715" max="8715" width="11.75" style="5" customWidth="1"/>
    <col min="8716" max="8717" width="3.625" style="5" customWidth="1"/>
    <col min="8718" max="8718" width="11.75" style="5" customWidth="1"/>
    <col min="8719" max="8720" width="3.625" style="5" customWidth="1"/>
    <col min="8721" max="8721" width="14.5" style="5" customWidth="1"/>
    <col min="8722" max="8722" width="3.625" style="5" customWidth="1"/>
    <col min="8723" max="8740" width="8.875" style="5" customWidth="1"/>
    <col min="8741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3.625" style="5" customWidth="1"/>
    <col min="8965" max="8965" width="11.75" style="5" customWidth="1"/>
    <col min="8966" max="8967" width="3.625" style="5" customWidth="1"/>
    <col min="8968" max="8968" width="11.75" style="5" customWidth="1"/>
    <col min="8969" max="8970" width="3.625" style="5" customWidth="1"/>
    <col min="8971" max="8971" width="11.75" style="5" customWidth="1"/>
    <col min="8972" max="8973" width="3.625" style="5" customWidth="1"/>
    <col min="8974" max="8974" width="11.75" style="5" customWidth="1"/>
    <col min="8975" max="8976" width="3.625" style="5" customWidth="1"/>
    <col min="8977" max="8977" width="14.5" style="5" customWidth="1"/>
    <col min="8978" max="8978" width="3.625" style="5" customWidth="1"/>
    <col min="8979" max="8996" width="8.875" style="5" customWidth="1"/>
    <col min="8997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3.625" style="5" customWidth="1"/>
    <col min="9221" max="9221" width="11.75" style="5" customWidth="1"/>
    <col min="9222" max="9223" width="3.625" style="5" customWidth="1"/>
    <col min="9224" max="9224" width="11.75" style="5" customWidth="1"/>
    <col min="9225" max="9226" width="3.625" style="5" customWidth="1"/>
    <col min="9227" max="9227" width="11.75" style="5" customWidth="1"/>
    <col min="9228" max="9229" width="3.625" style="5" customWidth="1"/>
    <col min="9230" max="9230" width="11.75" style="5" customWidth="1"/>
    <col min="9231" max="9232" width="3.625" style="5" customWidth="1"/>
    <col min="9233" max="9233" width="14.5" style="5" customWidth="1"/>
    <col min="9234" max="9234" width="3.625" style="5" customWidth="1"/>
    <col min="9235" max="9252" width="8.875" style="5" customWidth="1"/>
    <col min="9253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3.625" style="5" customWidth="1"/>
    <col min="9477" max="9477" width="11.75" style="5" customWidth="1"/>
    <col min="9478" max="9479" width="3.625" style="5" customWidth="1"/>
    <col min="9480" max="9480" width="11.75" style="5" customWidth="1"/>
    <col min="9481" max="9482" width="3.625" style="5" customWidth="1"/>
    <col min="9483" max="9483" width="11.75" style="5" customWidth="1"/>
    <col min="9484" max="9485" width="3.625" style="5" customWidth="1"/>
    <col min="9486" max="9486" width="11.75" style="5" customWidth="1"/>
    <col min="9487" max="9488" width="3.625" style="5" customWidth="1"/>
    <col min="9489" max="9489" width="14.5" style="5" customWidth="1"/>
    <col min="9490" max="9490" width="3.625" style="5" customWidth="1"/>
    <col min="9491" max="9508" width="8.875" style="5" customWidth="1"/>
    <col min="9509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3.625" style="5" customWidth="1"/>
    <col min="9733" max="9733" width="11.75" style="5" customWidth="1"/>
    <col min="9734" max="9735" width="3.625" style="5" customWidth="1"/>
    <col min="9736" max="9736" width="11.75" style="5" customWidth="1"/>
    <col min="9737" max="9738" width="3.625" style="5" customWidth="1"/>
    <col min="9739" max="9739" width="11.75" style="5" customWidth="1"/>
    <col min="9740" max="9741" width="3.625" style="5" customWidth="1"/>
    <col min="9742" max="9742" width="11.75" style="5" customWidth="1"/>
    <col min="9743" max="9744" width="3.625" style="5" customWidth="1"/>
    <col min="9745" max="9745" width="14.5" style="5" customWidth="1"/>
    <col min="9746" max="9746" width="3.625" style="5" customWidth="1"/>
    <col min="9747" max="9764" width="8.875" style="5" customWidth="1"/>
    <col min="9765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3.625" style="5" customWidth="1"/>
    <col min="9989" max="9989" width="11.75" style="5" customWidth="1"/>
    <col min="9990" max="9991" width="3.625" style="5" customWidth="1"/>
    <col min="9992" max="9992" width="11.75" style="5" customWidth="1"/>
    <col min="9993" max="9994" width="3.625" style="5" customWidth="1"/>
    <col min="9995" max="9995" width="11.75" style="5" customWidth="1"/>
    <col min="9996" max="9997" width="3.625" style="5" customWidth="1"/>
    <col min="9998" max="9998" width="11.75" style="5" customWidth="1"/>
    <col min="9999" max="10000" width="3.625" style="5" customWidth="1"/>
    <col min="10001" max="10001" width="14.5" style="5" customWidth="1"/>
    <col min="10002" max="10002" width="3.625" style="5" customWidth="1"/>
    <col min="10003" max="10020" width="8.875" style="5" customWidth="1"/>
    <col min="10021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3.625" style="5" customWidth="1"/>
    <col min="10245" max="10245" width="11.75" style="5" customWidth="1"/>
    <col min="10246" max="10247" width="3.625" style="5" customWidth="1"/>
    <col min="10248" max="10248" width="11.75" style="5" customWidth="1"/>
    <col min="10249" max="10250" width="3.625" style="5" customWidth="1"/>
    <col min="10251" max="10251" width="11.75" style="5" customWidth="1"/>
    <col min="10252" max="10253" width="3.625" style="5" customWidth="1"/>
    <col min="10254" max="10254" width="11.75" style="5" customWidth="1"/>
    <col min="10255" max="10256" width="3.625" style="5" customWidth="1"/>
    <col min="10257" max="10257" width="14.5" style="5" customWidth="1"/>
    <col min="10258" max="10258" width="3.625" style="5" customWidth="1"/>
    <col min="10259" max="10276" width="8.875" style="5" customWidth="1"/>
    <col min="10277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3.625" style="5" customWidth="1"/>
    <col min="10501" max="10501" width="11.75" style="5" customWidth="1"/>
    <col min="10502" max="10503" width="3.625" style="5" customWidth="1"/>
    <col min="10504" max="10504" width="11.75" style="5" customWidth="1"/>
    <col min="10505" max="10506" width="3.625" style="5" customWidth="1"/>
    <col min="10507" max="10507" width="11.75" style="5" customWidth="1"/>
    <col min="10508" max="10509" width="3.625" style="5" customWidth="1"/>
    <col min="10510" max="10510" width="11.75" style="5" customWidth="1"/>
    <col min="10511" max="10512" width="3.625" style="5" customWidth="1"/>
    <col min="10513" max="10513" width="14.5" style="5" customWidth="1"/>
    <col min="10514" max="10514" width="3.625" style="5" customWidth="1"/>
    <col min="10515" max="10532" width="8.875" style="5" customWidth="1"/>
    <col min="10533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3.625" style="5" customWidth="1"/>
    <col min="10757" max="10757" width="11.75" style="5" customWidth="1"/>
    <col min="10758" max="10759" width="3.625" style="5" customWidth="1"/>
    <col min="10760" max="10760" width="11.75" style="5" customWidth="1"/>
    <col min="10761" max="10762" width="3.625" style="5" customWidth="1"/>
    <col min="10763" max="10763" width="11.75" style="5" customWidth="1"/>
    <col min="10764" max="10765" width="3.625" style="5" customWidth="1"/>
    <col min="10766" max="10766" width="11.75" style="5" customWidth="1"/>
    <col min="10767" max="10768" width="3.625" style="5" customWidth="1"/>
    <col min="10769" max="10769" width="14.5" style="5" customWidth="1"/>
    <col min="10770" max="10770" width="3.625" style="5" customWidth="1"/>
    <col min="10771" max="10788" width="8.875" style="5" customWidth="1"/>
    <col min="10789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3.625" style="5" customWidth="1"/>
    <col min="11013" max="11013" width="11.75" style="5" customWidth="1"/>
    <col min="11014" max="11015" width="3.625" style="5" customWidth="1"/>
    <col min="11016" max="11016" width="11.75" style="5" customWidth="1"/>
    <col min="11017" max="11018" width="3.625" style="5" customWidth="1"/>
    <col min="11019" max="11019" width="11.75" style="5" customWidth="1"/>
    <col min="11020" max="11021" width="3.625" style="5" customWidth="1"/>
    <col min="11022" max="11022" width="11.75" style="5" customWidth="1"/>
    <col min="11023" max="11024" width="3.625" style="5" customWidth="1"/>
    <col min="11025" max="11025" width="14.5" style="5" customWidth="1"/>
    <col min="11026" max="11026" width="3.625" style="5" customWidth="1"/>
    <col min="11027" max="11044" width="8.875" style="5" customWidth="1"/>
    <col min="11045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3.625" style="5" customWidth="1"/>
    <col min="11269" max="11269" width="11.75" style="5" customWidth="1"/>
    <col min="11270" max="11271" width="3.625" style="5" customWidth="1"/>
    <col min="11272" max="11272" width="11.75" style="5" customWidth="1"/>
    <col min="11273" max="11274" width="3.625" style="5" customWidth="1"/>
    <col min="11275" max="11275" width="11.75" style="5" customWidth="1"/>
    <col min="11276" max="11277" width="3.625" style="5" customWidth="1"/>
    <col min="11278" max="11278" width="11.75" style="5" customWidth="1"/>
    <col min="11279" max="11280" width="3.625" style="5" customWidth="1"/>
    <col min="11281" max="11281" width="14.5" style="5" customWidth="1"/>
    <col min="11282" max="11282" width="3.625" style="5" customWidth="1"/>
    <col min="11283" max="11300" width="8.875" style="5" customWidth="1"/>
    <col min="11301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3.625" style="5" customWidth="1"/>
    <col min="11525" max="11525" width="11.75" style="5" customWidth="1"/>
    <col min="11526" max="11527" width="3.625" style="5" customWidth="1"/>
    <col min="11528" max="11528" width="11.75" style="5" customWidth="1"/>
    <col min="11529" max="11530" width="3.625" style="5" customWidth="1"/>
    <col min="11531" max="11531" width="11.75" style="5" customWidth="1"/>
    <col min="11532" max="11533" width="3.625" style="5" customWidth="1"/>
    <col min="11534" max="11534" width="11.75" style="5" customWidth="1"/>
    <col min="11535" max="11536" width="3.625" style="5" customWidth="1"/>
    <col min="11537" max="11537" width="14.5" style="5" customWidth="1"/>
    <col min="11538" max="11538" width="3.625" style="5" customWidth="1"/>
    <col min="11539" max="11556" width="8.875" style="5" customWidth="1"/>
    <col min="11557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3.625" style="5" customWidth="1"/>
    <col min="11781" max="11781" width="11.75" style="5" customWidth="1"/>
    <col min="11782" max="11783" width="3.625" style="5" customWidth="1"/>
    <col min="11784" max="11784" width="11.75" style="5" customWidth="1"/>
    <col min="11785" max="11786" width="3.625" style="5" customWidth="1"/>
    <col min="11787" max="11787" width="11.75" style="5" customWidth="1"/>
    <col min="11788" max="11789" width="3.625" style="5" customWidth="1"/>
    <col min="11790" max="11790" width="11.75" style="5" customWidth="1"/>
    <col min="11791" max="11792" width="3.625" style="5" customWidth="1"/>
    <col min="11793" max="11793" width="14.5" style="5" customWidth="1"/>
    <col min="11794" max="11794" width="3.625" style="5" customWidth="1"/>
    <col min="11795" max="11812" width="8.875" style="5" customWidth="1"/>
    <col min="11813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3.625" style="5" customWidth="1"/>
    <col min="12037" max="12037" width="11.75" style="5" customWidth="1"/>
    <col min="12038" max="12039" width="3.625" style="5" customWidth="1"/>
    <col min="12040" max="12040" width="11.75" style="5" customWidth="1"/>
    <col min="12041" max="12042" width="3.625" style="5" customWidth="1"/>
    <col min="12043" max="12043" width="11.75" style="5" customWidth="1"/>
    <col min="12044" max="12045" width="3.625" style="5" customWidth="1"/>
    <col min="12046" max="12046" width="11.75" style="5" customWidth="1"/>
    <col min="12047" max="12048" width="3.625" style="5" customWidth="1"/>
    <col min="12049" max="12049" width="14.5" style="5" customWidth="1"/>
    <col min="12050" max="12050" width="3.625" style="5" customWidth="1"/>
    <col min="12051" max="12068" width="8.875" style="5" customWidth="1"/>
    <col min="12069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3.625" style="5" customWidth="1"/>
    <col min="12293" max="12293" width="11.75" style="5" customWidth="1"/>
    <col min="12294" max="12295" width="3.625" style="5" customWidth="1"/>
    <col min="12296" max="12296" width="11.75" style="5" customWidth="1"/>
    <col min="12297" max="12298" width="3.625" style="5" customWidth="1"/>
    <col min="12299" max="12299" width="11.75" style="5" customWidth="1"/>
    <col min="12300" max="12301" width="3.625" style="5" customWidth="1"/>
    <col min="12302" max="12302" width="11.75" style="5" customWidth="1"/>
    <col min="12303" max="12304" width="3.625" style="5" customWidth="1"/>
    <col min="12305" max="12305" width="14.5" style="5" customWidth="1"/>
    <col min="12306" max="12306" width="3.625" style="5" customWidth="1"/>
    <col min="12307" max="12324" width="8.875" style="5" customWidth="1"/>
    <col min="12325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3.625" style="5" customWidth="1"/>
    <col min="12549" max="12549" width="11.75" style="5" customWidth="1"/>
    <col min="12550" max="12551" width="3.625" style="5" customWidth="1"/>
    <col min="12552" max="12552" width="11.75" style="5" customWidth="1"/>
    <col min="12553" max="12554" width="3.625" style="5" customWidth="1"/>
    <col min="12555" max="12555" width="11.75" style="5" customWidth="1"/>
    <col min="12556" max="12557" width="3.625" style="5" customWidth="1"/>
    <col min="12558" max="12558" width="11.75" style="5" customWidth="1"/>
    <col min="12559" max="12560" width="3.625" style="5" customWidth="1"/>
    <col min="12561" max="12561" width="14.5" style="5" customWidth="1"/>
    <col min="12562" max="12562" width="3.625" style="5" customWidth="1"/>
    <col min="12563" max="12580" width="8.875" style="5" customWidth="1"/>
    <col min="12581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3.625" style="5" customWidth="1"/>
    <col min="12805" max="12805" width="11.75" style="5" customWidth="1"/>
    <col min="12806" max="12807" width="3.625" style="5" customWidth="1"/>
    <col min="12808" max="12808" width="11.75" style="5" customWidth="1"/>
    <col min="12809" max="12810" width="3.625" style="5" customWidth="1"/>
    <col min="12811" max="12811" width="11.75" style="5" customWidth="1"/>
    <col min="12812" max="12813" width="3.625" style="5" customWidth="1"/>
    <col min="12814" max="12814" width="11.75" style="5" customWidth="1"/>
    <col min="12815" max="12816" width="3.625" style="5" customWidth="1"/>
    <col min="12817" max="12817" width="14.5" style="5" customWidth="1"/>
    <col min="12818" max="12818" width="3.625" style="5" customWidth="1"/>
    <col min="12819" max="12836" width="8.875" style="5" customWidth="1"/>
    <col min="12837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3.625" style="5" customWidth="1"/>
    <col min="13061" max="13061" width="11.75" style="5" customWidth="1"/>
    <col min="13062" max="13063" width="3.625" style="5" customWidth="1"/>
    <col min="13064" max="13064" width="11.75" style="5" customWidth="1"/>
    <col min="13065" max="13066" width="3.625" style="5" customWidth="1"/>
    <col min="13067" max="13067" width="11.75" style="5" customWidth="1"/>
    <col min="13068" max="13069" width="3.625" style="5" customWidth="1"/>
    <col min="13070" max="13070" width="11.75" style="5" customWidth="1"/>
    <col min="13071" max="13072" width="3.625" style="5" customWidth="1"/>
    <col min="13073" max="13073" width="14.5" style="5" customWidth="1"/>
    <col min="13074" max="13074" width="3.625" style="5" customWidth="1"/>
    <col min="13075" max="13092" width="8.875" style="5" customWidth="1"/>
    <col min="13093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3.625" style="5" customWidth="1"/>
    <col min="13317" max="13317" width="11.75" style="5" customWidth="1"/>
    <col min="13318" max="13319" width="3.625" style="5" customWidth="1"/>
    <col min="13320" max="13320" width="11.75" style="5" customWidth="1"/>
    <col min="13321" max="13322" width="3.625" style="5" customWidth="1"/>
    <col min="13323" max="13323" width="11.75" style="5" customWidth="1"/>
    <col min="13324" max="13325" width="3.625" style="5" customWidth="1"/>
    <col min="13326" max="13326" width="11.75" style="5" customWidth="1"/>
    <col min="13327" max="13328" width="3.625" style="5" customWidth="1"/>
    <col min="13329" max="13329" width="14.5" style="5" customWidth="1"/>
    <col min="13330" max="13330" width="3.625" style="5" customWidth="1"/>
    <col min="13331" max="13348" width="8.875" style="5" customWidth="1"/>
    <col min="13349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3.625" style="5" customWidth="1"/>
    <col min="13573" max="13573" width="11.75" style="5" customWidth="1"/>
    <col min="13574" max="13575" width="3.625" style="5" customWidth="1"/>
    <col min="13576" max="13576" width="11.75" style="5" customWidth="1"/>
    <col min="13577" max="13578" width="3.625" style="5" customWidth="1"/>
    <col min="13579" max="13579" width="11.75" style="5" customWidth="1"/>
    <col min="13580" max="13581" width="3.625" style="5" customWidth="1"/>
    <col min="13582" max="13582" width="11.75" style="5" customWidth="1"/>
    <col min="13583" max="13584" width="3.625" style="5" customWidth="1"/>
    <col min="13585" max="13585" width="14.5" style="5" customWidth="1"/>
    <col min="13586" max="13586" width="3.625" style="5" customWidth="1"/>
    <col min="13587" max="13604" width="8.875" style="5" customWidth="1"/>
    <col min="13605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3.625" style="5" customWidth="1"/>
    <col min="13829" max="13829" width="11.75" style="5" customWidth="1"/>
    <col min="13830" max="13831" width="3.625" style="5" customWidth="1"/>
    <col min="13832" max="13832" width="11.75" style="5" customWidth="1"/>
    <col min="13833" max="13834" width="3.625" style="5" customWidth="1"/>
    <col min="13835" max="13835" width="11.75" style="5" customWidth="1"/>
    <col min="13836" max="13837" width="3.625" style="5" customWidth="1"/>
    <col min="13838" max="13838" width="11.75" style="5" customWidth="1"/>
    <col min="13839" max="13840" width="3.625" style="5" customWidth="1"/>
    <col min="13841" max="13841" width="14.5" style="5" customWidth="1"/>
    <col min="13842" max="13842" width="3.625" style="5" customWidth="1"/>
    <col min="13843" max="13860" width="8.875" style="5" customWidth="1"/>
    <col min="13861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3.625" style="5" customWidth="1"/>
    <col min="14085" max="14085" width="11.75" style="5" customWidth="1"/>
    <col min="14086" max="14087" width="3.625" style="5" customWidth="1"/>
    <col min="14088" max="14088" width="11.75" style="5" customWidth="1"/>
    <col min="14089" max="14090" width="3.625" style="5" customWidth="1"/>
    <col min="14091" max="14091" width="11.75" style="5" customWidth="1"/>
    <col min="14092" max="14093" width="3.625" style="5" customWidth="1"/>
    <col min="14094" max="14094" width="11.75" style="5" customWidth="1"/>
    <col min="14095" max="14096" width="3.625" style="5" customWidth="1"/>
    <col min="14097" max="14097" width="14.5" style="5" customWidth="1"/>
    <col min="14098" max="14098" width="3.625" style="5" customWidth="1"/>
    <col min="14099" max="14116" width="8.875" style="5" customWidth="1"/>
    <col min="14117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3.625" style="5" customWidth="1"/>
    <col min="14341" max="14341" width="11.75" style="5" customWidth="1"/>
    <col min="14342" max="14343" width="3.625" style="5" customWidth="1"/>
    <col min="14344" max="14344" width="11.75" style="5" customWidth="1"/>
    <col min="14345" max="14346" width="3.625" style="5" customWidth="1"/>
    <col min="14347" max="14347" width="11.75" style="5" customWidth="1"/>
    <col min="14348" max="14349" width="3.625" style="5" customWidth="1"/>
    <col min="14350" max="14350" width="11.75" style="5" customWidth="1"/>
    <col min="14351" max="14352" width="3.625" style="5" customWidth="1"/>
    <col min="14353" max="14353" width="14.5" style="5" customWidth="1"/>
    <col min="14354" max="14354" width="3.625" style="5" customWidth="1"/>
    <col min="14355" max="14372" width="8.875" style="5" customWidth="1"/>
    <col min="14373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3.625" style="5" customWidth="1"/>
    <col min="14597" max="14597" width="11.75" style="5" customWidth="1"/>
    <col min="14598" max="14599" width="3.625" style="5" customWidth="1"/>
    <col min="14600" max="14600" width="11.75" style="5" customWidth="1"/>
    <col min="14601" max="14602" width="3.625" style="5" customWidth="1"/>
    <col min="14603" max="14603" width="11.75" style="5" customWidth="1"/>
    <col min="14604" max="14605" width="3.625" style="5" customWidth="1"/>
    <col min="14606" max="14606" width="11.75" style="5" customWidth="1"/>
    <col min="14607" max="14608" width="3.625" style="5" customWidth="1"/>
    <col min="14609" max="14609" width="14.5" style="5" customWidth="1"/>
    <col min="14610" max="14610" width="3.625" style="5" customWidth="1"/>
    <col min="14611" max="14628" width="8.875" style="5" customWidth="1"/>
    <col min="14629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3.625" style="5" customWidth="1"/>
    <col min="14853" max="14853" width="11.75" style="5" customWidth="1"/>
    <col min="14854" max="14855" width="3.625" style="5" customWidth="1"/>
    <col min="14856" max="14856" width="11.75" style="5" customWidth="1"/>
    <col min="14857" max="14858" width="3.625" style="5" customWidth="1"/>
    <col min="14859" max="14859" width="11.75" style="5" customWidth="1"/>
    <col min="14860" max="14861" width="3.625" style="5" customWidth="1"/>
    <col min="14862" max="14862" width="11.75" style="5" customWidth="1"/>
    <col min="14863" max="14864" width="3.625" style="5" customWidth="1"/>
    <col min="14865" max="14865" width="14.5" style="5" customWidth="1"/>
    <col min="14866" max="14866" width="3.625" style="5" customWidth="1"/>
    <col min="14867" max="14884" width="8.875" style="5" customWidth="1"/>
    <col min="14885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3.625" style="5" customWidth="1"/>
    <col min="15109" max="15109" width="11.75" style="5" customWidth="1"/>
    <col min="15110" max="15111" width="3.625" style="5" customWidth="1"/>
    <col min="15112" max="15112" width="11.75" style="5" customWidth="1"/>
    <col min="15113" max="15114" width="3.625" style="5" customWidth="1"/>
    <col min="15115" max="15115" width="11.75" style="5" customWidth="1"/>
    <col min="15116" max="15117" width="3.625" style="5" customWidth="1"/>
    <col min="15118" max="15118" width="11.75" style="5" customWidth="1"/>
    <col min="15119" max="15120" width="3.625" style="5" customWidth="1"/>
    <col min="15121" max="15121" width="14.5" style="5" customWidth="1"/>
    <col min="15122" max="15122" width="3.625" style="5" customWidth="1"/>
    <col min="15123" max="15140" width="8.875" style="5" customWidth="1"/>
    <col min="15141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3.625" style="5" customWidth="1"/>
    <col min="15365" max="15365" width="11.75" style="5" customWidth="1"/>
    <col min="15366" max="15367" width="3.625" style="5" customWidth="1"/>
    <col min="15368" max="15368" width="11.75" style="5" customWidth="1"/>
    <col min="15369" max="15370" width="3.625" style="5" customWidth="1"/>
    <col min="15371" max="15371" width="11.75" style="5" customWidth="1"/>
    <col min="15372" max="15373" width="3.625" style="5" customWidth="1"/>
    <col min="15374" max="15374" width="11.75" style="5" customWidth="1"/>
    <col min="15375" max="15376" width="3.625" style="5" customWidth="1"/>
    <col min="15377" max="15377" width="14.5" style="5" customWidth="1"/>
    <col min="15378" max="15378" width="3.625" style="5" customWidth="1"/>
    <col min="15379" max="15396" width="8.875" style="5" customWidth="1"/>
    <col min="15397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3.625" style="5" customWidth="1"/>
    <col min="15621" max="15621" width="11.75" style="5" customWidth="1"/>
    <col min="15622" max="15623" width="3.625" style="5" customWidth="1"/>
    <col min="15624" max="15624" width="11.75" style="5" customWidth="1"/>
    <col min="15625" max="15626" width="3.625" style="5" customWidth="1"/>
    <col min="15627" max="15627" width="11.75" style="5" customWidth="1"/>
    <col min="15628" max="15629" width="3.625" style="5" customWidth="1"/>
    <col min="15630" max="15630" width="11.75" style="5" customWidth="1"/>
    <col min="15631" max="15632" width="3.625" style="5" customWidth="1"/>
    <col min="15633" max="15633" width="14.5" style="5" customWidth="1"/>
    <col min="15634" max="15634" width="3.625" style="5" customWidth="1"/>
    <col min="15635" max="15652" width="8.875" style="5" customWidth="1"/>
    <col min="15653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3.625" style="5" customWidth="1"/>
    <col min="15877" max="15877" width="11.75" style="5" customWidth="1"/>
    <col min="15878" max="15879" width="3.625" style="5" customWidth="1"/>
    <col min="15880" max="15880" width="11.75" style="5" customWidth="1"/>
    <col min="15881" max="15882" width="3.625" style="5" customWidth="1"/>
    <col min="15883" max="15883" width="11.75" style="5" customWidth="1"/>
    <col min="15884" max="15885" width="3.625" style="5" customWidth="1"/>
    <col min="15886" max="15886" width="11.75" style="5" customWidth="1"/>
    <col min="15887" max="15888" width="3.625" style="5" customWidth="1"/>
    <col min="15889" max="15889" width="14.5" style="5" customWidth="1"/>
    <col min="15890" max="15890" width="3.625" style="5" customWidth="1"/>
    <col min="15891" max="15908" width="8.875" style="5" customWidth="1"/>
    <col min="15909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3.625" style="5" customWidth="1"/>
    <col min="16133" max="16133" width="11.75" style="5" customWidth="1"/>
    <col min="16134" max="16135" width="3.625" style="5" customWidth="1"/>
    <col min="16136" max="16136" width="11.75" style="5" customWidth="1"/>
    <col min="16137" max="16138" width="3.625" style="5" customWidth="1"/>
    <col min="16139" max="16139" width="11.75" style="5" customWidth="1"/>
    <col min="16140" max="16141" width="3.625" style="5" customWidth="1"/>
    <col min="16142" max="16142" width="11.75" style="5" customWidth="1"/>
    <col min="16143" max="16144" width="3.625" style="5" customWidth="1"/>
    <col min="16145" max="16145" width="14.5" style="5" customWidth="1"/>
    <col min="16146" max="16146" width="3.625" style="5" customWidth="1"/>
    <col min="16147" max="16164" width="8.875" style="5" customWidth="1"/>
    <col min="16165" max="16384" width="8.875" style="5"/>
  </cols>
  <sheetData>
    <row r="3" spans="1:36" ht="17.2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36" ht="21" customHeight="1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9"/>
      <c r="P4" s="9"/>
      <c r="Q4" s="9"/>
      <c r="R4" s="10" t="s">
        <v>2</v>
      </c>
    </row>
    <row r="5" spans="1:36" s="11" customFormat="1" ht="10.15" customHeight="1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12"/>
      <c r="Q5" s="12"/>
      <c r="R5" s="12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s="11" customFormat="1" ht="12.6" customHeight="1">
      <c r="A6" s="14"/>
      <c r="B6" s="15" t="s">
        <v>3</v>
      </c>
      <c r="C6" s="16"/>
      <c r="D6" s="17" t="s">
        <v>4</v>
      </c>
      <c r="E6" s="18"/>
      <c r="F6" s="18"/>
      <c r="G6" s="18"/>
      <c r="H6" s="18"/>
      <c r="I6" s="19"/>
      <c r="J6" s="17" t="s">
        <v>4</v>
      </c>
      <c r="K6" s="18"/>
      <c r="L6" s="20"/>
      <c r="M6" s="20"/>
      <c r="N6" s="18"/>
      <c r="O6" s="19"/>
      <c r="P6" s="16"/>
      <c r="Q6" s="16"/>
      <c r="R6" s="2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11" customFormat="1" ht="12.6" customHeight="1">
      <c r="A7" s="22"/>
      <c r="B7" s="23"/>
      <c r="D7" s="24" t="s">
        <v>5</v>
      </c>
      <c r="E7" s="12"/>
      <c r="F7" s="12"/>
      <c r="G7" s="12"/>
      <c r="H7" s="12"/>
      <c r="I7" s="12"/>
      <c r="J7" s="24" t="s">
        <v>6</v>
      </c>
      <c r="K7" s="12"/>
      <c r="L7" s="13"/>
      <c r="M7" s="13"/>
      <c r="N7" s="12"/>
      <c r="O7" s="25"/>
      <c r="R7" s="26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11" customFormat="1">
      <c r="A8" s="22"/>
      <c r="D8" s="14"/>
      <c r="E8" s="27"/>
      <c r="F8" s="28"/>
      <c r="G8" s="29"/>
      <c r="H8" s="27"/>
      <c r="I8" s="30"/>
      <c r="J8" s="31"/>
      <c r="K8" s="32"/>
      <c r="L8" s="33"/>
      <c r="M8" s="34"/>
      <c r="N8" s="27"/>
      <c r="O8" s="35"/>
      <c r="P8" s="36"/>
      <c r="Q8" s="37" t="s">
        <v>7</v>
      </c>
      <c r="R8" s="38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s="11" customFormat="1">
      <c r="A9" s="22"/>
      <c r="B9" s="36" t="s">
        <v>8</v>
      </c>
      <c r="D9" s="22"/>
      <c r="E9" s="37" t="s">
        <v>9</v>
      </c>
      <c r="F9" s="39"/>
      <c r="G9" s="40"/>
      <c r="H9" s="37" t="s">
        <v>10</v>
      </c>
      <c r="J9" s="22"/>
      <c r="K9" s="37" t="s">
        <v>9</v>
      </c>
      <c r="L9" s="41"/>
      <c r="M9" s="39"/>
      <c r="N9" s="37" t="s">
        <v>10</v>
      </c>
      <c r="O9" s="42"/>
      <c r="P9" s="43"/>
      <c r="Q9" s="37" t="s">
        <v>11</v>
      </c>
      <c r="R9" s="42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s="11" customFormat="1">
      <c r="A10" s="44"/>
      <c r="B10" s="45" t="s">
        <v>12</v>
      </c>
      <c r="C10" s="46"/>
      <c r="D10" s="44"/>
      <c r="E10" s="46"/>
      <c r="F10" s="46"/>
      <c r="G10" s="44"/>
      <c r="H10" s="46"/>
      <c r="I10" s="46"/>
      <c r="J10" s="44"/>
      <c r="K10" s="46"/>
      <c r="L10" s="47"/>
      <c r="M10" s="46"/>
      <c r="N10" s="46"/>
      <c r="O10" s="47"/>
      <c r="P10" s="46"/>
      <c r="Q10" s="46"/>
      <c r="R10" s="47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s="49" customFormat="1" ht="21.6" customHeight="1">
      <c r="A11" s="48"/>
      <c r="D11" s="48"/>
      <c r="E11" s="50" t="s">
        <v>13</v>
      </c>
      <c r="F11" s="50"/>
      <c r="G11" s="50"/>
      <c r="H11" s="51" t="s">
        <v>14</v>
      </c>
      <c r="K11" s="51" t="s">
        <v>13</v>
      </c>
      <c r="N11" s="51" t="s">
        <v>14</v>
      </c>
      <c r="Q11" s="51" t="s">
        <v>14</v>
      </c>
      <c r="R11" s="52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</row>
    <row r="12" spans="1:36" s="59" customFormat="1">
      <c r="A12" s="54"/>
      <c r="B12" s="55" t="s">
        <v>15</v>
      </c>
      <c r="C12" s="56"/>
      <c r="D12" s="57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8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s="59" customFormat="1" ht="12.75" customHeight="1">
      <c r="A13" s="54"/>
      <c r="B13" s="60">
        <f>'[1]17表(1)'!B12</f>
        <v>19</v>
      </c>
      <c r="C13" s="56"/>
      <c r="D13" s="57"/>
      <c r="E13" s="61" t="s">
        <v>16</v>
      </c>
      <c r="F13" s="62"/>
      <c r="G13" s="62"/>
      <c r="H13" s="61" t="s">
        <v>16</v>
      </c>
      <c r="I13" s="56"/>
      <c r="J13" s="56"/>
      <c r="K13" s="61" t="s">
        <v>16</v>
      </c>
      <c r="L13" s="56"/>
      <c r="M13" s="56"/>
      <c r="N13" s="61" t="s">
        <v>16</v>
      </c>
      <c r="O13" s="56"/>
      <c r="P13" s="56"/>
      <c r="Q13" s="56">
        <v>64455630.410999998</v>
      </c>
      <c r="R13" s="58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s="59" customFormat="1" ht="12.75" customHeight="1">
      <c r="A14" s="54"/>
      <c r="B14" s="63">
        <f>'[1]17表(1)'!B13</f>
        <v>20</v>
      </c>
      <c r="C14" s="56"/>
      <c r="D14" s="57"/>
      <c r="E14" s="61" t="s">
        <v>16</v>
      </c>
      <c r="F14" s="62"/>
      <c r="G14" s="62"/>
      <c r="H14" s="61" t="s">
        <v>16</v>
      </c>
      <c r="I14" s="56"/>
      <c r="J14" s="56"/>
      <c r="K14" s="61" t="s">
        <v>16</v>
      </c>
      <c r="L14" s="56"/>
      <c r="M14" s="56"/>
      <c r="N14" s="61" t="s">
        <v>16</v>
      </c>
      <c r="O14" s="56"/>
      <c r="P14" s="56"/>
      <c r="Q14" s="56">
        <v>63332077.307999998</v>
      </c>
      <c r="R14" s="58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s="59" customFormat="1" ht="12.75" customHeight="1">
      <c r="A15" s="54"/>
      <c r="B15" s="63">
        <f>'[1]17表(1)'!B14</f>
        <v>21</v>
      </c>
      <c r="C15" s="56"/>
      <c r="D15" s="57"/>
      <c r="E15" s="61" t="s">
        <v>16</v>
      </c>
      <c r="F15" s="62"/>
      <c r="G15" s="62"/>
      <c r="H15" s="61" t="s">
        <v>16</v>
      </c>
      <c r="I15" s="56"/>
      <c r="J15" s="56"/>
      <c r="K15" s="61" t="s">
        <v>16</v>
      </c>
      <c r="L15" s="56"/>
      <c r="M15" s="56"/>
      <c r="N15" s="61" t="s">
        <v>16</v>
      </c>
      <c r="O15" s="56"/>
      <c r="P15" s="56"/>
      <c r="Q15" s="56">
        <v>104404834.994</v>
      </c>
      <c r="R15" s="58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s="59" customFormat="1" ht="12.75" customHeight="1">
      <c r="A16" s="54"/>
      <c r="B16" s="63">
        <f>'[1]17表(1)'!B15</f>
        <v>22</v>
      </c>
      <c r="C16" s="56"/>
      <c r="D16" s="57"/>
      <c r="E16" s="61" t="s">
        <v>16</v>
      </c>
      <c r="F16" s="62"/>
      <c r="G16" s="62"/>
      <c r="H16" s="61" t="s">
        <v>16</v>
      </c>
      <c r="I16" s="56"/>
      <c r="J16" s="56"/>
      <c r="K16" s="61" t="s">
        <v>16</v>
      </c>
      <c r="L16" s="56"/>
      <c r="M16" s="56"/>
      <c r="N16" s="61" t="s">
        <v>16</v>
      </c>
      <c r="O16" s="56"/>
      <c r="P16" s="56"/>
      <c r="Q16" s="56">
        <v>94543844.702000007</v>
      </c>
      <c r="R16" s="58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s="59" customFormat="1" ht="26.25" customHeight="1">
      <c r="A17" s="54"/>
      <c r="B17" s="63">
        <f>'[1]17表(1)'!B16</f>
        <v>23</v>
      </c>
      <c r="C17" s="56"/>
      <c r="D17" s="57"/>
      <c r="E17" s="61" t="s">
        <v>16</v>
      </c>
      <c r="F17" s="62"/>
      <c r="G17" s="62"/>
      <c r="H17" s="61" t="s">
        <v>16</v>
      </c>
      <c r="I17" s="56"/>
      <c r="J17" s="56"/>
      <c r="K17" s="61" t="s">
        <v>16</v>
      </c>
      <c r="L17" s="56"/>
      <c r="M17" s="56"/>
      <c r="N17" s="61" t="s">
        <v>16</v>
      </c>
      <c r="O17" s="56"/>
      <c r="P17" s="56"/>
      <c r="Q17" s="56">
        <v>104857369.039</v>
      </c>
      <c r="R17" s="58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s="59" customFormat="1" ht="13.15" customHeight="1">
      <c r="A18" s="54"/>
      <c r="B18" s="63">
        <f>'[1]17表(1)'!B17</f>
        <v>24</v>
      </c>
      <c r="C18" s="56"/>
      <c r="D18" s="57"/>
      <c r="E18" s="61" t="s">
        <v>16</v>
      </c>
      <c r="F18" s="62"/>
      <c r="G18" s="62"/>
      <c r="H18" s="61" t="s">
        <v>16</v>
      </c>
      <c r="I18" s="56"/>
      <c r="J18" s="56"/>
      <c r="K18" s="61" t="s">
        <v>16</v>
      </c>
      <c r="L18" s="56"/>
      <c r="M18" s="56"/>
      <c r="N18" s="61" t="s">
        <v>16</v>
      </c>
      <c r="O18" s="56"/>
      <c r="P18" s="56"/>
      <c r="Q18" s="56">
        <v>123333306.874</v>
      </c>
      <c r="R18" s="58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s="59" customFormat="1" ht="13.15" customHeight="1">
      <c r="A19" s="54"/>
      <c r="B19" s="63">
        <f>'[1]17表(1)'!B18</f>
        <v>25</v>
      </c>
      <c r="C19" s="56"/>
      <c r="D19" s="57"/>
      <c r="E19" s="61" t="s">
        <v>16</v>
      </c>
      <c r="F19" s="62"/>
      <c r="G19" s="62"/>
      <c r="H19" s="61" t="s">
        <v>16</v>
      </c>
      <c r="I19" s="56"/>
      <c r="J19" s="56"/>
      <c r="K19" s="61" t="s">
        <v>16</v>
      </c>
      <c r="L19" s="56"/>
      <c r="M19" s="56"/>
      <c r="N19" s="61" t="s">
        <v>16</v>
      </c>
      <c r="O19" s="56"/>
      <c r="P19" s="56"/>
      <c r="Q19" s="56">
        <v>124654810.92200001</v>
      </c>
      <c r="R19" s="58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s="59" customFormat="1" ht="13.15" customHeight="1">
      <c r="A20" s="54"/>
      <c r="B20" s="63">
        <f>'[1]17表(1)'!B19</f>
        <v>26</v>
      </c>
      <c r="C20" s="56"/>
      <c r="D20" s="57"/>
      <c r="E20" s="61" t="s">
        <v>16</v>
      </c>
      <c r="F20" s="62"/>
      <c r="G20" s="62"/>
      <c r="H20" s="61" t="s">
        <v>16</v>
      </c>
      <c r="I20" s="56"/>
      <c r="J20" s="56"/>
      <c r="K20" s="61" t="s">
        <v>16</v>
      </c>
      <c r="L20" s="56"/>
      <c r="M20" s="56"/>
      <c r="N20" s="61" t="s">
        <v>16</v>
      </c>
      <c r="O20" s="56"/>
      <c r="P20" s="56"/>
      <c r="Q20" s="56">
        <v>130542866.59199999</v>
      </c>
      <c r="R20" s="58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s="59" customFormat="1" ht="13.15" customHeight="1">
      <c r="A21" s="54"/>
      <c r="B21" s="63">
        <f>'[1]17表(1)'!B20</f>
        <v>27</v>
      </c>
      <c r="C21" s="56"/>
      <c r="D21" s="57"/>
      <c r="E21" s="61" t="s">
        <v>16</v>
      </c>
      <c r="F21" s="62"/>
      <c r="G21" s="62"/>
      <c r="H21" s="61" t="s">
        <v>16</v>
      </c>
      <c r="I21" s="56"/>
      <c r="J21" s="56"/>
      <c r="K21" s="61" t="s">
        <v>16</v>
      </c>
      <c r="L21" s="56"/>
      <c r="M21" s="56"/>
      <c r="N21" s="61" t="s">
        <v>16</v>
      </c>
      <c r="O21" s="56"/>
      <c r="P21" s="56"/>
      <c r="Q21" s="56">
        <v>153050814.287</v>
      </c>
      <c r="R21" s="58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s="59" customFormat="1" ht="26.25" customHeight="1">
      <c r="A22" s="54"/>
      <c r="B22" s="63">
        <f>'[1]17表(1)'!B21</f>
        <v>28</v>
      </c>
      <c r="C22" s="56"/>
      <c r="D22" s="57"/>
      <c r="E22" s="56">
        <f>SUM(E55:E66)</f>
        <v>89</v>
      </c>
      <c r="F22" s="62"/>
      <c r="G22" s="62"/>
      <c r="H22" s="56">
        <f>SUM(H55:H66)</f>
        <v>1029.69</v>
      </c>
      <c r="I22" s="56"/>
      <c r="J22" s="56"/>
      <c r="K22" s="56">
        <f>SUM(K55:K66)</f>
        <v>446</v>
      </c>
      <c r="L22" s="56"/>
      <c r="M22" s="56"/>
      <c r="N22" s="56">
        <f>SUM(N55:N66)</f>
        <v>4491.1090000000004</v>
      </c>
      <c r="O22" s="56"/>
      <c r="P22" s="56"/>
      <c r="Q22" s="56">
        <f>[1]決算値!G31</f>
        <v>153039821.15099999</v>
      </c>
      <c r="R22" s="58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s="59" customFormat="1" ht="13.15" customHeight="1">
      <c r="A23" s="54"/>
      <c r="B23" s="63"/>
      <c r="C23" s="56"/>
      <c r="D23" s="57"/>
      <c r="E23" s="56"/>
      <c r="F23" s="62"/>
      <c r="G23" s="62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8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s="59" customFormat="1" ht="13.15" customHeight="1">
      <c r="A24" s="54"/>
      <c r="B24" s="56"/>
      <c r="C24" s="56"/>
      <c r="D24" s="5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8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s="59" customFormat="1">
      <c r="A25" s="54"/>
      <c r="B25" s="55" t="str">
        <f>'[1]17表(1)'!B24</f>
        <v>年度平均</v>
      </c>
      <c r="C25" s="56"/>
      <c r="D25" s="57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8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s="59" customFormat="1" ht="12.75" customHeight="1">
      <c r="A26" s="54"/>
      <c r="B26" s="60">
        <f>'[1]17表(1)'!B25</f>
        <v>19</v>
      </c>
      <c r="C26" s="56"/>
      <c r="D26" s="57"/>
      <c r="E26" s="61" t="s">
        <v>16</v>
      </c>
      <c r="F26" s="62"/>
      <c r="G26" s="62"/>
      <c r="H26" s="61" t="s">
        <v>16</v>
      </c>
      <c r="I26" s="56"/>
      <c r="J26" s="56"/>
      <c r="K26" s="61" t="s">
        <v>16</v>
      </c>
      <c r="L26" s="56"/>
      <c r="M26" s="56"/>
      <c r="N26" s="61" t="s">
        <v>16</v>
      </c>
      <c r="O26" s="56"/>
      <c r="P26" s="56"/>
      <c r="Q26" s="56">
        <v>5371302.5342499996</v>
      </c>
      <c r="R26" s="58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s="59" customFormat="1" ht="12.75" customHeight="1">
      <c r="A27" s="54"/>
      <c r="B27" s="63">
        <f>'[1]17表(1)'!B26</f>
        <v>20</v>
      </c>
      <c r="C27" s="56"/>
      <c r="D27" s="57"/>
      <c r="E27" s="61" t="s">
        <v>16</v>
      </c>
      <c r="F27" s="62"/>
      <c r="G27" s="62"/>
      <c r="H27" s="61" t="s">
        <v>16</v>
      </c>
      <c r="I27" s="56"/>
      <c r="J27" s="56"/>
      <c r="K27" s="61" t="s">
        <v>16</v>
      </c>
      <c r="L27" s="56"/>
      <c r="M27" s="56"/>
      <c r="N27" s="61" t="s">
        <v>16</v>
      </c>
      <c r="O27" s="56"/>
      <c r="P27" s="56"/>
      <c r="Q27" s="56">
        <v>5277673.1090000002</v>
      </c>
      <c r="R27" s="58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s="59" customFormat="1" ht="12.75" customHeight="1">
      <c r="A28" s="54"/>
      <c r="B28" s="63">
        <f>'[1]17表(1)'!B27</f>
        <v>21</v>
      </c>
      <c r="C28" s="56"/>
      <c r="D28" s="57"/>
      <c r="E28" s="61" t="s">
        <v>16</v>
      </c>
      <c r="F28" s="62"/>
      <c r="G28" s="62"/>
      <c r="H28" s="61" t="s">
        <v>16</v>
      </c>
      <c r="I28" s="56"/>
      <c r="J28" s="56"/>
      <c r="K28" s="61" t="s">
        <v>16</v>
      </c>
      <c r="L28" s="56"/>
      <c r="M28" s="56"/>
      <c r="N28" s="61" t="s">
        <v>16</v>
      </c>
      <c r="O28" s="56"/>
      <c r="P28" s="56"/>
      <c r="Q28" s="56">
        <v>8700402.9161666669</v>
      </c>
      <c r="R28" s="58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s="59" customFormat="1" ht="12.75" customHeight="1">
      <c r="A29" s="54"/>
      <c r="B29" s="63">
        <f>'[1]17表(1)'!B28</f>
        <v>22</v>
      </c>
      <c r="C29" s="56"/>
      <c r="D29" s="57"/>
      <c r="E29" s="61" t="s">
        <v>16</v>
      </c>
      <c r="F29" s="56"/>
      <c r="G29" s="56"/>
      <c r="H29" s="61" t="s">
        <v>16</v>
      </c>
      <c r="I29" s="56"/>
      <c r="J29" s="56"/>
      <c r="K29" s="61" t="s">
        <v>16</v>
      </c>
      <c r="L29" s="56"/>
      <c r="M29" s="56"/>
      <c r="N29" s="61" t="s">
        <v>16</v>
      </c>
      <c r="O29" s="56"/>
      <c r="P29" s="56"/>
      <c r="Q29" s="56">
        <v>7878653.7251666673</v>
      </c>
      <c r="R29" s="58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s="59" customFormat="1" ht="26.25" customHeight="1">
      <c r="A30" s="54"/>
      <c r="B30" s="63">
        <f>'[1]17表(1)'!B29</f>
        <v>23</v>
      </c>
      <c r="C30" s="56"/>
      <c r="D30" s="57"/>
      <c r="E30" s="61" t="s">
        <v>16</v>
      </c>
      <c r="F30" s="56"/>
      <c r="G30" s="56"/>
      <c r="H30" s="61" t="s">
        <v>16</v>
      </c>
      <c r="I30" s="56"/>
      <c r="J30" s="56"/>
      <c r="K30" s="61" t="s">
        <v>16</v>
      </c>
      <c r="L30" s="56"/>
      <c r="M30" s="56"/>
      <c r="N30" s="61" t="s">
        <v>16</v>
      </c>
      <c r="O30" s="56"/>
      <c r="P30" s="56"/>
      <c r="Q30" s="56">
        <v>8738114.0865833331</v>
      </c>
      <c r="R30" s="58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s="59" customFormat="1" ht="13.15" customHeight="1">
      <c r="A31" s="54"/>
      <c r="B31" s="63">
        <f>'[1]17表(1)'!B30</f>
        <v>24</v>
      </c>
      <c r="C31" s="56"/>
      <c r="D31" s="57"/>
      <c r="E31" s="61" t="s">
        <v>16</v>
      </c>
      <c r="F31" s="56"/>
      <c r="G31" s="56"/>
      <c r="H31" s="61" t="s">
        <v>16</v>
      </c>
      <c r="I31" s="56"/>
      <c r="J31" s="56"/>
      <c r="K31" s="61" t="s">
        <v>16</v>
      </c>
      <c r="L31" s="56"/>
      <c r="M31" s="56"/>
      <c r="N31" s="61" t="s">
        <v>16</v>
      </c>
      <c r="O31" s="56"/>
      <c r="P31" s="56"/>
      <c r="Q31" s="56">
        <v>10277775.572833333</v>
      </c>
      <c r="R31" s="58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s="59" customFormat="1" ht="13.15" customHeight="1">
      <c r="A32" s="54"/>
      <c r="B32" s="63">
        <f>'[1]17表(1)'!B31</f>
        <v>25</v>
      </c>
      <c r="C32" s="56"/>
      <c r="D32" s="57"/>
      <c r="E32" s="61" t="s">
        <v>16</v>
      </c>
      <c r="F32" s="56"/>
      <c r="G32" s="56"/>
      <c r="H32" s="61" t="s">
        <v>16</v>
      </c>
      <c r="I32" s="56"/>
      <c r="J32" s="56"/>
      <c r="K32" s="61" t="s">
        <v>16</v>
      </c>
      <c r="L32" s="56"/>
      <c r="M32" s="56"/>
      <c r="N32" s="61" t="s">
        <v>16</v>
      </c>
      <c r="O32" s="56"/>
      <c r="P32" s="56"/>
      <c r="Q32" s="56">
        <v>10387900.910166668</v>
      </c>
      <c r="R32" s="58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s="59" customFormat="1" ht="13.15" customHeight="1">
      <c r="A33" s="54"/>
      <c r="B33" s="63">
        <f>'[1]17表(1)'!B32</f>
        <v>26</v>
      </c>
      <c r="C33" s="56"/>
      <c r="D33" s="57"/>
      <c r="E33" s="61" t="s">
        <v>16</v>
      </c>
      <c r="F33" s="56"/>
      <c r="G33" s="56"/>
      <c r="H33" s="61" t="s">
        <v>16</v>
      </c>
      <c r="I33" s="56"/>
      <c r="J33" s="56"/>
      <c r="K33" s="61" t="s">
        <v>16</v>
      </c>
      <c r="L33" s="56"/>
      <c r="M33" s="56"/>
      <c r="N33" s="61" t="s">
        <v>16</v>
      </c>
      <c r="O33" s="56"/>
      <c r="P33" s="56"/>
      <c r="Q33" s="56">
        <v>10878572.216</v>
      </c>
      <c r="R33" s="58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s="59" customFormat="1" ht="13.15" customHeight="1">
      <c r="A34" s="54"/>
      <c r="B34" s="63">
        <f>'[1]17表(1)'!B33</f>
        <v>27</v>
      </c>
      <c r="C34" s="56"/>
      <c r="D34" s="57"/>
      <c r="E34" s="61" t="s">
        <v>16</v>
      </c>
      <c r="F34" s="56"/>
      <c r="G34" s="56"/>
      <c r="H34" s="61" t="s">
        <v>16</v>
      </c>
      <c r="I34" s="56"/>
      <c r="J34" s="56"/>
      <c r="K34" s="61" t="s">
        <v>16</v>
      </c>
      <c r="L34" s="56"/>
      <c r="M34" s="56"/>
      <c r="N34" s="61" t="s">
        <v>16</v>
      </c>
      <c r="O34" s="56"/>
      <c r="P34" s="56"/>
      <c r="Q34" s="56">
        <v>12754234.523916667</v>
      </c>
      <c r="R34" s="58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 s="59" customFormat="1" ht="26.25" customHeight="1">
      <c r="A35" s="54"/>
      <c r="B35" s="63">
        <f>'[1]17表(1)'!B34</f>
        <v>28</v>
      </c>
      <c r="C35" s="56"/>
      <c r="D35" s="57"/>
      <c r="E35" s="56">
        <f>AVERAGE(E55:E66)</f>
        <v>29.666666666666668</v>
      </c>
      <c r="F35" s="56"/>
      <c r="G35" s="56"/>
      <c r="H35" s="56">
        <f>AVERAGE(H55:H66)</f>
        <v>343.23</v>
      </c>
      <c r="I35" s="56"/>
      <c r="J35" s="56"/>
      <c r="K35" s="56">
        <f>AVERAGE(K55:K66)</f>
        <v>148.66666666666666</v>
      </c>
      <c r="L35" s="56"/>
      <c r="M35" s="56"/>
      <c r="N35" s="56">
        <f>AVERAGE(N55:N66)</f>
        <v>1497.0363333333335</v>
      </c>
      <c r="O35" s="56"/>
      <c r="P35" s="56"/>
      <c r="Q35" s="56">
        <f>Q22/12</f>
        <v>12753318.42925</v>
      </c>
      <c r="R35" s="58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s="59" customFormat="1" ht="12" customHeight="1">
      <c r="A36" s="54"/>
      <c r="B36" s="56"/>
      <c r="C36" s="56"/>
      <c r="D36" s="57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8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s="59" customFormat="1" ht="12.6" customHeight="1">
      <c r="A37" s="54"/>
      <c r="C37" s="56"/>
      <c r="D37" s="57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8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s="59" customFormat="1">
      <c r="A38" s="54"/>
      <c r="B38" s="60">
        <f>'[1]17表(1)'!B37</f>
        <v>27</v>
      </c>
      <c r="C38" s="56"/>
      <c r="D38" s="57"/>
      <c r="E38" s="61"/>
      <c r="F38" s="56"/>
      <c r="G38" s="56"/>
      <c r="H38" s="61"/>
      <c r="I38" s="56"/>
      <c r="J38" s="56"/>
      <c r="K38" s="61"/>
      <c r="L38" s="56"/>
      <c r="M38" s="56"/>
      <c r="N38" s="61"/>
      <c r="O38" s="56"/>
      <c r="P38" s="56"/>
      <c r="Q38" s="56"/>
      <c r="R38" s="58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s="59" customFormat="1" ht="13.15" customHeight="1">
      <c r="A39" s="54"/>
      <c r="B39" s="64" t="str">
        <f>'[1]17表(1)'!B38</f>
        <v>４月</v>
      </c>
      <c r="C39" s="56"/>
      <c r="D39" s="57"/>
      <c r="E39" s="61" t="s">
        <v>16</v>
      </c>
      <c r="F39" s="56"/>
      <c r="G39" s="56"/>
      <c r="H39" s="61" t="s">
        <v>16</v>
      </c>
      <c r="I39" s="56"/>
      <c r="J39" s="56"/>
      <c r="K39" s="61" t="s">
        <v>16</v>
      </c>
      <c r="L39" s="56"/>
      <c r="M39" s="56"/>
      <c r="N39" s="61" t="s">
        <v>16</v>
      </c>
      <c r="O39" s="56"/>
      <c r="P39" s="56"/>
      <c r="Q39" s="56">
        <v>9933703.2489999998</v>
      </c>
      <c r="R39" s="58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s="59" customFormat="1" ht="13.15" customHeight="1">
      <c r="A40" s="54"/>
      <c r="B40" s="64" t="str">
        <f>'[1]17表(1)'!B39</f>
        <v>５月</v>
      </c>
      <c r="C40" s="56"/>
      <c r="D40" s="57"/>
      <c r="E40" s="61" t="s">
        <v>16</v>
      </c>
      <c r="F40" s="56"/>
      <c r="G40" s="56"/>
      <c r="H40" s="61" t="s">
        <v>16</v>
      </c>
      <c r="I40" s="56"/>
      <c r="J40" s="56"/>
      <c r="K40" s="61" t="s">
        <v>16</v>
      </c>
      <c r="L40" s="56"/>
      <c r="M40" s="56"/>
      <c r="N40" s="61" t="s">
        <v>16</v>
      </c>
      <c r="O40" s="56"/>
      <c r="P40" s="56"/>
      <c r="Q40" s="56">
        <v>13558474.353</v>
      </c>
      <c r="R40" s="58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s="59" customFormat="1" ht="13.15" customHeight="1">
      <c r="A41" s="54"/>
      <c r="B41" s="64" t="str">
        <f>'[1]17表(1)'!B40</f>
        <v>６月</v>
      </c>
      <c r="C41" s="56"/>
      <c r="D41" s="57"/>
      <c r="E41" s="61" t="s">
        <v>16</v>
      </c>
      <c r="F41" s="56"/>
      <c r="G41" s="56"/>
      <c r="H41" s="61" t="s">
        <v>16</v>
      </c>
      <c r="I41" s="56"/>
      <c r="J41" s="56"/>
      <c r="K41" s="61" t="s">
        <v>16</v>
      </c>
      <c r="L41" s="56"/>
      <c r="M41" s="56"/>
      <c r="N41" s="61" t="s">
        <v>16</v>
      </c>
      <c r="O41" s="56"/>
      <c r="P41" s="56"/>
      <c r="Q41" s="56">
        <v>13807612.602</v>
      </c>
      <c r="R41" s="58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s="59" customFormat="1" ht="26.45" customHeight="1">
      <c r="A42" s="54"/>
      <c r="B42" s="64" t="str">
        <f>'[1]17表(1)'!B41</f>
        <v>７月</v>
      </c>
      <c r="C42" s="56"/>
      <c r="D42" s="57"/>
      <c r="E42" s="61" t="s">
        <v>16</v>
      </c>
      <c r="F42" s="56"/>
      <c r="G42" s="56"/>
      <c r="H42" s="61" t="s">
        <v>16</v>
      </c>
      <c r="I42" s="56"/>
      <c r="J42" s="56"/>
      <c r="K42" s="61" t="s">
        <v>16</v>
      </c>
      <c r="L42" s="56"/>
      <c r="M42" s="56"/>
      <c r="N42" s="61" t="s">
        <v>16</v>
      </c>
      <c r="O42" s="56"/>
      <c r="P42" s="56"/>
      <c r="Q42" s="56">
        <v>14172623.473999999</v>
      </c>
      <c r="R42" s="58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s="59" customFormat="1" ht="13.15" customHeight="1">
      <c r="A43" s="54"/>
      <c r="B43" s="64" t="str">
        <f>'[1]17表(1)'!B42</f>
        <v>８月</v>
      </c>
      <c r="C43" s="56"/>
      <c r="D43" s="57"/>
      <c r="E43" s="61" t="s">
        <v>16</v>
      </c>
      <c r="F43" s="56"/>
      <c r="G43" s="56"/>
      <c r="H43" s="61" t="s">
        <v>16</v>
      </c>
      <c r="I43" s="56"/>
      <c r="J43" s="56"/>
      <c r="K43" s="61" t="s">
        <v>16</v>
      </c>
      <c r="L43" s="56"/>
      <c r="M43" s="56"/>
      <c r="N43" s="61" t="s">
        <v>16</v>
      </c>
      <c r="O43" s="56"/>
      <c r="P43" s="56"/>
      <c r="Q43" s="56">
        <v>12425687.647</v>
      </c>
      <c r="R43" s="58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s="59" customFormat="1" ht="13.15" customHeight="1">
      <c r="A44" s="54"/>
      <c r="B44" s="64" t="str">
        <f>'[1]17表(1)'!B43</f>
        <v>９月</v>
      </c>
      <c r="C44" s="56"/>
      <c r="D44" s="57"/>
      <c r="E44" s="61" t="s">
        <v>16</v>
      </c>
      <c r="F44" s="56"/>
      <c r="G44" s="56"/>
      <c r="H44" s="61" t="s">
        <v>16</v>
      </c>
      <c r="I44" s="56"/>
      <c r="J44" s="56"/>
      <c r="K44" s="61" t="s">
        <v>16</v>
      </c>
      <c r="L44" s="56"/>
      <c r="M44" s="56"/>
      <c r="N44" s="61" t="s">
        <v>16</v>
      </c>
      <c r="O44" s="56"/>
      <c r="P44" s="56"/>
      <c r="Q44" s="56">
        <v>10705841.068</v>
      </c>
      <c r="R44" s="58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s="59" customFormat="1" ht="26.45" customHeight="1">
      <c r="A45" s="54"/>
      <c r="B45" s="64" t="str">
        <f>'[1]17表(1)'!B44</f>
        <v>10月</v>
      </c>
      <c r="C45" s="56"/>
      <c r="D45" s="57"/>
      <c r="E45" s="61" t="s">
        <v>16</v>
      </c>
      <c r="F45" s="56"/>
      <c r="G45" s="56"/>
      <c r="H45" s="61" t="s">
        <v>16</v>
      </c>
      <c r="I45" s="56"/>
      <c r="J45" s="56"/>
      <c r="K45" s="61" t="s">
        <v>16</v>
      </c>
      <c r="L45" s="56"/>
      <c r="M45" s="56"/>
      <c r="N45" s="61" t="s">
        <v>16</v>
      </c>
      <c r="O45" s="56"/>
      <c r="P45" s="56"/>
      <c r="Q45" s="56">
        <v>13382395.049000001</v>
      </c>
      <c r="R45" s="58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s="59" customFormat="1" ht="13.15" customHeight="1">
      <c r="A46" s="54"/>
      <c r="B46" s="64" t="str">
        <f>'[1]17表(1)'!B45</f>
        <v>11月</v>
      </c>
      <c r="C46" s="56"/>
      <c r="D46" s="57"/>
      <c r="E46" s="61" t="s">
        <v>16</v>
      </c>
      <c r="F46" s="56"/>
      <c r="G46" s="56"/>
      <c r="H46" s="61" t="s">
        <v>16</v>
      </c>
      <c r="I46" s="56"/>
      <c r="J46" s="56"/>
      <c r="K46" s="61" t="s">
        <v>16</v>
      </c>
      <c r="L46" s="56"/>
      <c r="M46" s="56"/>
      <c r="N46" s="61" t="s">
        <v>16</v>
      </c>
      <c r="O46" s="56"/>
      <c r="P46" s="56"/>
      <c r="Q46" s="56">
        <v>12732700.812000001</v>
      </c>
      <c r="R46" s="58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s="59" customFormat="1" ht="13.15" customHeight="1">
      <c r="A47" s="54"/>
      <c r="B47" s="64" t="str">
        <f>'[1]17表(1)'!B46</f>
        <v>12月</v>
      </c>
      <c r="C47" s="56"/>
      <c r="D47" s="57"/>
      <c r="E47" s="61" t="s">
        <v>16</v>
      </c>
      <c r="F47" s="56"/>
      <c r="G47" s="56"/>
      <c r="H47" s="61" t="s">
        <v>16</v>
      </c>
      <c r="I47" s="56"/>
      <c r="J47" s="56"/>
      <c r="K47" s="61" t="s">
        <v>16</v>
      </c>
      <c r="L47" s="56"/>
      <c r="M47" s="56"/>
      <c r="N47" s="61" t="s">
        <v>16</v>
      </c>
      <c r="O47" s="56"/>
      <c r="P47" s="56"/>
      <c r="Q47" s="56">
        <v>12935361.755000001</v>
      </c>
      <c r="R47" s="58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s="59" customFormat="1" ht="26.45" customHeight="1">
      <c r="A48" s="54"/>
      <c r="B48" s="64" t="str">
        <f>'[1]17表(1)'!B47</f>
        <v>１月</v>
      </c>
      <c r="C48" s="56"/>
      <c r="D48" s="57"/>
      <c r="E48" s="61" t="s">
        <v>16</v>
      </c>
      <c r="F48" s="56"/>
      <c r="G48" s="56"/>
      <c r="H48" s="61" t="s">
        <v>16</v>
      </c>
      <c r="I48" s="56"/>
      <c r="J48" s="56"/>
      <c r="K48" s="61" t="s">
        <v>16</v>
      </c>
      <c r="L48" s="56"/>
      <c r="M48" s="56"/>
      <c r="N48" s="61" t="s">
        <v>16</v>
      </c>
      <c r="O48" s="56"/>
      <c r="P48" s="56"/>
      <c r="Q48" s="56">
        <v>14189007.276000001</v>
      </c>
      <c r="R48" s="58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s="59" customFormat="1" ht="13.15" customHeight="1">
      <c r="A49" s="54"/>
      <c r="B49" s="64" t="str">
        <f>'[1]17表(1)'!B48</f>
        <v>２月</v>
      </c>
      <c r="C49" s="56"/>
      <c r="D49" s="57"/>
      <c r="E49" s="61" t="s">
        <v>16</v>
      </c>
      <c r="F49" s="56"/>
      <c r="G49" s="56"/>
      <c r="H49" s="61" t="s">
        <v>16</v>
      </c>
      <c r="I49" s="56"/>
      <c r="J49" s="56"/>
      <c r="K49" s="61" t="s">
        <v>16</v>
      </c>
      <c r="L49" s="56"/>
      <c r="M49" s="56"/>
      <c r="N49" s="61" t="s">
        <v>16</v>
      </c>
      <c r="O49" s="56"/>
      <c r="P49" s="56"/>
      <c r="Q49" s="56">
        <v>12572582.280999999</v>
      </c>
      <c r="R49" s="58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s="59" customFormat="1" ht="13.15" customHeight="1">
      <c r="A50" s="54"/>
      <c r="B50" s="64" t="str">
        <f>'[1]17表(1)'!B49</f>
        <v>３月</v>
      </c>
      <c r="C50" s="56"/>
      <c r="D50" s="57"/>
      <c r="E50" s="61" t="s">
        <v>16</v>
      </c>
      <c r="F50" s="56"/>
      <c r="G50" s="56"/>
      <c r="H50" s="61" t="s">
        <v>16</v>
      </c>
      <c r="I50" s="56"/>
      <c r="J50" s="56"/>
      <c r="K50" s="61" t="s">
        <v>16</v>
      </c>
      <c r="L50" s="56"/>
      <c r="M50" s="56"/>
      <c r="N50" s="61" t="s">
        <v>16</v>
      </c>
      <c r="O50" s="56"/>
      <c r="P50" s="56"/>
      <c r="Q50" s="56">
        <v>12631934.645</v>
      </c>
      <c r="R50" s="58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s="59" customFormat="1" ht="12" customHeight="1">
      <c r="A51" s="54"/>
      <c r="B51" s="55"/>
      <c r="C51" s="65"/>
      <c r="D51" s="54"/>
      <c r="E51" s="56"/>
      <c r="F51" s="65"/>
      <c r="G51" s="65"/>
      <c r="H51" s="56"/>
      <c r="I51" s="65"/>
      <c r="J51" s="65"/>
      <c r="K51" s="56"/>
      <c r="L51" s="65"/>
      <c r="M51" s="65"/>
      <c r="N51" s="56"/>
      <c r="O51" s="65"/>
      <c r="P51" s="65"/>
      <c r="Q51" s="65"/>
      <c r="R51" s="66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s="59" customFormat="1" ht="12" hidden="1" customHeight="1">
      <c r="A52" s="54"/>
      <c r="B52" s="5"/>
      <c r="C52" s="65"/>
      <c r="D52" s="54"/>
      <c r="E52" s="56"/>
      <c r="F52" s="65"/>
      <c r="G52" s="65"/>
      <c r="H52" s="56"/>
      <c r="I52" s="65"/>
      <c r="J52" s="65"/>
      <c r="K52" s="56"/>
      <c r="L52" s="65"/>
      <c r="M52" s="65"/>
      <c r="N52" s="56"/>
      <c r="O52" s="65"/>
      <c r="P52" s="65"/>
      <c r="Q52" s="65"/>
      <c r="R52" s="66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s="4" customFormat="1" ht="12.6" customHeight="1">
      <c r="A53" s="67"/>
      <c r="C53" s="68"/>
      <c r="D53" s="67"/>
      <c r="E53" s="56"/>
      <c r="F53" s="68"/>
      <c r="G53" s="68"/>
      <c r="H53" s="56"/>
      <c r="I53" s="68"/>
      <c r="J53" s="68"/>
      <c r="K53" s="56"/>
      <c r="L53" s="68"/>
      <c r="M53" s="68"/>
      <c r="N53" s="56"/>
      <c r="O53" s="68"/>
      <c r="P53" s="68"/>
      <c r="Q53" s="68"/>
      <c r="R53" s="69"/>
    </row>
    <row r="54" spans="1:36" s="59" customFormat="1">
      <c r="A54" s="54"/>
      <c r="B54" s="60">
        <f>'[1]17表(1)'!B53</f>
        <v>28</v>
      </c>
      <c r="C54" s="56"/>
      <c r="D54" s="57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8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s="59" customFormat="1" ht="13.15" customHeight="1">
      <c r="A55" s="54"/>
      <c r="B55" s="64" t="str">
        <f>'[1]17表(1)'!B54</f>
        <v>４月</v>
      </c>
      <c r="C55" s="56"/>
      <c r="D55" s="57"/>
      <c r="E55" s="61" t="s">
        <v>16</v>
      </c>
      <c r="F55" s="56"/>
      <c r="G55" s="56"/>
      <c r="H55" s="61" t="s">
        <v>16</v>
      </c>
      <c r="I55" s="56"/>
      <c r="J55" s="56"/>
      <c r="K55" s="61" t="s">
        <v>16</v>
      </c>
      <c r="L55" s="56"/>
      <c r="M55" s="56"/>
      <c r="N55" s="61" t="s">
        <v>16</v>
      </c>
      <c r="O55" s="56"/>
      <c r="P55" s="56"/>
      <c r="Q55" s="56">
        <v>11152732.927999999</v>
      </c>
      <c r="R55" s="58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s="59" customFormat="1" ht="13.15" customHeight="1">
      <c r="A56" s="54"/>
      <c r="B56" s="64" t="str">
        <f>'[1]17表(1)'!B55</f>
        <v>５月</v>
      </c>
      <c r="C56" s="56"/>
      <c r="D56" s="57"/>
      <c r="E56" s="61" t="s">
        <v>16</v>
      </c>
      <c r="F56" s="56"/>
      <c r="G56" s="56"/>
      <c r="H56" s="61" t="s">
        <v>16</v>
      </c>
      <c r="I56" s="56"/>
      <c r="J56" s="56"/>
      <c r="K56" s="61" t="s">
        <v>16</v>
      </c>
      <c r="L56" s="56"/>
      <c r="M56" s="56"/>
      <c r="N56" s="61" t="s">
        <v>16</v>
      </c>
      <c r="O56" s="56"/>
      <c r="P56" s="56"/>
      <c r="Q56" s="56">
        <v>14233890.067</v>
      </c>
      <c r="R56" s="58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s="59" customFormat="1" ht="13.15" customHeight="1">
      <c r="A57" s="54"/>
      <c r="B57" s="64" t="str">
        <f>'[1]17表(1)'!B56</f>
        <v>６月</v>
      </c>
      <c r="C57" s="56"/>
      <c r="D57" s="57"/>
      <c r="E57" s="61" t="s">
        <v>16</v>
      </c>
      <c r="F57" s="56"/>
      <c r="G57" s="56"/>
      <c r="H57" s="61" t="s">
        <v>16</v>
      </c>
      <c r="I57" s="56"/>
      <c r="J57" s="56"/>
      <c r="K57" s="61" t="s">
        <v>16</v>
      </c>
      <c r="L57" s="56"/>
      <c r="M57" s="56"/>
      <c r="N57" s="61" t="s">
        <v>16</v>
      </c>
      <c r="O57" s="56"/>
      <c r="P57" s="56"/>
      <c r="Q57" s="56">
        <v>15515756.595000001</v>
      </c>
      <c r="R57" s="58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s="59" customFormat="1" ht="26.45" customHeight="1">
      <c r="A58" s="54"/>
      <c r="B58" s="64" t="str">
        <f>'[1]17表(1)'!B57</f>
        <v>７月</v>
      </c>
      <c r="C58" s="56"/>
      <c r="D58" s="57"/>
      <c r="E58" s="61" t="s">
        <v>16</v>
      </c>
      <c r="F58" s="56"/>
      <c r="G58" s="56"/>
      <c r="H58" s="61" t="s">
        <v>16</v>
      </c>
      <c r="I58" s="56"/>
      <c r="J58" s="56"/>
      <c r="K58" s="61" t="s">
        <v>16</v>
      </c>
      <c r="L58" s="56"/>
      <c r="M58" s="56"/>
      <c r="N58" s="61" t="s">
        <v>16</v>
      </c>
      <c r="O58" s="56"/>
      <c r="P58" s="56"/>
      <c r="Q58" s="56">
        <v>13790024.42</v>
      </c>
      <c r="R58" s="58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s="59" customFormat="1" ht="13.15" customHeight="1">
      <c r="A59" s="54"/>
      <c r="B59" s="64" t="str">
        <f>'[1]17表(1)'!B58</f>
        <v>８月</v>
      </c>
      <c r="C59" s="56"/>
      <c r="D59" s="57"/>
      <c r="E59" s="61" t="s">
        <v>16</v>
      </c>
      <c r="F59" s="56"/>
      <c r="G59" s="56"/>
      <c r="H59" s="61" t="s">
        <v>16</v>
      </c>
      <c r="I59" s="56"/>
      <c r="J59" s="56"/>
      <c r="K59" s="61" t="s">
        <v>16</v>
      </c>
      <c r="L59" s="56"/>
      <c r="M59" s="56"/>
      <c r="N59" s="61" t="s">
        <v>16</v>
      </c>
      <c r="O59" s="56"/>
      <c r="P59" s="56"/>
      <c r="Q59" s="56">
        <v>13431463.49</v>
      </c>
      <c r="R59" s="58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s="59" customFormat="1" ht="13.15" customHeight="1">
      <c r="A60" s="54"/>
      <c r="B60" s="64" t="str">
        <f>'[1]17表(1)'!B59</f>
        <v>９月</v>
      </c>
      <c r="C60" s="56"/>
      <c r="D60" s="57"/>
      <c r="E60" s="61" t="s">
        <v>16</v>
      </c>
      <c r="F60" s="56"/>
      <c r="G60" s="56"/>
      <c r="H60" s="61" t="s">
        <v>16</v>
      </c>
      <c r="I60" s="56"/>
      <c r="J60" s="56"/>
      <c r="K60" s="61" t="s">
        <v>16</v>
      </c>
      <c r="L60" s="56"/>
      <c r="M60" s="56"/>
      <c r="N60" s="61" t="s">
        <v>16</v>
      </c>
      <c r="O60" s="56"/>
      <c r="P60" s="56"/>
      <c r="Q60" s="56">
        <v>11545761.323999999</v>
      </c>
      <c r="R60" s="58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s="59" customFormat="1" ht="26.45" customHeight="1">
      <c r="A61" s="54"/>
      <c r="B61" s="64" t="str">
        <f>'[1]17表(1)'!B60</f>
        <v>10月</v>
      </c>
      <c r="C61" s="56"/>
      <c r="D61" s="57"/>
      <c r="E61" s="61" t="s">
        <v>16</v>
      </c>
      <c r="F61" s="56"/>
      <c r="G61" s="56"/>
      <c r="H61" s="61" t="s">
        <v>16</v>
      </c>
      <c r="I61" s="56"/>
      <c r="J61" s="56"/>
      <c r="K61" s="61" t="s">
        <v>16</v>
      </c>
      <c r="L61" s="56"/>
      <c r="M61" s="56"/>
      <c r="N61" s="61" t="s">
        <v>16</v>
      </c>
      <c r="O61" s="56"/>
      <c r="P61" s="56"/>
      <c r="Q61" s="56">
        <v>12434304.355</v>
      </c>
      <c r="R61" s="58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s="59" customFormat="1" ht="13.15" customHeight="1">
      <c r="A62" s="54"/>
      <c r="B62" s="64" t="str">
        <f>'[1]17表(1)'!B61</f>
        <v>11月</v>
      </c>
      <c r="C62" s="56"/>
      <c r="D62" s="57"/>
      <c r="E62" s="61" t="s">
        <v>16</v>
      </c>
      <c r="F62" s="56"/>
      <c r="G62" s="56"/>
      <c r="H62" s="61" t="s">
        <v>16</v>
      </c>
      <c r="I62" s="56"/>
      <c r="J62" s="56"/>
      <c r="K62" s="61" t="s">
        <v>16</v>
      </c>
      <c r="L62" s="56"/>
      <c r="M62" s="56"/>
      <c r="N62" s="61" t="s">
        <v>16</v>
      </c>
      <c r="O62" s="56"/>
      <c r="P62" s="56"/>
      <c r="Q62" s="56">
        <v>13074884.878</v>
      </c>
      <c r="R62" s="58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s="59" customFormat="1" ht="13.15" customHeight="1">
      <c r="A63" s="54"/>
      <c r="B63" s="64" t="str">
        <f>'[1]17表(1)'!B62</f>
        <v>12月</v>
      </c>
      <c r="C63" s="56"/>
      <c r="D63" s="57"/>
      <c r="E63" s="61" t="s">
        <v>16</v>
      </c>
      <c r="F63" s="56"/>
      <c r="G63" s="56"/>
      <c r="H63" s="61" t="s">
        <v>16</v>
      </c>
      <c r="I63" s="56"/>
      <c r="J63" s="56"/>
      <c r="K63" s="61" t="s">
        <v>16</v>
      </c>
      <c r="L63" s="56"/>
      <c r="M63" s="56"/>
      <c r="N63" s="61" t="s">
        <v>16</v>
      </c>
      <c r="O63" s="56"/>
      <c r="P63" s="56"/>
      <c r="Q63" s="56">
        <v>11860242.339</v>
      </c>
      <c r="R63" s="58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s="59" customFormat="1" ht="26.45" customHeight="1">
      <c r="A64" s="54"/>
      <c r="B64" s="64" t="str">
        <f>'[1]17表(1)'!B63</f>
        <v>１月</v>
      </c>
      <c r="C64" s="56"/>
      <c r="D64" s="57"/>
      <c r="E64" s="56">
        <v>2</v>
      </c>
      <c r="F64" s="56"/>
      <c r="G64" s="56"/>
      <c r="H64" s="56">
        <v>32.826000000000001</v>
      </c>
      <c r="I64" s="56"/>
      <c r="J64" s="56"/>
      <c r="K64" s="56">
        <v>1</v>
      </c>
      <c r="L64" s="56"/>
      <c r="M64" s="56"/>
      <c r="N64" s="56">
        <v>1.806</v>
      </c>
      <c r="O64" s="56"/>
      <c r="P64" s="56"/>
      <c r="Q64" s="56">
        <v>10395080.005000001</v>
      </c>
      <c r="R64" s="58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42" s="59" customFormat="1" ht="13.15" customHeight="1">
      <c r="A65" s="54"/>
      <c r="B65" s="64" t="str">
        <f>'[1]17表(1)'!B64</f>
        <v>２月</v>
      </c>
      <c r="C65" s="56"/>
      <c r="D65" s="57"/>
      <c r="E65" s="56">
        <v>35</v>
      </c>
      <c r="F65" s="56"/>
      <c r="G65" s="56"/>
      <c r="H65" s="56">
        <v>445.58699999999999</v>
      </c>
      <c r="I65" s="56"/>
      <c r="J65" s="56"/>
      <c r="K65" s="56">
        <v>103</v>
      </c>
      <c r="L65" s="56"/>
      <c r="M65" s="56"/>
      <c r="N65" s="56">
        <v>832.726</v>
      </c>
      <c r="O65" s="56"/>
      <c r="P65" s="56"/>
      <c r="Q65" s="56">
        <v>11848122.238</v>
      </c>
      <c r="R65" s="58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42" s="59" customFormat="1" ht="13.15" customHeight="1">
      <c r="A66" s="54"/>
      <c r="B66" s="64" t="str">
        <f>'[1]17表(1)'!B65</f>
        <v>３月</v>
      </c>
      <c r="C66" s="56"/>
      <c r="D66" s="57"/>
      <c r="E66" s="56">
        <v>52</v>
      </c>
      <c r="F66" s="56"/>
      <c r="G66" s="56"/>
      <c r="H66" s="56">
        <v>551.27700000000004</v>
      </c>
      <c r="I66" s="56"/>
      <c r="J66" s="56"/>
      <c r="K66" s="56">
        <v>342</v>
      </c>
      <c r="L66" s="56"/>
      <c r="M66" s="56"/>
      <c r="N66" s="56">
        <v>3656.5770000000002</v>
      </c>
      <c r="O66" s="56"/>
      <c r="P66" s="56"/>
      <c r="Q66" s="56">
        <v>13753961.988</v>
      </c>
      <c r="R66" s="58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42" ht="12" customHeight="1">
      <c r="A67" s="70"/>
      <c r="B67" s="71"/>
      <c r="C67" s="72"/>
      <c r="D67" s="70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3"/>
    </row>
    <row r="68" spans="1:42" ht="5.0999999999999996" customHeight="1">
      <c r="A68" s="74"/>
      <c r="B68" s="75"/>
      <c r="C68" s="74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42" s="75" customFormat="1" ht="18.600000000000001" customHeight="1">
      <c r="A69" s="77" t="s">
        <v>17</v>
      </c>
      <c r="B69" s="5"/>
      <c r="S69" s="78"/>
      <c r="T69" s="78"/>
      <c r="U69" s="78"/>
      <c r="V69" s="78"/>
      <c r="W69" s="78"/>
      <c r="X69" s="78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</row>
    <row r="70" spans="1:42" s="77" customFormat="1" ht="18.600000000000001" customHeight="1">
      <c r="A70" s="77" t="s">
        <v>18</v>
      </c>
      <c r="B70" s="5"/>
      <c r="C70" s="80"/>
      <c r="D70" s="81"/>
      <c r="S70" s="82"/>
      <c r="T70" s="82"/>
      <c r="U70" s="82"/>
      <c r="V70" s="82"/>
      <c r="W70" s="82"/>
      <c r="X70" s="82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</row>
    <row r="71" spans="1:42">
      <c r="B71" s="84"/>
      <c r="S71" s="76"/>
      <c r="T71" s="76"/>
      <c r="U71" s="76"/>
      <c r="V71" s="76"/>
      <c r="W71" s="76"/>
      <c r="X71" s="76"/>
      <c r="AK71" s="4"/>
      <c r="AL71" s="4"/>
      <c r="AM71" s="4"/>
      <c r="AN71" s="4"/>
      <c r="AO71" s="4"/>
      <c r="AP71" s="4"/>
    </row>
    <row r="72" spans="1:42">
      <c r="B72" s="84"/>
      <c r="S72" s="5"/>
      <c r="T72" s="5"/>
      <c r="U72" s="5"/>
      <c r="V72" s="5"/>
      <c r="W72" s="5"/>
      <c r="X72" s="5"/>
      <c r="AK72" s="4"/>
      <c r="AL72" s="4"/>
      <c r="AM72" s="4"/>
      <c r="AN72" s="4"/>
      <c r="AO72" s="4"/>
      <c r="AP72" s="4"/>
    </row>
    <row r="73" spans="1:42">
      <c r="B73" s="65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5"/>
      <c r="T73" s="85"/>
      <c r="U73" s="85"/>
      <c r="V73" s="85"/>
      <c r="W73" s="85"/>
      <c r="X73" s="5"/>
      <c r="AK73" s="4"/>
      <c r="AL73" s="4"/>
      <c r="AM73" s="4"/>
      <c r="AN73" s="4"/>
      <c r="AO73" s="4"/>
      <c r="AP73" s="4"/>
    </row>
    <row r="74" spans="1:42">
      <c r="B74" s="65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5"/>
      <c r="T74" s="85"/>
      <c r="U74" s="85"/>
      <c r="V74" s="85"/>
      <c r="W74" s="85"/>
      <c r="X74" s="5"/>
      <c r="AK74" s="4"/>
      <c r="AL74" s="4"/>
      <c r="AM74" s="4"/>
      <c r="AN74" s="4"/>
      <c r="AO74" s="4"/>
      <c r="AP74" s="4"/>
    </row>
    <row r="75" spans="1:42"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</row>
    <row r="76" spans="1:42"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</row>
  </sheetData>
  <phoneticPr fontId="4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5FF9BA-0674-4B90-8B74-3727858B1C2D}"/>
</file>

<file path=customXml/itemProps2.xml><?xml version="1.0" encoding="utf-8"?>
<ds:datastoreItem xmlns:ds="http://schemas.openxmlformats.org/officeDocument/2006/customXml" ds:itemID="{B172330C-D1F9-4596-995B-A2A8193CAAA3}"/>
</file>

<file path=customXml/itemProps3.xml><?xml version="1.0" encoding="utf-8"?>
<ds:datastoreItem xmlns:ds="http://schemas.openxmlformats.org/officeDocument/2006/customXml" ds:itemID="{92556D6F-C5E7-4C22-A1CE-67811AE5C9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22表(1)</vt:lpstr>
      <vt:lpstr>22表(2)</vt:lpstr>
      <vt:lpstr>22表(3)</vt:lpstr>
      <vt:lpstr>22表(4)</vt:lpstr>
      <vt:lpstr>'22表(1)'!Print_Area</vt:lpstr>
      <vt:lpstr>'22表(2)'!Print_Area</vt:lpstr>
      <vt:lpstr>'22表(3)'!Print_Area</vt:lpstr>
      <vt:lpstr>'22表(4)'!Print_Area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2017-11-16T07:43:48Z</dcterms:created>
  <dcterms:modified xsi:type="dcterms:W3CDTF">2017-11-16T08:38:34Z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