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20表(1)" sheetId="3" r:id="rId1"/>
    <sheet name="20表(2)" sheetId="2" r:id="rId2"/>
    <sheet name="20表(3)" sheetId="1" r:id="rId3"/>
  </sheets>
  <externalReferences>
    <externalReference r:id="rId4"/>
  </externalReference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45621"/>
</workbook>
</file>

<file path=xl/calcChain.xml><?xml version="1.0" encoding="utf-8"?>
<calcChain xmlns="http://schemas.openxmlformats.org/spreadsheetml/2006/main">
  <c r="B13" i="3" l="1"/>
  <c r="B14" i="3"/>
  <c r="B15" i="3"/>
  <c r="B16" i="3"/>
  <c r="B17" i="3"/>
  <c r="B18" i="3"/>
  <c r="B19" i="3"/>
  <c r="B20" i="3"/>
  <c r="B21" i="3"/>
  <c r="B22" i="3"/>
  <c r="E22" i="3"/>
  <c r="H22" i="3"/>
  <c r="K22" i="3"/>
  <c r="B27" i="3"/>
  <c r="B28" i="3"/>
  <c r="B29" i="3"/>
  <c r="B30" i="3"/>
  <c r="B31" i="3"/>
  <c r="B32" i="3"/>
  <c r="B33" i="3"/>
  <c r="B34" i="3"/>
  <c r="B35" i="3"/>
  <c r="B36" i="3"/>
  <c r="E36" i="3"/>
  <c r="H36" i="3"/>
  <c r="K36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13" i="2"/>
  <c r="B14" i="2"/>
  <c r="B15" i="2"/>
  <c r="B16" i="2"/>
  <c r="B17" i="2"/>
  <c r="B18" i="2"/>
  <c r="B19" i="2"/>
  <c r="B20" i="2"/>
  <c r="B21" i="2"/>
  <c r="B22" i="2"/>
  <c r="E22" i="2"/>
  <c r="H22" i="2"/>
  <c r="K22" i="2"/>
  <c r="B27" i="2"/>
  <c r="B28" i="2"/>
  <c r="B29" i="2"/>
  <c r="B30" i="2"/>
  <c r="B31" i="2"/>
  <c r="B32" i="2"/>
  <c r="B33" i="2"/>
  <c r="B34" i="2"/>
  <c r="B35" i="2"/>
  <c r="B36" i="2"/>
  <c r="E36" i="2"/>
  <c r="H36" i="2"/>
  <c r="K36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7" i="1" l="1"/>
  <c r="B66" i="1"/>
  <c r="B65" i="1"/>
  <c r="B64" i="1"/>
  <c r="B63" i="1"/>
  <c r="B62" i="1"/>
  <c r="B61" i="1"/>
  <c r="B60" i="1"/>
  <c r="B59" i="1"/>
  <c r="B58" i="1"/>
  <c r="B57" i="1"/>
  <c r="B56" i="1"/>
  <c r="B55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5" i="1"/>
  <c r="B34" i="1"/>
  <c r="B33" i="1"/>
  <c r="B32" i="1"/>
  <c r="B31" i="1"/>
  <c r="B30" i="1"/>
  <c r="B29" i="1"/>
  <c r="B28" i="1"/>
  <c r="B27" i="1"/>
  <c r="B26" i="1"/>
  <c r="B25" i="1"/>
  <c r="E21" i="1"/>
  <c r="E35" i="1" s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<sst xmlns="http://schemas.openxmlformats.org/spreadsheetml/2006/main" count="86" uniqueCount="23">
  <si>
    <t>第20表(3)　高 年 齢 求 職 者 給 付 の 状 況</t>
    <phoneticPr fontId="5"/>
  </si>
  <si>
    <t>　　　　　　　　　　　　　　　　　　　　           （年度及び月別）</t>
  </si>
  <si>
    <t>－平成19年度～平成28年度－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</si>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</sst>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　　&quot;;[Red]\-#,##0&quot;　　&quot;"/>
    <numFmt numFmtId="177" formatCode="&quot;年&quot;&quot;度&quot;General&quot;年&quot;&quot;度&quot;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5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1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">
          <cell r="B12">
            <v>19</v>
          </cell>
        </row>
        <row r="13">
          <cell r="B13">
            <v>20</v>
          </cell>
        </row>
        <row r="14">
          <cell r="B14">
            <v>21</v>
          </cell>
        </row>
        <row r="15">
          <cell r="B15">
            <v>22</v>
          </cell>
        </row>
        <row r="16">
          <cell r="B16">
            <v>23</v>
          </cell>
        </row>
        <row r="17">
          <cell r="B17">
            <v>24</v>
          </cell>
        </row>
        <row r="18">
          <cell r="B18">
            <v>25</v>
          </cell>
        </row>
        <row r="19">
          <cell r="B19">
            <v>26</v>
          </cell>
        </row>
        <row r="20">
          <cell r="B20">
            <v>27</v>
          </cell>
        </row>
        <row r="21">
          <cell r="B21">
            <v>28</v>
          </cell>
        </row>
        <row r="24">
          <cell r="B24" t="str">
            <v>年度平均</v>
          </cell>
        </row>
        <row r="25">
          <cell r="B25">
            <v>19</v>
          </cell>
        </row>
        <row r="26">
          <cell r="B26">
            <v>20</v>
          </cell>
        </row>
        <row r="27">
          <cell r="B27">
            <v>21</v>
          </cell>
        </row>
        <row r="28">
          <cell r="B28">
            <v>22</v>
          </cell>
        </row>
        <row r="29">
          <cell r="B29">
            <v>23</v>
          </cell>
        </row>
        <row r="30">
          <cell r="B30">
            <v>24</v>
          </cell>
        </row>
        <row r="31">
          <cell r="B31">
            <v>25</v>
          </cell>
        </row>
        <row r="32">
          <cell r="B32">
            <v>26</v>
          </cell>
        </row>
        <row r="33">
          <cell r="B33">
            <v>27</v>
          </cell>
        </row>
        <row r="34">
          <cell r="B34">
            <v>28</v>
          </cell>
        </row>
        <row r="37">
          <cell r="B37">
            <v>27</v>
          </cell>
        </row>
        <row r="38">
          <cell r="B38" t="str">
            <v>４月</v>
          </cell>
        </row>
        <row r="39">
          <cell r="B39" t="str">
            <v>５月</v>
          </cell>
        </row>
        <row r="40">
          <cell r="B40" t="str">
            <v>６月</v>
          </cell>
        </row>
        <row r="41">
          <cell r="B41" t="str">
            <v>７月</v>
          </cell>
        </row>
        <row r="42">
          <cell r="B42" t="str">
            <v>８月</v>
          </cell>
        </row>
        <row r="43">
          <cell r="B43" t="str">
            <v>９月</v>
          </cell>
        </row>
        <row r="44">
          <cell r="B44" t="str">
            <v>10月</v>
          </cell>
        </row>
        <row r="45">
          <cell r="B45" t="str">
            <v>11月</v>
          </cell>
        </row>
        <row r="46">
          <cell r="B46" t="str">
            <v>12月</v>
          </cell>
        </row>
        <row r="47">
          <cell r="B47" t="str">
            <v>１月</v>
          </cell>
        </row>
        <row r="48">
          <cell r="B48" t="str">
            <v>２月</v>
          </cell>
        </row>
        <row r="49">
          <cell r="B49" t="str">
            <v>３月</v>
          </cell>
        </row>
        <row r="53">
          <cell r="B53">
            <v>28</v>
          </cell>
        </row>
        <row r="54">
          <cell r="B54" t="str">
            <v>４月</v>
          </cell>
        </row>
        <row r="55">
          <cell r="B55" t="str">
            <v>５月</v>
          </cell>
        </row>
        <row r="56">
          <cell r="B56" t="str">
            <v>６月</v>
          </cell>
        </row>
        <row r="57">
          <cell r="B57" t="str">
            <v>７月</v>
          </cell>
        </row>
        <row r="58">
          <cell r="B58" t="str">
            <v>８月</v>
          </cell>
        </row>
        <row r="59">
          <cell r="B59" t="str">
            <v>９月</v>
          </cell>
        </row>
        <row r="60">
          <cell r="B60" t="str">
            <v>10月</v>
          </cell>
        </row>
        <row r="61">
          <cell r="B61" t="str">
            <v>11月</v>
          </cell>
        </row>
        <row r="62">
          <cell r="B62" t="str">
            <v>12月</v>
          </cell>
        </row>
        <row r="63">
          <cell r="B63" t="str">
            <v>１月</v>
          </cell>
        </row>
        <row r="64">
          <cell r="B64" t="str">
            <v>２月</v>
          </cell>
        </row>
        <row r="65">
          <cell r="B65" t="str">
            <v>３月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6">
          <cell r="B26">
            <v>19</v>
          </cell>
        </row>
        <row r="27">
          <cell r="B27">
            <v>20</v>
          </cell>
        </row>
        <row r="28">
          <cell r="B28">
            <v>21</v>
          </cell>
        </row>
        <row r="29">
          <cell r="B29">
            <v>22</v>
          </cell>
        </row>
        <row r="30">
          <cell r="B30">
            <v>23</v>
          </cell>
        </row>
        <row r="31">
          <cell r="B31">
            <v>24</v>
          </cell>
        </row>
        <row r="32">
          <cell r="B32">
            <v>25</v>
          </cell>
        </row>
        <row r="33">
          <cell r="B33">
            <v>26</v>
          </cell>
        </row>
        <row r="34">
          <cell r="B34">
            <v>27</v>
          </cell>
        </row>
        <row r="35">
          <cell r="B35">
            <v>28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">
          <cell r="G23">
            <v>50964091.821000002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9"/>
  <sheetViews>
    <sheetView tabSelected="1" view="pageBreakPreview" zoomScale="78" zoomScaleNormal="80" zoomScaleSheetLayoutView="78" workbookViewId="0">
      <selection sqref="A1:XFD1048576"/>
    </sheetView>
  </sheetViews>
  <sheetFormatPr defaultColWidth="8.875" defaultRowHeight="13.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>
      <c r="A3" s="1" t="s">
        <v>22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>
      <c r="A4" s="5" t="s">
        <v>18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2</v>
      </c>
    </row>
    <row r="5" spans="1:30" s="9" customFormat="1" ht="10.15" customHeight="1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>
      <c r="A6" s="12"/>
      <c r="B6" s="13" t="s">
        <v>3</v>
      </c>
      <c r="C6" s="14"/>
      <c r="D6" s="107" t="s">
        <v>21</v>
      </c>
      <c r="E6" s="106"/>
      <c r="F6" s="106"/>
      <c r="G6" s="106"/>
      <c r="H6" s="106"/>
      <c r="I6" s="106"/>
      <c r="J6" s="106"/>
      <c r="K6" s="106"/>
      <c r="L6" s="105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>
      <c r="A7" s="20"/>
      <c r="D7" s="104"/>
      <c r="E7" s="103"/>
      <c r="F7" s="103"/>
      <c r="G7" s="103"/>
      <c r="H7" s="103"/>
      <c r="I7" s="103"/>
      <c r="J7" s="103"/>
      <c r="K7" s="103"/>
      <c r="L7" s="102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>
      <c r="A8" s="20"/>
      <c r="B8" s="26"/>
      <c r="D8" s="12"/>
      <c r="E8" s="101"/>
      <c r="F8" s="89"/>
      <c r="G8" s="92"/>
      <c r="H8" s="91"/>
      <c r="I8" s="27"/>
      <c r="J8" s="89"/>
      <c r="K8" s="101"/>
      <c r="L8" s="8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>
      <c r="A9" s="20"/>
      <c r="B9" s="26" t="s">
        <v>6</v>
      </c>
      <c r="D9" s="20"/>
      <c r="E9" s="88" t="s">
        <v>7</v>
      </c>
      <c r="F9" s="89"/>
      <c r="G9" s="90"/>
      <c r="H9" s="88" t="s">
        <v>8</v>
      </c>
      <c r="I9" s="87"/>
      <c r="J9" s="89"/>
      <c r="K9" s="88" t="s">
        <v>9</v>
      </c>
      <c r="L9" s="87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>
      <c r="A10" s="20"/>
      <c r="B10" s="26" t="s">
        <v>10</v>
      </c>
      <c r="D10" s="20"/>
      <c r="F10" s="10"/>
      <c r="G10" s="30"/>
      <c r="H10" s="31"/>
      <c r="I10" s="32"/>
      <c r="L10" s="100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>
      <c r="A11" s="33"/>
      <c r="B11" s="34"/>
      <c r="C11" s="34"/>
      <c r="D11" s="33"/>
      <c r="E11" s="99" t="s">
        <v>20</v>
      </c>
      <c r="F11" s="34"/>
      <c r="G11" s="34"/>
      <c r="H11" s="99" t="s">
        <v>20</v>
      </c>
      <c r="I11" s="34"/>
      <c r="J11" s="34"/>
      <c r="K11" s="99" t="s">
        <v>20</v>
      </c>
      <c r="L11" s="36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30" s="44" customFormat="1">
      <c r="A12" s="38"/>
      <c r="B12" s="39" t="s">
        <v>12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>
      <c r="A13" s="38"/>
      <c r="B13" s="45">
        <f>'[1]17表(1)'!B12</f>
        <v>19</v>
      </c>
      <c r="C13" s="40"/>
      <c r="D13" s="41"/>
      <c r="E13" s="80">
        <v>114722</v>
      </c>
      <c r="F13" s="40"/>
      <c r="G13" s="40"/>
      <c r="H13" s="80">
        <v>79196</v>
      </c>
      <c r="I13" s="40"/>
      <c r="J13" s="40"/>
      <c r="K13" s="80">
        <v>35526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>
      <c r="A14" s="38"/>
      <c r="B14" s="48">
        <f>'[1]17表(1)'!B13</f>
        <v>20</v>
      </c>
      <c r="C14" s="40"/>
      <c r="D14" s="41"/>
      <c r="E14" s="80">
        <v>137247</v>
      </c>
      <c r="F14" s="40"/>
      <c r="G14" s="40"/>
      <c r="H14" s="80">
        <v>96651</v>
      </c>
      <c r="I14" s="40"/>
      <c r="J14" s="40"/>
      <c r="K14" s="80">
        <v>40596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>
      <c r="A15" s="38"/>
      <c r="B15" s="48">
        <f>'[1]17表(1)'!B14</f>
        <v>21</v>
      </c>
      <c r="C15" s="40"/>
      <c r="D15" s="41"/>
      <c r="E15" s="80">
        <v>163887</v>
      </c>
      <c r="F15" s="40"/>
      <c r="G15" s="40"/>
      <c r="H15" s="80">
        <v>115660</v>
      </c>
      <c r="I15" s="40"/>
      <c r="J15" s="40"/>
      <c r="K15" s="80">
        <v>48227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>
      <c r="A16" s="38"/>
      <c r="B16" s="48">
        <f>'[1]17表(1)'!B15</f>
        <v>22</v>
      </c>
      <c r="C16" s="40"/>
      <c r="D16" s="41"/>
      <c r="E16" s="80">
        <v>148011</v>
      </c>
      <c r="F16" s="40"/>
      <c r="G16" s="40"/>
      <c r="H16" s="80">
        <v>100853</v>
      </c>
      <c r="I16" s="40"/>
      <c r="J16" s="40"/>
      <c r="K16" s="80">
        <v>47158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>
      <c r="A17" s="38"/>
      <c r="B17" s="48">
        <f>'[1]17表(1)'!B16</f>
        <v>23</v>
      </c>
      <c r="C17" s="40"/>
      <c r="D17" s="41"/>
      <c r="E17" s="80">
        <v>160352</v>
      </c>
      <c r="F17" s="40"/>
      <c r="G17" s="40"/>
      <c r="H17" s="80">
        <v>106568</v>
      </c>
      <c r="I17" s="40"/>
      <c r="J17" s="40"/>
      <c r="K17" s="80">
        <v>53784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>
      <c r="A18" s="38"/>
      <c r="B18" s="48">
        <f>'[1]17表(1)'!B17</f>
        <v>24</v>
      </c>
      <c r="C18" s="40"/>
      <c r="D18" s="41"/>
      <c r="E18" s="80">
        <v>182852</v>
      </c>
      <c r="F18" s="40"/>
      <c r="G18" s="40"/>
      <c r="H18" s="80">
        <v>120536</v>
      </c>
      <c r="I18" s="40"/>
      <c r="J18" s="40"/>
      <c r="K18" s="80">
        <v>62316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>
      <c r="A19" s="38"/>
      <c r="B19" s="48">
        <f>'[1]17表(1)'!B18</f>
        <v>25</v>
      </c>
      <c r="C19" s="40"/>
      <c r="D19" s="41"/>
      <c r="E19" s="80">
        <v>199430</v>
      </c>
      <c r="F19" s="40"/>
      <c r="G19" s="40"/>
      <c r="H19" s="80">
        <v>129658</v>
      </c>
      <c r="I19" s="40"/>
      <c r="J19" s="40"/>
      <c r="K19" s="80">
        <v>69772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>
      <c r="A20" s="38"/>
      <c r="B20" s="48">
        <f>'[1]17表(1)'!B19</f>
        <v>26</v>
      </c>
      <c r="C20" s="40"/>
      <c r="D20" s="41"/>
      <c r="E20" s="80">
        <v>222823</v>
      </c>
      <c r="F20" s="40"/>
      <c r="G20" s="40"/>
      <c r="H20" s="80">
        <v>148729</v>
      </c>
      <c r="I20" s="40"/>
      <c r="J20" s="40"/>
      <c r="K20" s="80">
        <v>74094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>
      <c r="A21" s="38"/>
      <c r="B21" s="48">
        <f>'[1]17表(1)'!B20</f>
        <v>27</v>
      </c>
      <c r="C21" s="40"/>
      <c r="D21" s="41"/>
      <c r="E21" s="80">
        <v>231875</v>
      </c>
      <c r="F21" s="40"/>
      <c r="G21" s="40"/>
      <c r="H21" s="80">
        <v>157255</v>
      </c>
      <c r="I21" s="40"/>
      <c r="J21" s="40"/>
      <c r="K21" s="80">
        <v>74620</v>
      </c>
      <c r="L21" s="43"/>
      <c r="M21" s="58"/>
      <c r="N21" s="81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>
      <c r="A22" s="38"/>
      <c r="B22" s="48">
        <f>'[1]17表(1)'!B21</f>
        <v>28</v>
      </c>
      <c r="C22" s="40"/>
      <c r="D22" s="41"/>
      <c r="E22" s="80">
        <f>SUM(E57:E68)</f>
        <v>232440</v>
      </c>
      <c r="F22" s="40"/>
      <c r="G22" s="40"/>
      <c r="H22" s="80">
        <f>SUM(H57:H68)</f>
        <v>156956</v>
      </c>
      <c r="I22" s="40"/>
      <c r="J22" s="40"/>
      <c r="K22" s="80">
        <f>SUM(K57:K68)</f>
        <v>75484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>
      <c r="A23" s="38"/>
      <c r="B23" s="48"/>
      <c r="C23" s="40"/>
      <c r="D23" s="41"/>
      <c r="E23" s="80"/>
      <c r="F23" s="40"/>
      <c r="G23" s="40"/>
      <c r="H23" s="80"/>
      <c r="I23" s="40"/>
      <c r="J23" s="40"/>
      <c r="K23" s="80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>
      <c r="A26" s="38"/>
      <c r="B26" s="39" t="s">
        <v>15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>
      <c r="A27" s="38"/>
      <c r="B27" s="45">
        <f>'[1]19表(6)'!B26</f>
        <v>19</v>
      </c>
      <c r="C27" s="40"/>
      <c r="D27" s="41"/>
      <c r="E27" s="80">
        <v>9560.1666666666661</v>
      </c>
      <c r="F27" s="80"/>
      <c r="G27" s="80"/>
      <c r="H27" s="80">
        <v>6599.666666666667</v>
      </c>
      <c r="I27" s="80"/>
      <c r="J27" s="80"/>
      <c r="K27" s="80">
        <v>2960.5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>
      <c r="A28" s="38"/>
      <c r="B28" s="48">
        <f>'[1]19表(6)'!B27</f>
        <v>20</v>
      </c>
      <c r="C28" s="40"/>
      <c r="D28" s="41"/>
      <c r="E28" s="80">
        <v>11437.25</v>
      </c>
      <c r="F28" s="80"/>
      <c r="G28" s="80"/>
      <c r="H28" s="80">
        <v>8054.25</v>
      </c>
      <c r="I28" s="80"/>
      <c r="J28" s="80"/>
      <c r="K28" s="80">
        <v>3383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>
      <c r="A29" s="38"/>
      <c r="B29" s="48">
        <f>'[1]19表(6)'!B28</f>
        <v>21</v>
      </c>
      <c r="C29" s="40"/>
      <c r="D29" s="41"/>
      <c r="E29" s="80">
        <v>13657.25</v>
      </c>
      <c r="F29" s="40"/>
      <c r="G29" s="40"/>
      <c r="H29" s="80">
        <v>9638.3333333333339</v>
      </c>
      <c r="I29" s="40"/>
      <c r="J29" s="40"/>
      <c r="K29" s="80">
        <v>4018.9166666666665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>
      <c r="A30" s="38"/>
      <c r="B30" s="48">
        <f>'[1]19表(6)'!B29</f>
        <v>22</v>
      </c>
      <c r="C30" s="40"/>
      <c r="D30" s="41"/>
      <c r="E30" s="80">
        <v>12334.25</v>
      </c>
      <c r="F30" s="40"/>
      <c r="G30" s="40"/>
      <c r="H30" s="80">
        <v>8404.4166666666661</v>
      </c>
      <c r="I30" s="40"/>
      <c r="J30" s="40"/>
      <c r="K30" s="80">
        <v>3929.8333333333335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>
      <c r="A31" s="38"/>
      <c r="B31" s="48">
        <f>'[1]19表(6)'!B30</f>
        <v>23</v>
      </c>
      <c r="C31" s="40"/>
      <c r="D31" s="41"/>
      <c r="E31" s="80">
        <v>13362.666666666666</v>
      </c>
      <c r="F31" s="40"/>
      <c r="G31" s="40"/>
      <c r="H31" s="80">
        <v>8880.6666666666661</v>
      </c>
      <c r="I31" s="40"/>
      <c r="J31" s="40"/>
      <c r="K31" s="80">
        <v>4482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>
      <c r="A32" s="38"/>
      <c r="B32" s="48">
        <f>'[1]19表(6)'!B31</f>
        <v>24</v>
      </c>
      <c r="C32" s="40"/>
      <c r="D32" s="41"/>
      <c r="E32" s="80">
        <v>15237.666666666666</v>
      </c>
      <c r="F32" s="40"/>
      <c r="G32" s="40"/>
      <c r="H32" s="80">
        <v>10044.666666666666</v>
      </c>
      <c r="I32" s="40"/>
      <c r="J32" s="40"/>
      <c r="K32" s="80">
        <v>5193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>
      <c r="A33" s="38"/>
      <c r="B33" s="48">
        <f>'[1]19表(6)'!B32</f>
        <v>25</v>
      </c>
      <c r="C33" s="40"/>
      <c r="D33" s="41"/>
      <c r="E33" s="80">
        <v>16619.166666666668</v>
      </c>
      <c r="F33" s="40"/>
      <c r="G33" s="40"/>
      <c r="H33" s="80">
        <v>10804.833333333334</v>
      </c>
      <c r="I33" s="40"/>
      <c r="J33" s="40"/>
      <c r="K33" s="80">
        <v>5814.333333333333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>
      <c r="A34" s="38"/>
      <c r="B34" s="48">
        <f>'[1]19表(6)'!B33</f>
        <v>26</v>
      </c>
      <c r="C34" s="40"/>
      <c r="D34" s="41"/>
      <c r="E34" s="80">
        <v>18568.583333333332</v>
      </c>
      <c r="F34" s="40"/>
      <c r="G34" s="40"/>
      <c r="H34" s="80">
        <v>12394.083333333334</v>
      </c>
      <c r="I34" s="40"/>
      <c r="J34" s="40"/>
      <c r="K34" s="80">
        <v>6174.5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>
      <c r="A35" s="38"/>
      <c r="B35" s="48">
        <f>'[1]19表(6)'!B34</f>
        <v>27</v>
      </c>
      <c r="C35" s="40"/>
      <c r="D35" s="41"/>
      <c r="E35" s="80">
        <v>19322.916666666668</v>
      </c>
      <c r="F35" s="40"/>
      <c r="G35" s="40"/>
      <c r="H35" s="80">
        <v>13104.583333333334</v>
      </c>
      <c r="I35" s="40"/>
      <c r="J35" s="40"/>
      <c r="K35" s="80">
        <v>6218.333333333333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>
      <c r="A36" s="38"/>
      <c r="B36" s="48">
        <f>'[1]19表(6)'!B35</f>
        <v>28</v>
      </c>
      <c r="C36" s="40"/>
      <c r="D36" s="41"/>
      <c r="E36" s="80">
        <f>AVERAGE(E57:E68)</f>
        <v>19370</v>
      </c>
      <c r="F36" s="40"/>
      <c r="G36" s="40"/>
      <c r="H36" s="80">
        <f>AVERAGE(H57:H68)</f>
        <v>13079.666666666666</v>
      </c>
      <c r="I36" s="40"/>
      <c r="J36" s="40"/>
      <c r="K36" s="80">
        <f>AVERAGE(K57:K68)</f>
        <v>6290.333333333333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>
      <c r="A40" s="38"/>
      <c r="B40" s="45">
        <f>'[1]17表(1)'!B37</f>
        <v>27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>
      <c r="A41" s="38"/>
      <c r="B41" s="79" t="str">
        <f>'[1]17表(1)'!B38</f>
        <v>４月</v>
      </c>
      <c r="C41" s="40"/>
      <c r="D41" s="41"/>
      <c r="E41" s="80">
        <v>51161</v>
      </c>
      <c r="F41" s="80"/>
      <c r="G41" s="80"/>
      <c r="H41" s="80">
        <v>37210</v>
      </c>
      <c r="I41" s="80"/>
      <c r="J41" s="80"/>
      <c r="K41" s="80">
        <v>13951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>
      <c r="A42" s="38"/>
      <c r="B42" s="79" t="str">
        <f>'[1]17表(1)'!B39</f>
        <v>５月</v>
      </c>
      <c r="C42" s="40"/>
      <c r="D42" s="41"/>
      <c r="E42" s="80">
        <v>26343</v>
      </c>
      <c r="F42" s="80"/>
      <c r="G42" s="80"/>
      <c r="H42" s="80">
        <v>17931</v>
      </c>
      <c r="I42" s="80"/>
      <c r="J42" s="80"/>
      <c r="K42" s="80">
        <v>8412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>
      <c r="A43" s="38"/>
      <c r="B43" s="79" t="str">
        <f>'[1]17表(1)'!B40</f>
        <v>６月</v>
      </c>
      <c r="C43" s="40"/>
      <c r="D43" s="41"/>
      <c r="E43" s="80">
        <v>17676</v>
      </c>
      <c r="F43" s="80"/>
      <c r="G43" s="80"/>
      <c r="H43" s="80">
        <v>11729</v>
      </c>
      <c r="I43" s="80"/>
      <c r="J43" s="80"/>
      <c r="K43" s="80">
        <v>5947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>
      <c r="A44" s="38"/>
      <c r="B44" s="79" t="str">
        <f>'[1]17表(1)'!B41</f>
        <v>７月</v>
      </c>
      <c r="C44" s="40"/>
      <c r="D44" s="41"/>
      <c r="E44" s="80">
        <v>17320</v>
      </c>
      <c r="F44" s="80"/>
      <c r="G44" s="80"/>
      <c r="H44" s="80">
        <v>11791</v>
      </c>
      <c r="I44" s="80"/>
      <c r="J44" s="80"/>
      <c r="K44" s="80">
        <v>5529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>
      <c r="A45" s="38"/>
      <c r="B45" s="79" t="str">
        <f>'[1]17表(1)'!B42</f>
        <v>８月</v>
      </c>
      <c r="C45" s="40"/>
      <c r="D45" s="41"/>
      <c r="E45" s="80">
        <v>13539</v>
      </c>
      <c r="F45" s="80"/>
      <c r="G45" s="80"/>
      <c r="H45" s="80">
        <v>8981</v>
      </c>
      <c r="I45" s="80"/>
      <c r="J45" s="80"/>
      <c r="K45" s="80">
        <v>4558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>
      <c r="A46" s="38"/>
      <c r="B46" s="79" t="str">
        <f>'[1]17表(1)'!B43</f>
        <v>９月</v>
      </c>
      <c r="C46" s="40"/>
      <c r="D46" s="41"/>
      <c r="E46" s="80">
        <v>14109</v>
      </c>
      <c r="F46" s="80"/>
      <c r="G46" s="80"/>
      <c r="H46" s="80">
        <v>8927</v>
      </c>
      <c r="I46" s="80"/>
      <c r="J46" s="80"/>
      <c r="K46" s="80">
        <v>5182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>
      <c r="A47" s="38"/>
      <c r="B47" s="79" t="str">
        <f>'[1]17表(1)'!B44</f>
        <v>10月</v>
      </c>
      <c r="C47" s="40"/>
      <c r="D47" s="41"/>
      <c r="E47" s="80">
        <v>19174</v>
      </c>
      <c r="F47" s="80"/>
      <c r="G47" s="80"/>
      <c r="H47" s="80">
        <v>13208</v>
      </c>
      <c r="I47" s="80"/>
      <c r="J47" s="80"/>
      <c r="K47" s="80">
        <v>5966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>
      <c r="A48" s="38"/>
      <c r="B48" s="79" t="str">
        <f>'[1]17表(1)'!B45</f>
        <v>11月</v>
      </c>
      <c r="C48" s="40"/>
      <c r="D48" s="41"/>
      <c r="E48" s="80">
        <v>12965</v>
      </c>
      <c r="F48" s="80"/>
      <c r="G48" s="80"/>
      <c r="H48" s="80">
        <v>8433</v>
      </c>
      <c r="I48" s="80"/>
      <c r="J48" s="80"/>
      <c r="K48" s="80">
        <v>4532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>
      <c r="A49" s="38"/>
      <c r="B49" s="79" t="str">
        <f>'[1]17表(1)'!B46</f>
        <v>12月</v>
      </c>
      <c r="C49" s="40"/>
      <c r="D49" s="41"/>
      <c r="E49" s="80">
        <v>11503</v>
      </c>
      <c r="F49" s="80"/>
      <c r="G49" s="80"/>
      <c r="H49" s="80">
        <v>7556</v>
      </c>
      <c r="I49" s="80"/>
      <c r="J49" s="80"/>
      <c r="K49" s="80">
        <v>3947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>
      <c r="A50" s="38"/>
      <c r="B50" s="79" t="str">
        <f>'[1]17表(1)'!B47</f>
        <v>１月</v>
      </c>
      <c r="C50" s="40"/>
      <c r="D50" s="41"/>
      <c r="E50" s="80">
        <v>17199</v>
      </c>
      <c r="F50" s="80"/>
      <c r="G50" s="80"/>
      <c r="H50" s="80">
        <v>11674</v>
      </c>
      <c r="I50" s="80"/>
      <c r="J50" s="80"/>
      <c r="K50" s="80">
        <v>5525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>
      <c r="A51" s="38"/>
      <c r="B51" s="79" t="str">
        <f>'[1]17表(1)'!B48</f>
        <v>２月</v>
      </c>
      <c r="C51" s="40"/>
      <c r="D51" s="41"/>
      <c r="E51" s="80">
        <v>15018</v>
      </c>
      <c r="F51" s="80"/>
      <c r="G51" s="80"/>
      <c r="H51" s="80">
        <v>9904</v>
      </c>
      <c r="I51" s="80"/>
      <c r="J51" s="80"/>
      <c r="K51" s="80">
        <v>5114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>
      <c r="A52" s="38"/>
      <c r="B52" s="79" t="str">
        <f>'[1]17表(1)'!B49</f>
        <v>３月</v>
      </c>
      <c r="C52" s="40"/>
      <c r="D52" s="41"/>
      <c r="E52" s="80">
        <v>15868</v>
      </c>
      <c r="F52" s="80"/>
      <c r="G52" s="80"/>
      <c r="H52" s="80">
        <v>9911</v>
      </c>
      <c r="I52" s="80"/>
      <c r="J52" s="80"/>
      <c r="K52" s="80">
        <v>5957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>
      <c r="A56" s="38"/>
      <c r="B56" s="79">
        <f>'[1]17表(1)'!B53</f>
        <v>28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>
      <c r="A57" s="38"/>
      <c r="B57" s="79" t="str">
        <f>'[1]17表(1)'!B54</f>
        <v>４月</v>
      </c>
      <c r="C57" s="40"/>
      <c r="D57" s="41"/>
      <c r="E57" s="40">
        <v>47750</v>
      </c>
      <c r="F57" s="40"/>
      <c r="G57" s="40"/>
      <c r="H57" s="40">
        <v>34685</v>
      </c>
      <c r="I57" s="40"/>
      <c r="J57" s="40"/>
      <c r="K57" s="40">
        <v>13065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>
      <c r="A58" s="38"/>
      <c r="B58" s="79" t="str">
        <f>'[1]17表(1)'!B55</f>
        <v>５月</v>
      </c>
      <c r="C58" s="40"/>
      <c r="D58" s="41"/>
      <c r="E58" s="40">
        <v>29436</v>
      </c>
      <c r="F58" s="40"/>
      <c r="G58" s="40"/>
      <c r="H58" s="40">
        <v>20033</v>
      </c>
      <c r="I58" s="40"/>
      <c r="J58" s="40"/>
      <c r="K58" s="40">
        <v>9403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>
      <c r="A59" s="38"/>
      <c r="B59" s="79" t="str">
        <f>'[1]17表(1)'!B56</f>
        <v>６月</v>
      </c>
      <c r="C59" s="40"/>
      <c r="D59" s="41"/>
      <c r="E59" s="40">
        <v>17858</v>
      </c>
      <c r="F59" s="40"/>
      <c r="G59" s="40"/>
      <c r="H59" s="40">
        <v>11632</v>
      </c>
      <c r="I59" s="40"/>
      <c r="J59" s="40"/>
      <c r="K59" s="40">
        <v>6226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>
      <c r="A60" s="38"/>
      <c r="B60" s="79" t="str">
        <f>'[1]17表(1)'!B57</f>
        <v>７月</v>
      </c>
      <c r="C60" s="40"/>
      <c r="D60" s="41"/>
      <c r="E60" s="40">
        <v>16277</v>
      </c>
      <c r="F60" s="40"/>
      <c r="G60" s="40"/>
      <c r="H60" s="40">
        <v>11104</v>
      </c>
      <c r="I60" s="40"/>
      <c r="J60" s="40"/>
      <c r="K60" s="40">
        <v>5173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>
      <c r="A61" s="38"/>
      <c r="B61" s="79" t="str">
        <f>'[1]17表(1)'!B58</f>
        <v>８月</v>
      </c>
      <c r="C61" s="40"/>
      <c r="D61" s="41"/>
      <c r="E61" s="40">
        <v>14473</v>
      </c>
      <c r="F61" s="40"/>
      <c r="G61" s="40"/>
      <c r="H61" s="40">
        <v>9631</v>
      </c>
      <c r="I61" s="40"/>
      <c r="J61" s="40"/>
      <c r="K61" s="40">
        <v>4842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>
      <c r="A62" s="38"/>
      <c r="B62" s="79" t="str">
        <f>'[1]17表(1)'!B59</f>
        <v>９月</v>
      </c>
      <c r="C62" s="40"/>
      <c r="D62" s="41"/>
      <c r="E62" s="40">
        <v>14157</v>
      </c>
      <c r="F62" s="40"/>
      <c r="G62" s="40"/>
      <c r="H62" s="40">
        <v>8974</v>
      </c>
      <c r="I62" s="40"/>
      <c r="J62" s="40"/>
      <c r="K62" s="40">
        <v>5183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>
      <c r="A63" s="38"/>
      <c r="B63" s="79" t="str">
        <f>'[1]17表(1)'!B60</f>
        <v>10月</v>
      </c>
      <c r="C63" s="40"/>
      <c r="D63" s="41"/>
      <c r="E63" s="40">
        <v>18315</v>
      </c>
      <c r="F63" s="40"/>
      <c r="G63" s="40"/>
      <c r="H63" s="40">
        <v>12438</v>
      </c>
      <c r="I63" s="40"/>
      <c r="J63" s="40"/>
      <c r="K63" s="40">
        <v>5877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>
      <c r="A64" s="38"/>
      <c r="B64" s="79" t="str">
        <f>'[1]17表(1)'!B61</f>
        <v>11月</v>
      </c>
      <c r="C64" s="40"/>
      <c r="D64" s="41"/>
      <c r="E64" s="40">
        <v>14408</v>
      </c>
      <c r="F64" s="40"/>
      <c r="G64" s="40"/>
      <c r="H64" s="40">
        <v>9357</v>
      </c>
      <c r="I64" s="40"/>
      <c r="J64" s="40"/>
      <c r="K64" s="40">
        <v>5051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>
      <c r="A65" s="38"/>
      <c r="B65" s="79" t="str">
        <f>'[1]17表(1)'!B62</f>
        <v>12月</v>
      </c>
      <c r="C65" s="40"/>
      <c r="D65" s="41"/>
      <c r="E65" s="40">
        <v>11531</v>
      </c>
      <c r="F65" s="40"/>
      <c r="G65" s="40"/>
      <c r="H65" s="40">
        <v>7543</v>
      </c>
      <c r="I65" s="40"/>
      <c r="J65" s="40"/>
      <c r="K65" s="40">
        <v>3988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>
      <c r="A66" s="38"/>
      <c r="B66" s="79" t="str">
        <f>'[1]17表(1)'!B63</f>
        <v>１月</v>
      </c>
      <c r="C66" s="40"/>
      <c r="D66" s="41"/>
      <c r="E66" s="40">
        <v>17778</v>
      </c>
      <c r="F66" s="40"/>
      <c r="G66" s="40"/>
      <c r="H66" s="40">
        <v>12042</v>
      </c>
      <c r="I66" s="40"/>
      <c r="J66" s="40"/>
      <c r="K66" s="40">
        <v>5736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>
      <c r="A67" s="38"/>
      <c r="B67" s="79" t="str">
        <f>'[1]17表(1)'!B64</f>
        <v>２月</v>
      </c>
      <c r="C67" s="40"/>
      <c r="D67" s="41"/>
      <c r="E67" s="40">
        <v>14378</v>
      </c>
      <c r="F67" s="40"/>
      <c r="G67" s="40"/>
      <c r="H67" s="40">
        <v>9381</v>
      </c>
      <c r="I67" s="40"/>
      <c r="J67" s="40"/>
      <c r="K67" s="40">
        <v>4997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>
      <c r="A68" s="38"/>
      <c r="B68" s="79" t="str">
        <f>'[1]17表(1)'!B65</f>
        <v>３月</v>
      </c>
      <c r="C68" s="40"/>
      <c r="D68" s="41"/>
      <c r="E68" s="40">
        <v>16079</v>
      </c>
      <c r="F68" s="40"/>
      <c r="G68" s="40"/>
      <c r="H68" s="40">
        <v>10136</v>
      </c>
      <c r="I68" s="40"/>
      <c r="J68" s="40"/>
      <c r="K68" s="40">
        <v>5943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74" customFormat="1" ht="14.25">
      <c r="A71" s="76"/>
      <c r="B71" s="76"/>
      <c r="C71" s="76"/>
      <c r="D71" s="78"/>
      <c r="E71" s="76"/>
      <c r="F71" s="76"/>
      <c r="G71" s="76"/>
      <c r="H71" s="76"/>
      <c r="I71" s="76"/>
      <c r="J71" s="76"/>
      <c r="K71" s="76"/>
      <c r="L71" s="76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</row>
    <row r="72" spans="1:30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>
      <c r="B75" s="76"/>
      <c r="C75" s="75"/>
      <c r="D75" s="75"/>
      <c r="E75" s="77"/>
      <c r="F75" s="77"/>
      <c r="G75" s="77"/>
      <c r="H75" s="77"/>
      <c r="I75" s="77"/>
      <c r="J75" s="77"/>
      <c r="K75" s="77"/>
    </row>
    <row r="76" spans="1:30"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54"/>
    </row>
    <row r="77" spans="1:30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30">
      <c r="B79" s="75"/>
      <c r="C79" s="75"/>
      <c r="D79" s="75"/>
      <c r="E79" s="75"/>
      <c r="F79" s="75"/>
      <c r="G79" s="75"/>
      <c r="H79" s="75"/>
      <c r="I79" s="75"/>
      <c r="J79" s="75"/>
      <c r="K79" s="75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80"/>
  <sheetViews>
    <sheetView view="pageBreakPreview" zoomScale="78" zoomScaleNormal="80" zoomScaleSheetLayoutView="78" workbookViewId="0">
      <selection sqref="A1:XFD1048576"/>
    </sheetView>
  </sheetViews>
  <sheetFormatPr defaultColWidth="8.875" defaultRowHeight="13.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>
      <c r="A4" s="5" t="s">
        <v>18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2</v>
      </c>
    </row>
    <row r="5" spans="1:30" s="9" customFormat="1" ht="10.15" customHeight="1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>
      <c r="A6" s="12"/>
      <c r="B6" s="13" t="s">
        <v>3</v>
      </c>
      <c r="C6" s="14"/>
      <c r="D6" s="98" t="s">
        <v>17</v>
      </c>
      <c r="E6" s="97"/>
      <c r="F6" s="97"/>
      <c r="G6" s="97"/>
      <c r="H6" s="97"/>
      <c r="I6" s="97"/>
      <c r="J6" s="97"/>
      <c r="K6" s="97"/>
      <c r="L6" s="96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>
      <c r="A7" s="20"/>
      <c r="D7" s="95"/>
      <c r="E7" s="94"/>
      <c r="F7" s="94"/>
      <c r="G7" s="94"/>
      <c r="H7" s="94"/>
      <c r="I7" s="94"/>
      <c r="J7" s="94"/>
      <c r="K7" s="94"/>
      <c r="L7" s="93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>
      <c r="A8" s="20"/>
      <c r="B8" s="26"/>
      <c r="D8" s="12"/>
      <c r="E8" s="91"/>
      <c r="F8" s="28"/>
      <c r="G8" s="92"/>
      <c r="H8" s="91"/>
      <c r="I8" s="27"/>
      <c r="J8" s="28"/>
      <c r="K8" s="91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>
      <c r="A9" s="20"/>
      <c r="B9" s="26" t="s">
        <v>6</v>
      </c>
      <c r="D9" s="20"/>
      <c r="E9" s="88" t="s">
        <v>7</v>
      </c>
      <c r="F9" s="89"/>
      <c r="G9" s="90"/>
      <c r="H9" s="88" t="s">
        <v>8</v>
      </c>
      <c r="I9" s="87"/>
      <c r="J9" s="89"/>
      <c r="K9" s="88" t="s">
        <v>9</v>
      </c>
      <c r="L9" s="87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>
      <c r="A10" s="30"/>
      <c r="B10" s="86" t="s">
        <v>10</v>
      </c>
      <c r="C10" s="31"/>
      <c r="D10" s="30"/>
      <c r="E10" s="31"/>
      <c r="F10" s="85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>
      <c r="A11" s="84"/>
      <c r="D11" s="84"/>
      <c r="E11" s="83" t="s">
        <v>16</v>
      </c>
      <c r="H11" s="83" t="s">
        <v>16</v>
      </c>
      <c r="K11" s="83" t="s">
        <v>16</v>
      </c>
      <c r="L11" s="82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30" s="44" customFormat="1">
      <c r="A12" s="38"/>
      <c r="B12" s="39" t="s">
        <v>12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>
      <c r="A13" s="38"/>
      <c r="B13" s="45">
        <f>'[1]17表(1)'!B12</f>
        <v>19</v>
      </c>
      <c r="C13" s="40"/>
      <c r="D13" s="41"/>
      <c r="E13" s="80">
        <v>114024</v>
      </c>
      <c r="F13" s="40"/>
      <c r="G13" s="40"/>
      <c r="H13" s="80">
        <v>78668</v>
      </c>
      <c r="I13" s="40"/>
      <c r="J13" s="40"/>
      <c r="K13" s="80">
        <v>35356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>
      <c r="A14" s="38"/>
      <c r="B14" s="48">
        <f>'[1]17表(1)'!B13</f>
        <v>20</v>
      </c>
      <c r="C14" s="40"/>
      <c r="D14" s="41"/>
      <c r="E14" s="80">
        <v>134569</v>
      </c>
      <c r="F14" s="40"/>
      <c r="G14" s="40"/>
      <c r="H14" s="80">
        <v>94694</v>
      </c>
      <c r="I14" s="40"/>
      <c r="J14" s="40"/>
      <c r="K14" s="80">
        <v>39875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>
      <c r="A15" s="38"/>
      <c r="B15" s="48">
        <f>'[1]17表(1)'!B14</f>
        <v>21</v>
      </c>
      <c r="C15" s="40"/>
      <c r="D15" s="41"/>
      <c r="E15" s="80">
        <v>163892</v>
      </c>
      <c r="F15" s="40"/>
      <c r="G15" s="40"/>
      <c r="H15" s="80">
        <v>115872</v>
      </c>
      <c r="I15" s="40"/>
      <c r="J15" s="40"/>
      <c r="K15" s="80">
        <v>48020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>
      <c r="A16" s="38"/>
      <c r="B16" s="48">
        <f>'[1]17表(1)'!B15</f>
        <v>22</v>
      </c>
      <c r="C16" s="40"/>
      <c r="D16" s="41"/>
      <c r="E16" s="80">
        <v>147771</v>
      </c>
      <c r="F16" s="40"/>
      <c r="G16" s="40"/>
      <c r="H16" s="80">
        <v>100680</v>
      </c>
      <c r="I16" s="40"/>
      <c r="J16" s="40"/>
      <c r="K16" s="80">
        <v>47091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>
      <c r="A17" s="38"/>
      <c r="B17" s="48">
        <f>'[1]17表(1)'!B16</f>
        <v>23</v>
      </c>
      <c r="C17" s="40"/>
      <c r="D17" s="41"/>
      <c r="E17" s="80">
        <v>158738</v>
      </c>
      <c r="F17" s="40"/>
      <c r="G17" s="40"/>
      <c r="H17" s="80">
        <v>105575</v>
      </c>
      <c r="I17" s="40"/>
      <c r="J17" s="40"/>
      <c r="K17" s="80">
        <v>53163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>
      <c r="A18" s="38"/>
      <c r="B18" s="48">
        <f>'[1]17表(1)'!B17</f>
        <v>24</v>
      </c>
      <c r="C18" s="40"/>
      <c r="D18" s="41"/>
      <c r="E18" s="80">
        <v>181380</v>
      </c>
      <c r="F18" s="40"/>
      <c r="G18" s="40"/>
      <c r="H18" s="80">
        <v>119597</v>
      </c>
      <c r="I18" s="40"/>
      <c r="J18" s="40"/>
      <c r="K18" s="80">
        <v>61783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>
      <c r="A19" s="38"/>
      <c r="B19" s="48">
        <f>'[1]17表(1)'!B18</f>
        <v>25</v>
      </c>
      <c r="C19" s="40"/>
      <c r="D19" s="41"/>
      <c r="E19" s="80">
        <v>198709</v>
      </c>
      <c r="F19" s="40"/>
      <c r="G19" s="40"/>
      <c r="H19" s="80">
        <v>129309</v>
      </c>
      <c r="I19" s="40"/>
      <c r="J19" s="40"/>
      <c r="K19" s="80">
        <v>69400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>
      <c r="A20" s="38"/>
      <c r="B20" s="48">
        <f>'[1]17表(1)'!B19</f>
        <v>26</v>
      </c>
      <c r="C20" s="40"/>
      <c r="D20" s="41"/>
      <c r="E20" s="80">
        <v>220869</v>
      </c>
      <c r="F20" s="40"/>
      <c r="G20" s="40"/>
      <c r="H20" s="80">
        <v>147319</v>
      </c>
      <c r="I20" s="40"/>
      <c r="J20" s="40"/>
      <c r="K20" s="80">
        <v>73550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>
      <c r="A21" s="38"/>
      <c r="B21" s="48">
        <f>'[1]17表(1)'!B20</f>
        <v>27</v>
      </c>
      <c r="C21" s="40"/>
      <c r="D21" s="41"/>
      <c r="E21" s="80">
        <v>230802</v>
      </c>
      <c r="F21" s="40"/>
      <c r="G21" s="40"/>
      <c r="H21" s="80">
        <v>156513</v>
      </c>
      <c r="I21" s="40"/>
      <c r="J21" s="40"/>
      <c r="K21" s="80">
        <v>74289</v>
      </c>
      <c r="L21" s="43"/>
      <c r="M21" s="58"/>
      <c r="N21" s="81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>
      <c r="A22" s="38"/>
      <c r="B22" s="48">
        <f>'[1]17表(1)'!B21</f>
        <v>28</v>
      </c>
      <c r="C22" s="40"/>
      <c r="D22" s="41"/>
      <c r="E22" s="80">
        <f>SUM(E57:E68)</f>
        <v>230756</v>
      </c>
      <c r="F22" s="40"/>
      <c r="G22" s="40"/>
      <c r="H22" s="80">
        <f>SUM(H57:H68)</f>
        <v>155892</v>
      </c>
      <c r="I22" s="40"/>
      <c r="J22" s="40"/>
      <c r="K22" s="80">
        <f>SUM(K57:K68)</f>
        <v>74864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>
      <c r="A23" s="38"/>
      <c r="B23" s="48"/>
      <c r="C23" s="40"/>
      <c r="D23" s="41"/>
      <c r="E23" s="80"/>
      <c r="F23" s="40"/>
      <c r="G23" s="40"/>
      <c r="H23" s="80"/>
      <c r="I23" s="40"/>
      <c r="J23" s="40"/>
      <c r="K23" s="80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>
      <c r="A26" s="38"/>
      <c r="B26" s="39" t="s">
        <v>15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>
      <c r="A27" s="38"/>
      <c r="B27" s="45">
        <f>'[1]19表(6)'!B26</f>
        <v>19</v>
      </c>
      <c r="C27" s="40"/>
      <c r="D27" s="41"/>
      <c r="E27" s="80">
        <v>9502</v>
      </c>
      <c r="F27" s="80"/>
      <c r="G27" s="80"/>
      <c r="H27" s="80">
        <v>6555.666666666667</v>
      </c>
      <c r="I27" s="80"/>
      <c r="J27" s="80"/>
      <c r="K27" s="80">
        <v>2946.3333333333335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>
      <c r="A28" s="38"/>
      <c r="B28" s="48">
        <f>'[1]19表(6)'!B27</f>
        <v>20</v>
      </c>
      <c r="C28" s="40"/>
      <c r="D28" s="41"/>
      <c r="E28" s="80">
        <v>11214.083333333334</v>
      </c>
      <c r="F28" s="80"/>
      <c r="G28" s="80"/>
      <c r="H28" s="80">
        <v>7891.166666666667</v>
      </c>
      <c r="I28" s="80"/>
      <c r="J28" s="80"/>
      <c r="K28" s="80">
        <v>3322.9166666666665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>
      <c r="A29" s="38"/>
      <c r="B29" s="48">
        <f>'[1]19表(6)'!B28</f>
        <v>21</v>
      </c>
      <c r="C29" s="40"/>
      <c r="D29" s="41"/>
      <c r="E29" s="40">
        <v>13657.666666666666</v>
      </c>
      <c r="F29" s="40"/>
      <c r="G29" s="40"/>
      <c r="H29" s="40">
        <v>9656</v>
      </c>
      <c r="I29" s="40"/>
      <c r="J29" s="40"/>
      <c r="K29" s="40">
        <v>4001.6666666666665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>
      <c r="A30" s="38"/>
      <c r="B30" s="48">
        <f>'[1]19表(6)'!B29</f>
        <v>22</v>
      </c>
      <c r="C30" s="40"/>
      <c r="D30" s="41"/>
      <c r="E30" s="40">
        <v>12314.25</v>
      </c>
      <c r="F30" s="40"/>
      <c r="G30" s="40"/>
      <c r="H30" s="40">
        <v>8390</v>
      </c>
      <c r="I30" s="40"/>
      <c r="J30" s="40"/>
      <c r="K30" s="40">
        <v>3924.25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>
      <c r="A31" s="38"/>
      <c r="B31" s="48">
        <f>'[1]19表(6)'!B30</f>
        <v>23</v>
      </c>
      <c r="C31" s="40"/>
      <c r="D31" s="41"/>
      <c r="E31" s="40">
        <v>13228.166666666666</v>
      </c>
      <c r="F31" s="40"/>
      <c r="G31" s="40"/>
      <c r="H31" s="40">
        <v>8797.9166666666661</v>
      </c>
      <c r="I31" s="40"/>
      <c r="J31" s="40"/>
      <c r="K31" s="40">
        <v>4430.25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>
      <c r="A32" s="38"/>
      <c r="B32" s="48">
        <f>'[1]19表(6)'!B31</f>
        <v>24</v>
      </c>
      <c r="C32" s="40"/>
      <c r="D32" s="41"/>
      <c r="E32" s="40">
        <v>15115</v>
      </c>
      <c r="F32" s="40"/>
      <c r="G32" s="40"/>
      <c r="H32" s="40">
        <v>9966.4166666666661</v>
      </c>
      <c r="I32" s="40"/>
      <c r="J32" s="40"/>
      <c r="K32" s="40">
        <v>5148.583333333333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>
      <c r="A33" s="38"/>
      <c r="B33" s="48">
        <f>'[1]19表(6)'!B32</f>
        <v>25</v>
      </c>
      <c r="C33" s="40"/>
      <c r="D33" s="41"/>
      <c r="E33" s="40">
        <v>16559.083333333332</v>
      </c>
      <c r="F33" s="40"/>
      <c r="G33" s="40"/>
      <c r="H33" s="40">
        <v>10775.75</v>
      </c>
      <c r="I33" s="40"/>
      <c r="J33" s="40"/>
      <c r="K33" s="40">
        <v>5783.333333333333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>
      <c r="A34" s="38"/>
      <c r="B34" s="48">
        <f>'[1]19表(6)'!B33</f>
        <v>26</v>
      </c>
      <c r="C34" s="40"/>
      <c r="D34" s="41"/>
      <c r="E34" s="40">
        <v>18405.75</v>
      </c>
      <c r="F34" s="40"/>
      <c r="G34" s="40"/>
      <c r="H34" s="40">
        <v>12276.583333333334</v>
      </c>
      <c r="I34" s="40"/>
      <c r="J34" s="40"/>
      <c r="K34" s="40">
        <v>6129.166666666667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>
      <c r="A35" s="38"/>
      <c r="B35" s="48">
        <f>'[1]19表(6)'!B34</f>
        <v>27</v>
      </c>
      <c r="C35" s="40"/>
      <c r="D35" s="41"/>
      <c r="E35" s="40">
        <v>19233.5</v>
      </c>
      <c r="F35" s="40"/>
      <c r="G35" s="40"/>
      <c r="H35" s="40">
        <v>13042.75</v>
      </c>
      <c r="I35" s="40"/>
      <c r="J35" s="40"/>
      <c r="K35" s="40">
        <v>6190.75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>
      <c r="A36" s="38"/>
      <c r="B36" s="48">
        <f>'[1]19表(6)'!B35</f>
        <v>28</v>
      </c>
      <c r="C36" s="40"/>
      <c r="D36" s="41"/>
      <c r="E36" s="40">
        <f>AVERAGE(E57:E68)</f>
        <v>19229.666666666668</v>
      </c>
      <c r="F36" s="40"/>
      <c r="G36" s="40"/>
      <c r="H36" s="40">
        <f>AVERAGE(H57:H68)</f>
        <v>12991</v>
      </c>
      <c r="I36" s="40"/>
      <c r="J36" s="40"/>
      <c r="K36" s="40">
        <f>AVERAGE(K57:K68)</f>
        <v>6238.666666666667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>
      <c r="A40" s="38"/>
      <c r="B40" s="45">
        <f>'[1]17表(1)'!B37</f>
        <v>27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>
      <c r="A41" s="38"/>
      <c r="B41" s="79" t="str">
        <f>'[1]17表(1)'!B38</f>
        <v>４月</v>
      </c>
      <c r="C41" s="40"/>
      <c r="D41" s="41"/>
      <c r="E41" s="80">
        <v>35545</v>
      </c>
      <c r="F41" s="80"/>
      <c r="G41" s="80"/>
      <c r="H41" s="80">
        <v>25576</v>
      </c>
      <c r="I41" s="80"/>
      <c r="J41" s="80"/>
      <c r="K41" s="80">
        <v>9969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>
      <c r="A42" s="38"/>
      <c r="B42" s="79" t="str">
        <f>'[1]17表(1)'!B39</f>
        <v>５月</v>
      </c>
      <c r="C42" s="40"/>
      <c r="D42" s="41"/>
      <c r="E42" s="80">
        <v>38852</v>
      </c>
      <c r="F42" s="80"/>
      <c r="G42" s="80"/>
      <c r="H42" s="80">
        <v>27249</v>
      </c>
      <c r="I42" s="80"/>
      <c r="J42" s="80"/>
      <c r="K42" s="80">
        <v>11603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>
      <c r="A43" s="38"/>
      <c r="B43" s="79" t="str">
        <f>'[1]17表(1)'!B40</f>
        <v>６月</v>
      </c>
      <c r="C43" s="40"/>
      <c r="D43" s="41"/>
      <c r="E43" s="80">
        <v>20155</v>
      </c>
      <c r="F43" s="80"/>
      <c r="G43" s="80"/>
      <c r="H43" s="80">
        <v>13512</v>
      </c>
      <c r="I43" s="80"/>
      <c r="J43" s="80"/>
      <c r="K43" s="80">
        <v>6643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>
      <c r="A44" s="38"/>
      <c r="B44" s="79" t="str">
        <f>'[1]17表(1)'!B41</f>
        <v>７月</v>
      </c>
      <c r="C44" s="40"/>
      <c r="D44" s="41"/>
      <c r="E44" s="80">
        <v>17752</v>
      </c>
      <c r="F44" s="80"/>
      <c r="G44" s="80"/>
      <c r="H44" s="80">
        <v>11952</v>
      </c>
      <c r="I44" s="80"/>
      <c r="J44" s="80"/>
      <c r="K44" s="80">
        <v>5800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>
      <c r="A45" s="38"/>
      <c r="B45" s="79" t="str">
        <f>'[1]17表(1)'!B42</f>
        <v>８月</v>
      </c>
      <c r="C45" s="40"/>
      <c r="D45" s="41"/>
      <c r="E45" s="80">
        <v>13876</v>
      </c>
      <c r="F45" s="80"/>
      <c r="G45" s="80"/>
      <c r="H45" s="80">
        <v>9268</v>
      </c>
      <c r="I45" s="80"/>
      <c r="J45" s="80"/>
      <c r="K45" s="80">
        <v>4608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>
      <c r="A46" s="38"/>
      <c r="B46" s="79" t="str">
        <f>'[1]17表(1)'!B43</f>
        <v>９月</v>
      </c>
      <c r="C46" s="40"/>
      <c r="D46" s="41"/>
      <c r="E46" s="80">
        <v>14466</v>
      </c>
      <c r="F46" s="80"/>
      <c r="G46" s="80"/>
      <c r="H46" s="80">
        <v>9278</v>
      </c>
      <c r="I46" s="80"/>
      <c r="J46" s="80"/>
      <c r="K46" s="80">
        <v>5188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>
      <c r="A47" s="38"/>
      <c r="B47" s="79" t="str">
        <f>'[1]17表(1)'!B44</f>
        <v>10月</v>
      </c>
      <c r="C47" s="40"/>
      <c r="D47" s="41"/>
      <c r="E47" s="80">
        <v>17342</v>
      </c>
      <c r="F47" s="80"/>
      <c r="G47" s="80"/>
      <c r="H47" s="80">
        <v>11719</v>
      </c>
      <c r="I47" s="80"/>
      <c r="J47" s="80"/>
      <c r="K47" s="80">
        <v>5623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>
      <c r="A48" s="38"/>
      <c r="B48" s="79" t="str">
        <f>'[1]17表(1)'!B45</f>
        <v>11月</v>
      </c>
      <c r="C48" s="40"/>
      <c r="D48" s="41"/>
      <c r="E48" s="80">
        <v>15046</v>
      </c>
      <c r="F48" s="80"/>
      <c r="G48" s="80"/>
      <c r="H48" s="80">
        <v>9965</v>
      </c>
      <c r="I48" s="80"/>
      <c r="J48" s="80"/>
      <c r="K48" s="80">
        <v>5081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>
      <c r="A49" s="38"/>
      <c r="B49" s="79" t="str">
        <f>'[1]17表(1)'!B46</f>
        <v>12月</v>
      </c>
      <c r="C49" s="40"/>
      <c r="D49" s="41"/>
      <c r="E49" s="80">
        <v>11343</v>
      </c>
      <c r="F49" s="80"/>
      <c r="G49" s="80"/>
      <c r="H49" s="80">
        <v>7370</v>
      </c>
      <c r="I49" s="80"/>
      <c r="J49" s="80"/>
      <c r="K49" s="80">
        <v>3973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>
      <c r="A50" s="38"/>
      <c r="B50" s="79" t="str">
        <f>'[1]17表(1)'!B47</f>
        <v>１月</v>
      </c>
      <c r="C50" s="40"/>
      <c r="D50" s="41"/>
      <c r="E50" s="80">
        <v>14542</v>
      </c>
      <c r="F50" s="80"/>
      <c r="G50" s="80"/>
      <c r="H50" s="80">
        <v>9792</v>
      </c>
      <c r="I50" s="80"/>
      <c r="J50" s="80"/>
      <c r="K50" s="80">
        <v>4750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>
      <c r="A51" s="38"/>
      <c r="B51" s="79" t="str">
        <f>'[1]17表(1)'!B48</f>
        <v>２月</v>
      </c>
      <c r="C51" s="40"/>
      <c r="D51" s="41"/>
      <c r="E51" s="80">
        <v>16776</v>
      </c>
      <c r="F51" s="80"/>
      <c r="G51" s="80"/>
      <c r="H51" s="80">
        <v>11188</v>
      </c>
      <c r="I51" s="80"/>
      <c r="J51" s="80"/>
      <c r="K51" s="80">
        <v>5588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>
      <c r="A52" s="38"/>
      <c r="B52" s="79" t="str">
        <f>'[1]17表(1)'!B49</f>
        <v>３月</v>
      </c>
      <c r="C52" s="40"/>
      <c r="D52" s="41"/>
      <c r="E52" s="80">
        <v>15107</v>
      </c>
      <c r="F52" s="80"/>
      <c r="G52" s="80"/>
      <c r="H52" s="80">
        <v>9644</v>
      </c>
      <c r="I52" s="80"/>
      <c r="J52" s="80"/>
      <c r="K52" s="80">
        <v>5463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>
      <c r="A56" s="38"/>
      <c r="B56" s="79">
        <f>'[1]17表(1)'!B53</f>
        <v>28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>
      <c r="A57" s="38"/>
      <c r="B57" s="79" t="str">
        <f>'[1]17表(1)'!B54</f>
        <v>４月</v>
      </c>
      <c r="C57" s="40"/>
      <c r="D57" s="41"/>
      <c r="E57" s="40">
        <v>32360</v>
      </c>
      <c r="F57" s="40"/>
      <c r="G57" s="40"/>
      <c r="H57" s="40">
        <v>23010</v>
      </c>
      <c r="I57" s="40"/>
      <c r="J57" s="40"/>
      <c r="K57" s="40">
        <v>9350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>
      <c r="A58" s="38"/>
      <c r="B58" s="79" t="str">
        <f>'[1]17表(1)'!B55</f>
        <v>５月</v>
      </c>
      <c r="C58" s="40"/>
      <c r="D58" s="41"/>
      <c r="E58" s="40">
        <v>41062</v>
      </c>
      <c r="F58" s="40"/>
      <c r="G58" s="40"/>
      <c r="H58" s="40">
        <v>29060</v>
      </c>
      <c r="I58" s="40"/>
      <c r="J58" s="40"/>
      <c r="K58" s="40">
        <v>12002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>
      <c r="A59" s="38"/>
      <c r="B59" s="79" t="str">
        <f>'[1]17表(1)'!B56</f>
        <v>６月</v>
      </c>
      <c r="C59" s="40"/>
      <c r="D59" s="41"/>
      <c r="E59" s="40">
        <v>20368</v>
      </c>
      <c r="F59" s="40"/>
      <c r="G59" s="40"/>
      <c r="H59" s="40">
        <v>13288</v>
      </c>
      <c r="I59" s="40"/>
      <c r="J59" s="40"/>
      <c r="K59" s="40">
        <v>7080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>
      <c r="A60" s="38"/>
      <c r="B60" s="79" t="str">
        <f>'[1]17表(1)'!B57</f>
        <v>７月</v>
      </c>
      <c r="C60" s="40"/>
      <c r="D60" s="41"/>
      <c r="E60" s="40">
        <v>16855</v>
      </c>
      <c r="F60" s="40"/>
      <c r="G60" s="40"/>
      <c r="H60" s="40">
        <v>11306</v>
      </c>
      <c r="I60" s="40"/>
      <c r="J60" s="40"/>
      <c r="K60" s="40">
        <v>5549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>
      <c r="A61" s="38"/>
      <c r="B61" s="79" t="str">
        <f>'[1]17表(1)'!B58</f>
        <v>８月</v>
      </c>
      <c r="C61" s="40"/>
      <c r="D61" s="41"/>
      <c r="E61" s="40">
        <v>15087</v>
      </c>
      <c r="F61" s="40"/>
      <c r="G61" s="40"/>
      <c r="H61" s="40">
        <v>10177</v>
      </c>
      <c r="I61" s="40"/>
      <c r="J61" s="40"/>
      <c r="K61" s="40">
        <v>4910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>
      <c r="A62" s="38"/>
      <c r="B62" s="79" t="str">
        <f>'[1]17表(1)'!B59</f>
        <v>９月</v>
      </c>
      <c r="C62" s="40"/>
      <c r="D62" s="41"/>
      <c r="E62" s="40">
        <v>14646</v>
      </c>
      <c r="F62" s="40"/>
      <c r="G62" s="40"/>
      <c r="H62" s="40">
        <v>9373</v>
      </c>
      <c r="I62" s="40"/>
      <c r="J62" s="40"/>
      <c r="K62" s="40">
        <v>5273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>
      <c r="A63" s="38"/>
      <c r="B63" s="79" t="str">
        <f>'[1]17表(1)'!B60</f>
        <v>10月</v>
      </c>
      <c r="C63" s="40"/>
      <c r="D63" s="41"/>
      <c r="E63" s="40">
        <v>16014</v>
      </c>
      <c r="F63" s="40"/>
      <c r="G63" s="40"/>
      <c r="H63" s="40">
        <v>10726</v>
      </c>
      <c r="I63" s="40"/>
      <c r="J63" s="40"/>
      <c r="K63" s="40">
        <v>5288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>
      <c r="A64" s="38"/>
      <c r="B64" s="79" t="str">
        <f>'[1]17表(1)'!B61</f>
        <v>11月</v>
      </c>
      <c r="C64" s="40"/>
      <c r="D64" s="41"/>
      <c r="E64" s="40">
        <v>15900</v>
      </c>
      <c r="F64" s="40"/>
      <c r="G64" s="40"/>
      <c r="H64" s="40">
        <v>10564</v>
      </c>
      <c r="I64" s="40"/>
      <c r="J64" s="40"/>
      <c r="K64" s="40">
        <v>5336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>
      <c r="A65" s="38"/>
      <c r="B65" s="79" t="str">
        <f>'[1]17表(1)'!B62</f>
        <v>12月</v>
      </c>
      <c r="C65" s="40"/>
      <c r="D65" s="41"/>
      <c r="E65" s="40">
        <v>11983</v>
      </c>
      <c r="F65" s="40"/>
      <c r="G65" s="40"/>
      <c r="H65" s="40">
        <v>7703</v>
      </c>
      <c r="I65" s="40"/>
      <c r="J65" s="40"/>
      <c r="K65" s="40">
        <v>4280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>
      <c r="A66" s="38"/>
      <c r="B66" s="79" t="str">
        <f>'[1]17表(1)'!B63</f>
        <v>１月</v>
      </c>
      <c r="C66" s="40"/>
      <c r="D66" s="41"/>
      <c r="E66" s="40">
        <v>14437</v>
      </c>
      <c r="F66" s="40"/>
      <c r="G66" s="40"/>
      <c r="H66" s="40">
        <v>9779</v>
      </c>
      <c r="I66" s="40"/>
      <c r="J66" s="40"/>
      <c r="K66" s="40">
        <v>4658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>
      <c r="A67" s="38"/>
      <c r="B67" s="79" t="str">
        <f>'[1]17表(1)'!B64</f>
        <v>２月</v>
      </c>
      <c r="C67" s="40"/>
      <c r="D67" s="41"/>
      <c r="E67" s="40">
        <v>16290</v>
      </c>
      <c r="F67" s="40"/>
      <c r="G67" s="40"/>
      <c r="H67" s="40">
        <v>10800</v>
      </c>
      <c r="I67" s="40"/>
      <c r="J67" s="40"/>
      <c r="K67" s="40">
        <v>5490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>
      <c r="A68" s="38"/>
      <c r="B68" s="79" t="str">
        <f>'[1]17表(1)'!B65</f>
        <v>３月</v>
      </c>
      <c r="C68" s="40"/>
      <c r="D68" s="41"/>
      <c r="E68" s="40">
        <v>15754</v>
      </c>
      <c r="F68" s="40"/>
      <c r="G68" s="40"/>
      <c r="H68" s="40">
        <v>10106</v>
      </c>
      <c r="I68" s="40"/>
      <c r="J68" s="40"/>
      <c r="K68" s="40">
        <v>5648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74" customFormat="1" ht="14.25">
      <c r="A71" s="76"/>
      <c r="B71" s="76"/>
      <c r="C71" s="76"/>
      <c r="D71" s="78"/>
      <c r="E71" s="76"/>
      <c r="F71" s="76"/>
      <c r="G71" s="76"/>
      <c r="H71" s="76"/>
      <c r="I71" s="76"/>
      <c r="J71" s="76"/>
      <c r="K71" s="76"/>
      <c r="L71" s="76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</row>
    <row r="72" spans="1:30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>
      <c r="A74" s="54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3"/>
    </row>
    <row r="75" spans="1:30">
      <c r="B75" s="76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3"/>
    </row>
    <row r="76" spans="1:30">
      <c r="B76" s="76"/>
      <c r="C76" s="75"/>
      <c r="D76" s="75"/>
      <c r="E76" s="77"/>
      <c r="F76" s="77"/>
      <c r="G76" s="77"/>
      <c r="H76" s="77"/>
      <c r="I76" s="77"/>
      <c r="J76" s="77"/>
      <c r="K76" s="77"/>
      <c r="L76" s="74"/>
      <c r="M76" s="73"/>
    </row>
    <row r="77" spans="1:30">
      <c r="B77" s="74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3"/>
    </row>
    <row r="78" spans="1:30">
      <c r="B78" s="74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3"/>
    </row>
    <row r="79" spans="1:30"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4"/>
      <c r="M79" s="73"/>
    </row>
    <row r="80" spans="1:30"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4"/>
      <c r="M80" s="73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3:AD363"/>
  <sheetViews>
    <sheetView view="pageBreakPreview" zoomScale="78" zoomScaleNormal="80" zoomScaleSheetLayoutView="78" workbookViewId="0">
      <selection activeCell="E21" sqref="E21"/>
    </sheetView>
  </sheetViews>
  <sheetFormatPr defaultColWidth="8.875" defaultRowHeight="13.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2" s="4" customFormat="1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2" s="4" customFormat="1" ht="21" customHeight="1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2</v>
      </c>
    </row>
    <row r="5" spans="1:12" s="9" customFormat="1" ht="10.15" customHeight="1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2" s="9" customFormat="1" ht="12.6" customHeight="1">
      <c r="A6" s="12"/>
      <c r="B6" s="13" t="s">
        <v>3</v>
      </c>
      <c r="C6" s="14"/>
      <c r="D6" s="15"/>
      <c r="E6" s="16"/>
      <c r="F6" s="16"/>
      <c r="G6" s="16"/>
      <c r="H6" s="68" t="s">
        <v>4</v>
      </c>
      <c r="I6" s="17"/>
      <c r="J6" s="18" t="s">
        <v>5</v>
      </c>
      <c r="K6" s="16"/>
      <c r="L6" s="19"/>
    </row>
    <row r="7" spans="1:12" s="9" customFormat="1" ht="11.25">
      <c r="A7" s="20"/>
      <c r="D7" s="20"/>
      <c r="E7" s="21"/>
      <c r="F7" s="22"/>
      <c r="G7" s="22"/>
      <c r="H7" s="69"/>
      <c r="I7" s="23"/>
      <c r="J7" s="24"/>
      <c r="K7" s="21"/>
      <c r="L7" s="25"/>
    </row>
    <row r="8" spans="1:12" s="9" customFormat="1" ht="15" customHeight="1">
      <c r="A8" s="20"/>
      <c r="B8" s="26" t="s">
        <v>6</v>
      </c>
      <c r="D8" s="12"/>
      <c r="E8" s="70" t="s">
        <v>7</v>
      </c>
      <c r="F8" s="14"/>
      <c r="G8" s="12"/>
      <c r="H8" s="70" t="s">
        <v>8</v>
      </c>
      <c r="I8" s="27"/>
      <c r="J8" s="28"/>
      <c r="K8" s="70" t="s">
        <v>9</v>
      </c>
      <c r="L8" s="29"/>
    </row>
    <row r="9" spans="1:12" s="9" customFormat="1" ht="15" customHeight="1">
      <c r="A9" s="20"/>
      <c r="B9" s="26" t="s">
        <v>10</v>
      </c>
      <c r="D9" s="30"/>
      <c r="E9" s="71"/>
      <c r="F9" s="31"/>
      <c r="G9" s="30"/>
      <c r="H9" s="71"/>
      <c r="I9" s="32"/>
      <c r="J9" s="31"/>
      <c r="K9" s="72"/>
      <c r="L9" s="32"/>
    </row>
    <row r="10" spans="1:12" s="37" customFormat="1" ht="21.6" customHeight="1">
      <c r="A10" s="33"/>
      <c r="B10" s="34"/>
      <c r="C10" s="34"/>
      <c r="D10" s="33"/>
      <c r="E10" s="35" t="s">
        <v>11</v>
      </c>
      <c r="F10" s="34"/>
      <c r="G10" s="34"/>
      <c r="H10" s="35" t="s">
        <v>11</v>
      </c>
      <c r="I10" s="34"/>
      <c r="J10" s="34"/>
      <c r="K10" s="35" t="s">
        <v>11</v>
      </c>
      <c r="L10" s="36"/>
    </row>
    <row r="11" spans="1:12" s="44" customFormat="1" ht="12">
      <c r="A11" s="38"/>
      <c r="B11" s="39" t="s">
        <v>12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2" s="44" customFormat="1" ht="12.75" customHeight="1">
      <c r="A12" s="38"/>
      <c r="B12" s="45">
        <f>'[1]17表(1)'!B12</f>
        <v>19</v>
      </c>
      <c r="C12" s="40"/>
      <c r="D12" s="41"/>
      <c r="E12" s="46">
        <v>24835189.491999999</v>
      </c>
      <c r="F12" s="40"/>
      <c r="G12" s="40"/>
      <c r="H12" s="47" t="s">
        <v>13</v>
      </c>
      <c r="I12" s="40"/>
      <c r="J12" s="40"/>
      <c r="K12" s="47" t="s">
        <v>13</v>
      </c>
      <c r="L12" s="43"/>
    </row>
    <row r="13" spans="1:12" s="44" customFormat="1" ht="12.75" customHeight="1">
      <c r="A13" s="38"/>
      <c r="B13" s="48">
        <f>'[1]17表(1)'!B13</f>
        <v>20</v>
      </c>
      <c r="C13" s="40"/>
      <c r="D13" s="41"/>
      <c r="E13" s="46">
        <v>29093706.221000001</v>
      </c>
      <c r="F13" s="40"/>
      <c r="G13" s="40"/>
      <c r="H13" s="47" t="s">
        <v>13</v>
      </c>
      <c r="I13" s="40"/>
      <c r="J13" s="40"/>
      <c r="K13" s="47" t="s">
        <v>13</v>
      </c>
      <c r="L13" s="43"/>
    </row>
    <row r="14" spans="1:12" s="44" customFormat="1" ht="12.75" customHeight="1">
      <c r="A14" s="38"/>
      <c r="B14" s="48">
        <f>'[1]17表(1)'!B14</f>
        <v>21</v>
      </c>
      <c r="C14" s="40"/>
      <c r="D14" s="41"/>
      <c r="E14" s="46">
        <v>34980985.063000001</v>
      </c>
      <c r="F14" s="40"/>
      <c r="G14" s="40"/>
      <c r="H14" s="47" t="s">
        <v>13</v>
      </c>
      <c r="I14" s="40"/>
      <c r="J14" s="40"/>
      <c r="K14" s="47" t="s">
        <v>13</v>
      </c>
      <c r="L14" s="43"/>
    </row>
    <row r="15" spans="1:12" s="44" customFormat="1" ht="12.75" customHeight="1">
      <c r="A15" s="38"/>
      <c r="B15" s="48">
        <f>'[1]17表(1)'!B15</f>
        <v>22</v>
      </c>
      <c r="C15" s="40"/>
      <c r="D15" s="41"/>
      <c r="E15" s="46">
        <v>31008794.824000001</v>
      </c>
      <c r="F15" s="40"/>
      <c r="G15" s="40"/>
      <c r="H15" s="47" t="s">
        <v>13</v>
      </c>
      <c r="I15" s="40"/>
      <c r="J15" s="40"/>
      <c r="K15" s="47" t="s">
        <v>13</v>
      </c>
      <c r="L15" s="43"/>
    </row>
    <row r="16" spans="1:12" s="44" customFormat="1" ht="26.25" customHeight="1">
      <c r="A16" s="38"/>
      <c r="B16" s="48">
        <f>'[1]17表(1)'!B16</f>
        <v>23</v>
      </c>
      <c r="C16" s="40"/>
      <c r="D16" s="41"/>
      <c r="E16" s="46">
        <v>32879235.155000001</v>
      </c>
      <c r="F16" s="40"/>
      <c r="G16" s="40"/>
      <c r="H16" s="47" t="s">
        <v>13</v>
      </c>
      <c r="I16" s="40"/>
      <c r="J16" s="40"/>
      <c r="K16" s="47" t="s">
        <v>13</v>
      </c>
      <c r="L16" s="43"/>
    </row>
    <row r="17" spans="1:12" s="44" customFormat="1" ht="13.15" customHeight="1">
      <c r="A17" s="38"/>
      <c r="B17" s="48">
        <f>'[1]17表(1)'!B17</f>
        <v>24</v>
      </c>
      <c r="C17" s="40"/>
      <c r="D17" s="41"/>
      <c r="E17" s="46">
        <v>38973015.347000003</v>
      </c>
      <c r="F17" s="40"/>
      <c r="G17" s="40"/>
      <c r="H17" s="47" t="s">
        <v>13</v>
      </c>
      <c r="I17" s="40"/>
      <c r="J17" s="40"/>
      <c r="K17" s="47" t="s">
        <v>13</v>
      </c>
      <c r="L17" s="43"/>
    </row>
    <row r="18" spans="1:12" s="44" customFormat="1" ht="13.15" customHeight="1">
      <c r="A18" s="38"/>
      <c r="B18" s="48">
        <f>'[1]17表(1)'!B18</f>
        <v>25</v>
      </c>
      <c r="C18" s="40"/>
      <c r="D18" s="41"/>
      <c r="E18" s="46">
        <v>42816687.461999997</v>
      </c>
      <c r="F18" s="40"/>
      <c r="G18" s="40"/>
      <c r="H18" s="47" t="s">
        <v>13</v>
      </c>
      <c r="I18" s="40"/>
      <c r="J18" s="40"/>
      <c r="K18" s="47" t="s">
        <v>13</v>
      </c>
      <c r="L18" s="43"/>
    </row>
    <row r="19" spans="1:12" s="44" customFormat="1" ht="13.15" customHeight="1">
      <c r="A19" s="38"/>
      <c r="B19" s="48">
        <f>'[1]17表(1)'!B19</f>
        <v>26</v>
      </c>
      <c r="C19" s="40"/>
      <c r="D19" s="41"/>
      <c r="E19" s="46">
        <v>48193756.023999996</v>
      </c>
      <c r="F19" s="40"/>
      <c r="G19" s="40"/>
      <c r="H19" s="47" t="s">
        <v>13</v>
      </c>
      <c r="I19" s="40"/>
      <c r="J19" s="40"/>
      <c r="K19" s="47" t="s">
        <v>13</v>
      </c>
      <c r="L19" s="43"/>
    </row>
    <row r="20" spans="1:12" s="44" customFormat="1" ht="13.15" customHeight="1">
      <c r="A20" s="38"/>
      <c r="B20" s="48">
        <f>'[1]17表(1)'!B20</f>
        <v>27</v>
      </c>
      <c r="C20" s="40"/>
      <c r="D20" s="41"/>
      <c r="E20" s="46">
        <v>50938014.160999998</v>
      </c>
      <c r="F20" s="40"/>
      <c r="G20" s="40"/>
      <c r="H20" s="47" t="s">
        <v>13</v>
      </c>
      <c r="I20" s="40"/>
      <c r="J20" s="40"/>
      <c r="K20" s="47" t="s">
        <v>13</v>
      </c>
      <c r="L20" s="43"/>
    </row>
    <row r="21" spans="1:12" s="44" customFormat="1" ht="26.25" customHeight="1">
      <c r="A21" s="38"/>
      <c r="B21" s="48">
        <f>'[1]17表(1)'!B21</f>
        <v>28</v>
      </c>
      <c r="C21" s="40"/>
      <c r="D21" s="41"/>
      <c r="E21" s="46">
        <f>[1]決算値!G23</f>
        <v>50964091.821000002</v>
      </c>
      <c r="F21" s="40"/>
      <c r="G21" s="40"/>
      <c r="H21" s="47" t="s">
        <v>13</v>
      </c>
      <c r="I21" s="40"/>
      <c r="J21" s="40"/>
      <c r="K21" s="47" t="s">
        <v>13</v>
      </c>
      <c r="L21" s="43"/>
    </row>
    <row r="22" spans="1:12" s="44" customFormat="1" ht="13.15" customHeight="1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>
      <c r="A25" s="38"/>
      <c r="B25" s="39" t="str">
        <f>'[1]17表(1)'!B24</f>
        <v>年度平均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>
      <c r="A26" s="38"/>
      <c r="B26" s="45">
        <f>'[1]17表(1)'!B25</f>
        <v>19</v>
      </c>
      <c r="C26" s="40"/>
      <c r="D26" s="41"/>
      <c r="E26" s="46">
        <v>2069599.1243333332</v>
      </c>
      <c r="F26" s="40"/>
      <c r="G26" s="40"/>
      <c r="H26" s="47" t="s">
        <v>13</v>
      </c>
      <c r="I26" s="40"/>
      <c r="J26" s="40"/>
      <c r="K26" s="47" t="s">
        <v>13</v>
      </c>
      <c r="L26" s="43"/>
    </row>
    <row r="27" spans="1:12" s="44" customFormat="1" ht="12.75" customHeight="1">
      <c r="A27" s="38"/>
      <c r="B27" s="48">
        <f>'[1]17表(1)'!B26</f>
        <v>20</v>
      </c>
      <c r="C27" s="40"/>
      <c r="D27" s="41"/>
      <c r="E27" s="46">
        <v>2424475.5184166669</v>
      </c>
      <c r="F27" s="40"/>
      <c r="G27" s="40"/>
      <c r="H27" s="47" t="s">
        <v>13</v>
      </c>
      <c r="I27" s="40"/>
      <c r="J27" s="40"/>
      <c r="K27" s="47" t="s">
        <v>13</v>
      </c>
      <c r="L27" s="43"/>
    </row>
    <row r="28" spans="1:12" s="44" customFormat="1" ht="12.75" customHeight="1">
      <c r="A28" s="38"/>
      <c r="B28" s="48">
        <f>'[1]17表(1)'!B27</f>
        <v>21</v>
      </c>
      <c r="C28" s="40"/>
      <c r="D28" s="41"/>
      <c r="E28" s="46">
        <v>2915082.0885833334</v>
      </c>
      <c r="F28" s="40"/>
      <c r="G28" s="40"/>
      <c r="H28" s="47" t="s">
        <v>13</v>
      </c>
      <c r="I28" s="40"/>
      <c r="J28" s="40"/>
      <c r="K28" s="47" t="s">
        <v>13</v>
      </c>
      <c r="L28" s="43"/>
    </row>
    <row r="29" spans="1:12" s="44" customFormat="1" ht="12.75" customHeight="1">
      <c r="A29" s="38"/>
      <c r="B29" s="48">
        <f>'[1]17表(1)'!B28</f>
        <v>22</v>
      </c>
      <c r="C29" s="40"/>
      <c r="D29" s="41"/>
      <c r="E29" s="46">
        <v>2584066.2353333333</v>
      </c>
      <c r="F29" s="40"/>
      <c r="G29" s="40"/>
      <c r="H29" s="47" t="s">
        <v>13</v>
      </c>
      <c r="I29" s="40"/>
      <c r="J29" s="40"/>
      <c r="K29" s="47" t="s">
        <v>13</v>
      </c>
      <c r="L29" s="43"/>
    </row>
    <row r="30" spans="1:12" s="44" customFormat="1" ht="26.25" customHeight="1">
      <c r="A30" s="38"/>
      <c r="B30" s="48">
        <f>'[1]17表(1)'!B29</f>
        <v>23</v>
      </c>
      <c r="C30" s="40"/>
      <c r="D30" s="41"/>
      <c r="E30" s="46">
        <v>2739936.2629166669</v>
      </c>
      <c r="F30" s="40"/>
      <c r="G30" s="40"/>
      <c r="H30" s="47" t="s">
        <v>13</v>
      </c>
      <c r="I30" s="40"/>
      <c r="J30" s="40"/>
      <c r="K30" s="47" t="s">
        <v>13</v>
      </c>
      <c r="L30" s="43"/>
    </row>
    <row r="31" spans="1:12" s="44" customFormat="1" ht="13.15" customHeight="1">
      <c r="A31" s="38"/>
      <c r="B31" s="48">
        <f>'[1]17表(1)'!B30</f>
        <v>24</v>
      </c>
      <c r="C31" s="40"/>
      <c r="D31" s="41"/>
      <c r="E31" s="46">
        <v>3247751.2789166667</v>
      </c>
      <c r="F31" s="40"/>
      <c r="G31" s="40"/>
      <c r="H31" s="47" t="s">
        <v>13</v>
      </c>
      <c r="I31" s="40"/>
      <c r="J31" s="40"/>
      <c r="K31" s="47" t="s">
        <v>13</v>
      </c>
      <c r="L31" s="43"/>
    </row>
    <row r="32" spans="1:12" s="44" customFormat="1" ht="13.15" customHeight="1">
      <c r="A32" s="38"/>
      <c r="B32" s="48">
        <f>'[1]17表(1)'!B31</f>
        <v>25</v>
      </c>
      <c r="C32" s="40"/>
      <c r="D32" s="41"/>
      <c r="E32" s="46">
        <v>3568057.2884999998</v>
      </c>
      <c r="F32" s="40"/>
      <c r="G32" s="40"/>
      <c r="H32" s="47" t="s">
        <v>13</v>
      </c>
      <c r="I32" s="40"/>
      <c r="J32" s="40"/>
      <c r="K32" s="47" t="s">
        <v>13</v>
      </c>
      <c r="L32" s="43"/>
    </row>
    <row r="33" spans="1:12" s="44" customFormat="1" ht="13.15" customHeight="1">
      <c r="A33" s="38"/>
      <c r="B33" s="48">
        <f>'[1]17表(1)'!B32</f>
        <v>26</v>
      </c>
      <c r="C33" s="40"/>
      <c r="D33" s="41"/>
      <c r="E33" s="46">
        <v>4016146.3353333329</v>
      </c>
      <c r="F33" s="40"/>
      <c r="G33" s="40"/>
      <c r="H33" s="47" t="s">
        <v>13</v>
      </c>
      <c r="I33" s="40"/>
      <c r="J33" s="40"/>
      <c r="K33" s="47" t="s">
        <v>13</v>
      </c>
      <c r="L33" s="43"/>
    </row>
    <row r="34" spans="1:12" s="44" customFormat="1" ht="13.15" customHeight="1">
      <c r="A34" s="38"/>
      <c r="B34" s="48">
        <f>'[1]17表(1)'!B33</f>
        <v>27</v>
      </c>
      <c r="C34" s="40"/>
      <c r="D34" s="41"/>
      <c r="E34" s="46">
        <v>4244834.5134166665</v>
      </c>
      <c r="F34" s="40"/>
      <c r="G34" s="40"/>
      <c r="H34" s="47" t="s">
        <v>13</v>
      </c>
      <c r="I34" s="40"/>
      <c r="J34" s="40"/>
      <c r="K34" s="47" t="s">
        <v>13</v>
      </c>
      <c r="L34" s="43"/>
    </row>
    <row r="35" spans="1:12" s="44" customFormat="1" ht="26.25" customHeight="1">
      <c r="A35" s="38"/>
      <c r="B35" s="48">
        <f>'[1]17表(1)'!B34</f>
        <v>28</v>
      </c>
      <c r="C35" s="40"/>
      <c r="D35" s="41"/>
      <c r="E35" s="46">
        <f>E21/12</f>
        <v>4247007.6517500002</v>
      </c>
      <c r="F35" s="40"/>
      <c r="G35" s="40"/>
      <c r="H35" s="47" t="s">
        <v>13</v>
      </c>
      <c r="I35" s="40"/>
      <c r="J35" s="40"/>
      <c r="K35" s="47" t="s">
        <v>13</v>
      </c>
      <c r="L35" s="43"/>
    </row>
    <row r="36" spans="1:12" s="44" customFormat="1" ht="12" customHeight="1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>
      <c r="A39" s="38"/>
      <c r="B39" s="45">
        <f>'[1]17表(1)'!B37</f>
        <v>27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>
      <c r="A40" s="38"/>
      <c r="B40" s="49" t="str">
        <f>'[1]17表(1)'!B38</f>
        <v>４月</v>
      </c>
      <c r="C40" s="40"/>
      <c r="D40" s="41"/>
      <c r="E40" s="42">
        <v>8081855.2599999998</v>
      </c>
      <c r="F40" s="40"/>
      <c r="G40" s="40"/>
      <c r="H40" s="42">
        <v>6195168.8140000002</v>
      </c>
      <c r="I40" s="40"/>
      <c r="J40" s="40"/>
      <c r="K40" s="42">
        <v>1886686.446</v>
      </c>
      <c r="L40" s="43"/>
    </row>
    <row r="41" spans="1:12" s="44" customFormat="1" ht="13.15" customHeight="1">
      <c r="A41" s="38"/>
      <c r="B41" s="49" t="str">
        <f>'[1]17表(1)'!B39</f>
        <v>５月</v>
      </c>
      <c r="C41" s="40"/>
      <c r="D41" s="41"/>
      <c r="E41" s="42">
        <v>8763446.8839999996</v>
      </c>
      <c r="F41" s="40"/>
      <c r="G41" s="40"/>
      <c r="H41" s="42">
        <v>6521888.2510000002</v>
      </c>
      <c r="I41" s="40"/>
      <c r="J41" s="40"/>
      <c r="K41" s="42">
        <v>2241558.6329999999</v>
      </c>
      <c r="L41" s="43"/>
    </row>
    <row r="42" spans="1:12" s="44" customFormat="1" ht="13.15" customHeight="1">
      <c r="A42" s="38"/>
      <c r="B42" s="49" t="str">
        <f>'[1]17表(1)'!B40</f>
        <v>６月</v>
      </c>
      <c r="C42" s="40"/>
      <c r="D42" s="41"/>
      <c r="E42" s="42">
        <v>4425775.699</v>
      </c>
      <c r="F42" s="40"/>
      <c r="G42" s="40"/>
      <c r="H42" s="42">
        <v>3216847.4169999999</v>
      </c>
      <c r="I42" s="40"/>
      <c r="J42" s="40"/>
      <c r="K42" s="42">
        <v>1208928.2819999999</v>
      </c>
      <c r="L42" s="43"/>
    </row>
    <row r="43" spans="1:12" s="44" customFormat="1" ht="26.45" customHeight="1">
      <c r="A43" s="38"/>
      <c r="B43" s="49" t="str">
        <f>'[1]17表(1)'!B41</f>
        <v>７月</v>
      </c>
      <c r="C43" s="40"/>
      <c r="D43" s="41"/>
      <c r="E43" s="42">
        <v>3933046.6469999999</v>
      </c>
      <c r="F43" s="40"/>
      <c r="G43" s="40"/>
      <c r="H43" s="42">
        <v>2894358.909</v>
      </c>
      <c r="I43" s="40"/>
      <c r="J43" s="40"/>
      <c r="K43" s="42">
        <v>1038687.738</v>
      </c>
      <c r="L43" s="43"/>
    </row>
    <row r="44" spans="1:12" s="44" customFormat="1" ht="13.15" customHeight="1">
      <c r="A44" s="38"/>
      <c r="B44" s="49" t="str">
        <f>'[1]17表(1)'!B42</f>
        <v>８月</v>
      </c>
      <c r="C44" s="40"/>
      <c r="D44" s="41"/>
      <c r="E44" s="42">
        <v>3046247.5040000002</v>
      </c>
      <c r="F44" s="40"/>
      <c r="G44" s="40"/>
      <c r="H44" s="42">
        <v>2210419.9019999998</v>
      </c>
      <c r="I44" s="40"/>
      <c r="J44" s="40"/>
      <c r="K44" s="42">
        <v>835827.60199999996</v>
      </c>
      <c r="L44" s="43"/>
    </row>
    <row r="45" spans="1:12" s="44" customFormat="1" ht="13.15" customHeight="1">
      <c r="A45" s="38"/>
      <c r="B45" s="49" t="str">
        <f>'[1]17表(1)'!B43</f>
        <v>９月</v>
      </c>
      <c r="C45" s="40"/>
      <c r="D45" s="41"/>
      <c r="E45" s="42">
        <v>3107522.969</v>
      </c>
      <c r="F45" s="40"/>
      <c r="G45" s="40"/>
      <c r="H45" s="42">
        <v>2190932.8960000002</v>
      </c>
      <c r="I45" s="40"/>
      <c r="J45" s="40"/>
      <c r="K45" s="42">
        <v>916590.07299999997</v>
      </c>
      <c r="L45" s="43"/>
    </row>
    <row r="46" spans="1:12" s="44" customFormat="1" ht="26.45" customHeight="1">
      <c r="A46" s="38"/>
      <c r="B46" s="49" t="str">
        <f>'[1]17表(1)'!B44</f>
        <v>10月</v>
      </c>
      <c r="C46" s="40"/>
      <c r="D46" s="41"/>
      <c r="E46" s="42">
        <v>3791943.1359999999</v>
      </c>
      <c r="F46" s="40"/>
      <c r="G46" s="40"/>
      <c r="H46" s="42">
        <v>2791659.7940000002</v>
      </c>
      <c r="I46" s="40"/>
      <c r="J46" s="40"/>
      <c r="K46" s="42">
        <v>1000283.3419999999</v>
      </c>
      <c r="L46" s="43"/>
    </row>
    <row r="47" spans="1:12" s="44" customFormat="1" ht="13.15" customHeight="1">
      <c r="A47" s="38"/>
      <c r="B47" s="49" t="str">
        <f>'[1]17表(1)'!B45</f>
        <v>11月</v>
      </c>
      <c r="C47" s="40"/>
      <c r="D47" s="41"/>
      <c r="E47" s="42">
        <v>3247661.6370000001</v>
      </c>
      <c r="F47" s="40"/>
      <c r="G47" s="40"/>
      <c r="H47" s="42">
        <v>2343610.7409999999</v>
      </c>
      <c r="I47" s="40"/>
      <c r="J47" s="40"/>
      <c r="K47" s="42">
        <v>904050.89599999995</v>
      </c>
      <c r="L47" s="43"/>
    </row>
    <row r="48" spans="1:12" s="44" customFormat="1" ht="13.15" customHeight="1">
      <c r="A48" s="38"/>
      <c r="B48" s="49" t="str">
        <f>'[1]17表(1)'!B46</f>
        <v>12月</v>
      </c>
      <c r="C48" s="40"/>
      <c r="D48" s="41"/>
      <c r="E48" s="42">
        <v>2428449.5550000002</v>
      </c>
      <c r="F48" s="40"/>
      <c r="G48" s="40"/>
      <c r="H48" s="42">
        <v>1729838.334</v>
      </c>
      <c r="I48" s="40"/>
      <c r="J48" s="40"/>
      <c r="K48" s="42">
        <v>698611.22100000002</v>
      </c>
      <c r="L48" s="43"/>
    </row>
    <row r="49" spans="1:14" s="44" customFormat="1" ht="26.45" customHeight="1">
      <c r="A49" s="38"/>
      <c r="B49" s="49" t="str">
        <f>'[1]17表(1)'!B47</f>
        <v>１月</v>
      </c>
      <c r="C49" s="40"/>
      <c r="D49" s="41"/>
      <c r="E49" s="42">
        <v>3215100.47</v>
      </c>
      <c r="F49" s="40"/>
      <c r="G49" s="40"/>
      <c r="H49" s="42">
        <v>2345328.7200000002</v>
      </c>
      <c r="I49" s="40"/>
      <c r="J49" s="40"/>
      <c r="K49" s="42">
        <v>869771.75</v>
      </c>
      <c r="L49" s="43"/>
    </row>
    <row r="50" spans="1:14" s="44" customFormat="1" ht="13.15" customHeight="1">
      <c r="A50" s="38"/>
      <c r="B50" s="49" t="str">
        <f>'[1]17表(1)'!B48</f>
        <v>２月</v>
      </c>
      <c r="C50" s="40"/>
      <c r="D50" s="41"/>
      <c r="E50" s="42">
        <v>3673439.1740000001</v>
      </c>
      <c r="F50" s="40"/>
      <c r="G50" s="40"/>
      <c r="H50" s="42">
        <v>2660244.1770000001</v>
      </c>
      <c r="I50" s="40"/>
      <c r="J50" s="40"/>
      <c r="K50" s="42">
        <v>1013194.997</v>
      </c>
      <c r="L50" s="43"/>
    </row>
    <row r="51" spans="1:14" s="44" customFormat="1" ht="13.15" customHeight="1">
      <c r="A51" s="38"/>
      <c r="B51" s="49" t="str">
        <f>'[1]17表(1)'!B49</f>
        <v>３月</v>
      </c>
      <c r="C51" s="40"/>
      <c r="D51" s="41"/>
      <c r="E51" s="42">
        <v>3220578.66</v>
      </c>
      <c r="F51" s="40"/>
      <c r="G51" s="40"/>
      <c r="H51" s="42">
        <v>2263048.4759999998</v>
      </c>
      <c r="I51" s="40"/>
      <c r="J51" s="40"/>
      <c r="K51" s="42">
        <v>957530.18400000001</v>
      </c>
      <c r="L51" s="43"/>
    </row>
    <row r="52" spans="1:14" s="44" customFormat="1" ht="12" customHeight="1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>
      <c r="A55" s="38"/>
      <c r="B55" s="45">
        <f>'[1]17表(1)'!B53</f>
        <v>28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>
      <c r="A56" s="38"/>
      <c r="B56" s="49" t="str">
        <f>'[1]17表(1)'!B54</f>
        <v>４月</v>
      </c>
      <c r="C56" s="40"/>
      <c r="D56" s="41"/>
      <c r="E56" s="42">
        <v>7368220.841</v>
      </c>
      <c r="F56" s="40"/>
      <c r="G56" s="40"/>
      <c r="H56" s="42">
        <v>5579177.3909999998</v>
      </c>
      <c r="I56" s="40"/>
      <c r="J56" s="40"/>
      <c r="K56" s="42">
        <v>1789043.45</v>
      </c>
      <c r="L56" s="43"/>
    </row>
    <row r="57" spans="1:14" s="44" customFormat="1" ht="13.15" customHeight="1">
      <c r="A57" s="38"/>
      <c r="B57" s="49" t="str">
        <f>'[1]17表(1)'!B55</f>
        <v>５月</v>
      </c>
      <c r="C57" s="40"/>
      <c r="D57" s="41"/>
      <c r="E57" s="42">
        <v>9331595.2909999993</v>
      </c>
      <c r="F57" s="40"/>
      <c r="G57" s="40"/>
      <c r="H57" s="42">
        <v>6994340.8880000003</v>
      </c>
      <c r="I57" s="40"/>
      <c r="J57" s="40"/>
      <c r="K57" s="42">
        <v>2337254.4029999999</v>
      </c>
      <c r="L57" s="43"/>
    </row>
    <row r="58" spans="1:14" s="44" customFormat="1" ht="13.15" customHeight="1">
      <c r="A58" s="38"/>
      <c r="B58" s="49" t="str">
        <f>'[1]17表(1)'!B56</f>
        <v>６月</v>
      </c>
      <c r="C58" s="40"/>
      <c r="D58" s="41"/>
      <c r="E58" s="42">
        <v>4505923.0659999996</v>
      </c>
      <c r="F58" s="40"/>
      <c r="G58" s="40"/>
      <c r="H58" s="42">
        <v>3194580.8050000002</v>
      </c>
      <c r="I58" s="40"/>
      <c r="J58" s="40"/>
      <c r="K58" s="42">
        <v>1311342.2609999999</v>
      </c>
      <c r="L58" s="43"/>
    </row>
    <row r="59" spans="1:14" s="44" customFormat="1" ht="26.45" customHeight="1">
      <c r="A59" s="38"/>
      <c r="B59" s="49" t="str">
        <f>'[1]17表(1)'!B57</f>
        <v>７月</v>
      </c>
      <c r="C59" s="40"/>
      <c r="D59" s="41"/>
      <c r="E59" s="42">
        <v>3742587.693</v>
      </c>
      <c r="F59" s="40"/>
      <c r="G59" s="40"/>
      <c r="H59" s="42">
        <v>2730890.18</v>
      </c>
      <c r="I59" s="40"/>
      <c r="J59" s="40"/>
      <c r="K59" s="42">
        <v>1011697.513</v>
      </c>
      <c r="L59" s="43"/>
    </row>
    <row r="60" spans="1:14" s="44" customFormat="1" ht="13.15" customHeight="1">
      <c r="A60" s="38"/>
      <c r="B60" s="49" t="str">
        <f>'[1]17表(1)'!B58</f>
        <v>８月</v>
      </c>
      <c r="C60" s="40"/>
      <c r="D60" s="41"/>
      <c r="E60" s="42">
        <v>3346693.7960000001</v>
      </c>
      <c r="F60" s="40"/>
      <c r="G60" s="40"/>
      <c r="H60" s="42">
        <v>2446892.3450000002</v>
      </c>
      <c r="I60" s="40"/>
      <c r="J60" s="40"/>
      <c r="K60" s="42">
        <v>899801.451</v>
      </c>
      <c r="L60" s="43"/>
    </row>
    <row r="61" spans="1:14" s="44" customFormat="1" ht="13.15" customHeight="1">
      <c r="A61" s="38"/>
      <c r="B61" s="49" t="str">
        <f>'[1]17表(1)'!B59</f>
        <v>９月</v>
      </c>
      <c r="C61" s="40"/>
      <c r="D61" s="41"/>
      <c r="E61" s="42">
        <v>3160117.5660000001</v>
      </c>
      <c r="F61" s="40"/>
      <c r="G61" s="40"/>
      <c r="H61" s="42">
        <v>2217680.6430000002</v>
      </c>
      <c r="I61" s="40"/>
      <c r="J61" s="40"/>
      <c r="K61" s="42">
        <v>942436.92299999995</v>
      </c>
      <c r="L61" s="43"/>
    </row>
    <row r="62" spans="1:14" s="44" customFormat="1" ht="26.45" customHeight="1">
      <c r="A62" s="38"/>
      <c r="B62" s="49" t="str">
        <f>'[1]17表(1)'!B60</f>
        <v>10月</v>
      </c>
      <c r="C62" s="40"/>
      <c r="D62" s="41"/>
      <c r="E62" s="42">
        <v>3501166.2940000002</v>
      </c>
      <c r="F62" s="40"/>
      <c r="G62" s="40"/>
      <c r="H62" s="42">
        <v>2548966.9300000002</v>
      </c>
      <c r="I62" s="40"/>
      <c r="J62" s="40"/>
      <c r="K62" s="42">
        <v>952199.36399999994</v>
      </c>
      <c r="L62" s="43"/>
    </row>
    <row r="63" spans="1:14" s="44" customFormat="1" ht="13.15" customHeight="1">
      <c r="A63" s="38"/>
      <c r="B63" s="49" t="str">
        <f>'[1]17表(1)'!B61</f>
        <v>11月</v>
      </c>
      <c r="C63" s="40"/>
      <c r="D63" s="41"/>
      <c r="E63" s="42">
        <v>3449825.352</v>
      </c>
      <c r="F63" s="40"/>
      <c r="G63" s="40"/>
      <c r="H63" s="42">
        <v>2491380.4470000002</v>
      </c>
      <c r="I63" s="40"/>
      <c r="J63" s="40"/>
      <c r="K63" s="42">
        <v>958444.90500000003</v>
      </c>
      <c r="L63" s="43"/>
    </row>
    <row r="64" spans="1:14" s="44" customFormat="1" ht="13.15" customHeight="1">
      <c r="A64" s="38"/>
      <c r="B64" s="49" t="str">
        <f>'[1]17表(1)'!B62</f>
        <v>12月</v>
      </c>
      <c r="C64" s="40"/>
      <c r="D64" s="41"/>
      <c r="E64" s="42">
        <v>2551796.5410000002</v>
      </c>
      <c r="F64" s="40"/>
      <c r="G64" s="40"/>
      <c r="H64" s="42">
        <v>1799042.037</v>
      </c>
      <c r="I64" s="40"/>
      <c r="J64" s="40"/>
      <c r="K64" s="42">
        <v>752754.50399999996</v>
      </c>
      <c r="L64" s="43"/>
    </row>
    <row r="65" spans="1:17" s="44" customFormat="1" ht="26.45" customHeight="1">
      <c r="A65" s="38"/>
      <c r="B65" s="49" t="str">
        <f>'[1]17表(1)'!B63</f>
        <v>１月</v>
      </c>
      <c r="C65" s="40"/>
      <c r="D65" s="41"/>
      <c r="E65" s="42">
        <v>3176837.551</v>
      </c>
      <c r="F65" s="40"/>
      <c r="G65" s="40"/>
      <c r="H65" s="42">
        <v>2334600.3679999998</v>
      </c>
      <c r="I65" s="40"/>
      <c r="J65" s="40"/>
      <c r="K65" s="42">
        <v>842237.18299999996</v>
      </c>
      <c r="L65" s="43"/>
    </row>
    <row r="66" spans="1:17" s="44" customFormat="1" ht="13.15" customHeight="1">
      <c r="A66" s="38"/>
      <c r="B66" s="49" t="str">
        <f>'[1]17表(1)'!B64</f>
        <v>２月</v>
      </c>
      <c r="C66" s="40"/>
      <c r="D66" s="41"/>
      <c r="E66" s="42">
        <v>3559371.0180000002</v>
      </c>
      <c r="F66" s="40"/>
      <c r="G66" s="40"/>
      <c r="H66" s="42">
        <v>2562402.6239999998</v>
      </c>
      <c r="I66" s="40"/>
      <c r="J66" s="40"/>
      <c r="K66" s="42">
        <v>996968.39399999997</v>
      </c>
      <c r="L66" s="43"/>
    </row>
    <row r="67" spans="1:17" s="44" customFormat="1" ht="13.15" customHeight="1">
      <c r="A67" s="38"/>
      <c r="B67" s="49" t="str">
        <f>'[1]17表(1)'!B65</f>
        <v>３月</v>
      </c>
      <c r="C67" s="40"/>
      <c r="D67" s="41"/>
      <c r="E67" s="42">
        <v>3370537.6609999998</v>
      </c>
      <c r="F67" s="40"/>
      <c r="G67" s="40"/>
      <c r="H67" s="42">
        <v>2365537.6910000001</v>
      </c>
      <c r="I67" s="40"/>
      <c r="J67" s="40"/>
      <c r="K67" s="42">
        <v>1004999.97</v>
      </c>
      <c r="L67" s="43"/>
      <c r="O67" s="4"/>
      <c r="P67" s="4"/>
      <c r="Q67" s="4"/>
    </row>
    <row r="68" spans="1:17" s="4" customFormat="1" ht="12" customHeight="1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>
      <c r="A69" s="65" t="s">
        <v>14</v>
      </c>
      <c r="C69" s="65"/>
    </row>
    <row r="70" spans="1:17" s="4" customFormat="1" ht="18.600000000000001" customHeight="1">
      <c r="C70" s="65"/>
    </row>
    <row r="71" spans="1:17" s="4" customFormat="1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/>
    <row r="79" spans="1:17" s="4" customFormat="1" ht="10.5"/>
    <row r="80" spans="1:17" s="4" customFormat="1" ht="10.5"/>
    <row r="81" s="4" customFormat="1" ht="10.5"/>
    <row r="82" s="4" customFormat="1" ht="10.5"/>
    <row r="83" s="4" customFormat="1" ht="10.5"/>
    <row r="84" s="4" customFormat="1" ht="10.5"/>
    <row r="85" s="4" customFormat="1" ht="10.5"/>
    <row r="86" s="4" customFormat="1" ht="10.5"/>
    <row r="87" s="4" customFormat="1" ht="10.5"/>
    <row r="88" s="4" customFormat="1" ht="10.5"/>
    <row r="89" s="4" customFormat="1" ht="10.5"/>
    <row r="90" s="4" customFormat="1" ht="10.5"/>
    <row r="91" s="4" customFormat="1" ht="10.5"/>
    <row r="92" s="4" customFormat="1" ht="10.5"/>
    <row r="93" s="4" customFormat="1" ht="10.5"/>
    <row r="94" s="4" customFormat="1" ht="10.5"/>
    <row r="95" s="4" customFormat="1" ht="10.5"/>
    <row r="96" s="4" customFormat="1" ht="10.5"/>
    <row r="97" s="4" customFormat="1" ht="10.5"/>
    <row r="98" s="4" customFormat="1" ht="10.5"/>
    <row r="99" s="4" customFormat="1" ht="10.5"/>
    <row r="100" s="4" customFormat="1" ht="10.5"/>
    <row r="101" s="4" customFormat="1" ht="10.5"/>
    <row r="102" s="4" customFormat="1" ht="10.5"/>
    <row r="103" s="4" customFormat="1" ht="10.5"/>
    <row r="104" s="4" customFormat="1" ht="10.5"/>
    <row r="105" s="4" customFormat="1" ht="10.5"/>
    <row r="106" s="4" customFormat="1" ht="10.5"/>
    <row r="107" s="4" customFormat="1" ht="10.5"/>
    <row r="108" s="4" customFormat="1" ht="10.5"/>
    <row r="109" s="4" customFormat="1" ht="10.5"/>
    <row r="110" s="4" customFormat="1" ht="10.5"/>
    <row r="111" s="4" customFormat="1" ht="10.5"/>
    <row r="112" s="4" customFormat="1" ht="10.5"/>
    <row r="113" s="4" customFormat="1" ht="10.5"/>
    <row r="114" s="4" customFormat="1" ht="10.5"/>
    <row r="115" s="4" customFormat="1" ht="10.5"/>
    <row r="116" s="4" customFormat="1" ht="10.5"/>
    <row r="117" s="4" customFormat="1" ht="10.5"/>
    <row r="118" s="4" customFormat="1" ht="10.5"/>
    <row r="119" s="4" customFormat="1" ht="10.5"/>
    <row r="120" s="4" customFormat="1" ht="10.5"/>
    <row r="121" s="4" customFormat="1" ht="10.5"/>
    <row r="122" s="4" customFormat="1" ht="10.5"/>
    <row r="123" s="4" customFormat="1" ht="10.5"/>
    <row r="124" s="4" customFormat="1" ht="10.5"/>
    <row r="125" s="4" customFormat="1" ht="10.5"/>
    <row r="126" s="4" customFormat="1" ht="10.5"/>
    <row r="127" s="4" customFormat="1" ht="10.5"/>
    <row r="128" s="4" customFormat="1" ht="10.5"/>
    <row r="129" s="4" customFormat="1" ht="10.5"/>
    <row r="130" s="4" customFormat="1" ht="10.5"/>
    <row r="131" s="4" customFormat="1" ht="10.5"/>
    <row r="132" s="4" customFormat="1" ht="10.5"/>
    <row r="133" s="4" customFormat="1" ht="10.5"/>
    <row r="134" s="4" customFormat="1" ht="10.5"/>
    <row r="135" s="4" customFormat="1" ht="10.5"/>
    <row r="136" s="4" customFormat="1" ht="10.5"/>
    <row r="137" s="4" customFormat="1" ht="10.5"/>
    <row r="138" s="4" customFormat="1" ht="10.5"/>
    <row r="139" s="4" customFormat="1" ht="10.5"/>
    <row r="140" s="4" customFormat="1" ht="10.5"/>
    <row r="141" s="4" customFormat="1" ht="10.5"/>
    <row r="142" s="4" customFormat="1" ht="10.5"/>
    <row r="143" s="4" customFormat="1" ht="10.5"/>
    <row r="144" s="4" customFormat="1" ht="10.5"/>
    <row r="145" s="4" customFormat="1" ht="10.5"/>
    <row r="146" s="4" customFormat="1" ht="10.5"/>
    <row r="147" s="4" customFormat="1" ht="10.5"/>
    <row r="148" s="4" customFormat="1" ht="10.5"/>
    <row r="149" s="4" customFormat="1" ht="10.5"/>
    <row r="150" s="4" customFormat="1" ht="10.5"/>
    <row r="151" s="4" customFormat="1" ht="10.5"/>
    <row r="152" s="4" customFormat="1" ht="10.5"/>
    <row r="153" s="4" customFormat="1" ht="10.5"/>
    <row r="154" s="4" customFormat="1" ht="10.5"/>
    <row r="155" s="4" customFormat="1" ht="10.5"/>
    <row r="156" s="4" customFormat="1" ht="10.5"/>
    <row r="157" s="4" customFormat="1" ht="10.5"/>
    <row r="158" s="4" customFormat="1" ht="10.5"/>
    <row r="159" s="4" customFormat="1" ht="10.5"/>
    <row r="160" s="4" customFormat="1" ht="10.5"/>
    <row r="161" s="4" customFormat="1" ht="10.5"/>
    <row r="162" s="4" customFormat="1" ht="10.5"/>
    <row r="163" s="4" customFormat="1" ht="10.5"/>
    <row r="164" s="4" customFormat="1" ht="10.5"/>
    <row r="165" s="4" customFormat="1" ht="10.5"/>
    <row r="166" s="4" customFormat="1" ht="10.5"/>
    <row r="167" s="4" customFormat="1" ht="10.5"/>
    <row r="168" s="4" customFormat="1" ht="10.5"/>
    <row r="169" s="4" customFormat="1" ht="10.5"/>
    <row r="170" s="4" customFormat="1" ht="10.5"/>
    <row r="171" s="4" customFormat="1" ht="10.5"/>
    <row r="172" s="4" customFormat="1" ht="10.5"/>
    <row r="173" s="4" customFormat="1" ht="10.5"/>
    <row r="174" s="4" customFormat="1" ht="10.5"/>
    <row r="175" s="4" customFormat="1" ht="10.5"/>
    <row r="176" s="4" customFormat="1" ht="10.5"/>
    <row r="177" s="4" customFormat="1" ht="10.5"/>
    <row r="178" s="4" customFormat="1" ht="10.5"/>
    <row r="179" s="4" customFormat="1" ht="10.5"/>
    <row r="180" s="4" customFormat="1" ht="10.5"/>
    <row r="181" s="4" customFormat="1" ht="10.5"/>
    <row r="182" s="4" customFormat="1" ht="10.5"/>
    <row r="183" s="4" customFormat="1" ht="10.5"/>
    <row r="184" s="4" customFormat="1" ht="10.5"/>
    <row r="185" s="4" customFormat="1" ht="10.5"/>
    <row r="186" s="4" customFormat="1" ht="10.5"/>
    <row r="187" s="4" customFormat="1" ht="10.5"/>
    <row r="188" s="4" customFormat="1" ht="10.5"/>
    <row r="189" s="4" customFormat="1" ht="10.5"/>
    <row r="190" s="4" customFormat="1" ht="10.5"/>
    <row r="191" s="4" customFormat="1" ht="10.5"/>
    <row r="192" s="4" customFormat="1" ht="10.5"/>
    <row r="193" s="4" customFormat="1" ht="10.5"/>
    <row r="194" s="4" customFormat="1" ht="10.5"/>
    <row r="195" s="4" customFormat="1" ht="10.5"/>
    <row r="196" s="4" customFormat="1" ht="10.5"/>
    <row r="197" s="4" customFormat="1" ht="10.5"/>
    <row r="198" s="4" customFormat="1" ht="10.5"/>
    <row r="199" s="4" customFormat="1" ht="10.5"/>
    <row r="200" s="4" customFormat="1" ht="10.5"/>
    <row r="201" s="4" customFormat="1" ht="10.5"/>
    <row r="202" s="4" customFormat="1" ht="10.5"/>
    <row r="203" s="4" customFormat="1" ht="10.5"/>
    <row r="204" s="4" customFormat="1" ht="10.5"/>
    <row r="205" s="4" customFormat="1" ht="10.5"/>
    <row r="206" s="4" customFormat="1" ht="10.5"/>
    <row r="207" s="4" customFormat="1" ht="10.5"/>
    <row r="208" s="4" customFormat="1" ht="10.5"/>
    <row r="209" s="4" customFormat="1" ht="10.5"/>
    <row r="210" s="4" customFormat="1" ht="10.5"/>
    <row r="211" s="4" customFormat="1" ht="10.5"/>
    <row r="212" s="4" customFormat="1" ht="10.5"/>
    <row r="213" s="4" customFormat="1" ht="10.5"/>
    <row r="214" s="4" customFormat="1" ht="10.5"/>
    <row r="215" s="4" customFormat="1" ht="10.5"/>
    <row r="216" s="4" customFormat="1" ht="10.5"/>
    <row r="217" s="4" customFormat="1" ht="10.5"/>
    <row r="218" s="4" customFormat="1" ht="10.5"/>
    <row r="219" s="4" customFormat="1" ht="10.5"/>
    <row r="220" s="4" customFormat="1" ht="10.5"/>
    <row r="221" s="4" customFormat="1" ht="10.5"/>
    <row r="222" s="4" customFormat="1" ht="10.5"/>
    <row r="223" s="4" customFormat="1" ht="10.5"/>
    <row r="224" s="4" customFormat="1" ht="10.5"/>
    <row r="225" s="4" customFormat="1" ht="10.5"/>
    <row r="226" s="4" customFormat="1" ht="10.5"/>
    <row r="227" s="4" customFormat="1" ht="10.5"/>
    <row r="228" s="4" customFormat="1" ht="10.5"/>
    <row r="229" s="4" customFormat="1" ht="10.5"/>
    <row r="230" s="4" customFormat="1" ht="10.5"/>
    <row r="231" s="4" customFormat="1" ht="10.5"/>
    <row r="232" s="4" customFormat="1" ht="10.5"/>
    <row r="233" s="4" customFormat="1" ht="10.5"/>
    <row r="234" s="4" customFormat="1" ht="10.5"/>
    <row r="235" s="4" customFormat="1" ht="10.5"/>
    <row r="236" s="4" customFormat="1" ht="10.5"/>
    <row r="237" s="4" customFormat="1" ht="10.5"/>
    <row r="238" s="4" customFormat="1" ht="10.5"/>
    <row r="239" s="4" customFormat="1" ht="10.5"/>
    <row r="240" s="4" customFormat="1" ht="10.5"/>
    <row r="241" s="4" customFormat="1" ht="10.5"/>
    <row r="242" s="4" customFormat="1" ht="10.5"/>
    <row r="243" s="4" customFormat="1" ht="10.5"/>
    <row r="244" s="4" customFormat="1" ht="10.5"/>
    <row r="245" s="4" customFormat="1" ht="10.5"/>
    <row r="246" s="4" customFormat="1" ht="10.5"/>
    <row r="247" s="4" customFormat="1" ht="10.5"/>
    <row r="248" s="4" customFormat="1" ht="10.5"/>
    <row r="249" s="4" customFormat="1" ht="10.5"/>
    <row r="250" s="4" customFormat="1" ht="10.5"/>
    <row r="251" s="4" customFormat="1" ht="10.5"/>
    <row r="252" s="4" customFormat="1" ht="10.5"/>
    <row r="253" s="4" customFormat="1" ht="10.5"/>
    <row r="254" s="4" customFormat="1" ht="10.5"/>
    <row r="255" s="4" customFormat="1" ht="10.5"/>
    <row r="256" s="4" customFormat="1" ht="10.5"/>
    <row r="257" s="4" customFormat="1" ht="10.5"/>
    <row r="258" s="4" customFormat="1" ht="10.5"/>
    <row r="259" s="4" customFormat="1" ht="10.5"/>
    <row r="260" s="4" customFormat="1" ht="10.5"/>
    <row r="261" s="4" customFormat="1" ht="10.5"/>
    <row r="262" s="4" customFormat="1" ht="10.5"/>
    <row r="263" s="4" customFormat="1" ht="10.5"/>
    <row r="264" s="4" customFormat="1" ht="10.5"/>
    <row r="265" s="4" customFormat="1" ht="10.5"/>
    <row r="266" s="4" customFormat="1" ht="10.5"/>
    <row r="267" s="4" customFormat="1" ht="10.5"/>
    <row r="268" s="4" customFormat="1" ht="10.5"/>
    <row r="269" s="4" customFormat="1" ht="10.5"/>
    <row r="270" s="4" customFormat="1" ht="10.5"/>
    <row r="271" s="4" customFormat="1" ht="10.5"/>
    <row r="272" s="4" customFormat="1" ht="10.5"/>
    <row r="273" s="4" customFormat="1" ht="10.5"/>
    <row r="274" s="4" customFormat="1" ht="10.5"/>
    <row r="275" s="4" customFormat="1" ht="10.5"/>
    <row r="276" s="4" customFormat="1" ht="10.5"/>
    <row r="277" s="4" customFormat="1" ht="10.5"/>
    <row r="278" s="4" customFormat="1" ht="10.5"/>
    <row r="279" s="4" customFormat="1" ht="10.5"/>
    <row r="280" s="4" customFormat="1" ht="10.5"/>
    <row r="281" s="4" customFormat="1" ht="10.5"/>
    <row r="282" s="4" customFormat="1" ht="10.5"/>
    <row r="283" s="4" customFormat="1" ht="10.5"/>
    <row r="284" s="4" customFormat="1" ht="10.5"/>
    <row r="285" s="4" customFormat="1" ht="10.5"/>
    <row r="286" s="4" customFormat="1" ht="10.5"/>
    <row r="287" s="4" customFormat="1" ht="10.5"/>
    <row r="288" s="4" customFormat="1" ht="10.5"/>
    <row r="289" s="4" customFormat="1" ht="10.5"/>
    <row r="290" s="4" customFormat="1" ht="10.5"/>
    <row r="291" s="4" customFormat="1" ht="10.5"/>
    <row r="292" s="4" customFormat="1" ht="10.5"/>
    <row r="293" s="4" customFormat="1" ht="10.5"/>
    <row r="294" s="4" customFormat="1" ht="10.5"/>
    <row r="295" s="4" customFormat="1" ht="10.5"/>
    <row r="296" s="4" customFormat="1" ht="10.5"/>
    <row r="297" s="4" customFormat="1" ht="10.5"/>
    <row r="298" s="4" customFormat="1" ht="10.5"/>
    <row r="299" s="4" customFormat="1" ht="10.5"/>
    <row r="300" s="4" customFormat="1" ht="10.5"/>
    <row r="301" s="4" customFormat="1" ht="10.5"/>
    <row r="302" s="4" customFormat="1" ht="10.5"/>
    <row r="303" s="4" customFormat="1" ht="10.5"/>
    <row r="304" s="4" customFormat="1" ht="10.5"/>
    <row r="305" s="4" customFormat="1" ht="10.5"/>
    <row r="306" s="4" customFormat="1" ht="10.5"/>
    <row r="307" s="4" customFormat="1" ht="10.5"/>
    <row r="308" s="4" customFormat="1" ht="10.5"/>
    <row r="309" s="4" customFormat="1" ht="10.5"/>
    <row r="310" s="4" customFormat="1" ht="10.5"/>
    <row r="311" s="4" customFormat="1" ht="10.5"/>
    <row r="312" s="4" customFormat="1" ht="10.5"/>
    <row r="313" s="4" customFormat="1" ht="10.5"/>
    <row r="314" s="4" customFormat="1" ht="10.5"/>
    <row r="315" s="4" customFormat="1" ht="10.5"/>
    <row r="316" s="4" customFormat="1" ht="10.5"/>
    <row r="317" s="4" customFormat="1" ht="10.5"/>
    <row r="318" s="4" customFormat="1" ht="10.5"/>
    <row r="319" s="4" customFormat="1" ht="10.5"/>
    <row r="320" s="4" customFormat="1" ht="10.5"/>
    <row r="321" s="4" customFormat="1" ht="10.5"/>
    <row r="322" s="4" customFormat="1" ht="10.5"/>
    <row r="323" s="4" customFormat="1" ht="10.5"/>
    <row r="324" s="4" customFormat="1" ht="10.5"/>
    <row r="325" s="4" customFormat="1" ht="10.5"/>
    <row r="326" s="4" customFormat="1" ht="10.5"/>
    <row r="327" s="4" customFormat="1" ht="10.5"/>
    <row r="328" s="4" customFormat="1" ht="10.5"/>
    <row r="329" s="4" customFormat="1" ht="10.5"/>
    <row r="330" s="4" customFormat="1" ht="10.5"/>
    <row r="331" s="4" customFormat="1" ht="10.5"/>
    <row r="332" s="4" customFormat="1" ht="10.5"/>
    <row r="333" s="4" customFormat="1" ht="10.5"/>
    <row r="334" s="4" customFormat="1" ht="10.5"/>
    <row r="335" s="4" customFormat="1" ht="10.5"/>
    <row r="336" s="4" customFormat="1" ht="10.5"/>
    <row r="337" s="4" customFormat="1" ht="10.5"/>
    <row r="338" s="4" customFormat="1" ht="10.5"/>
    <row r="339" s="4" customFormat="1" ht="10.5"/>
    <row r="340" s="4" customFormat="1" ht="10.5"/>
    <row r="341" s="4" customFormat="1" ht="10.5"/>
    <row r="342" s="4" customFormat="1" ht="10.5"/>
    <row r="343" s="4" customFormat="1" ht="10.5"/>
    <row r="344" s="4" customFormat="1" ht="10.5"/>
    <row r="345" s="4" customFormat="1" ht="10.5"/>
    <row r="346" s="4" customFormat="1" ht="10.5"/>
    <row r="347" s="4" customFormat="1" ht="10.5"/>
    <row r="348" s="4" customFormat="1" ht="10.5"/>
    <row r="349" s="4" customFormat="1" ht="10.5"/>
    <row r="350" s="4" customFormat="1" ht="10.5"/>
    <row r="351" s="4" customFormat="1" ht="10.5"/>
    <row r="352" s="4" customFormat="1" ht="10.5"/>
    <row r="353" spans="13:30" ht="10.5"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3:30" ht="10.5"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3:30" ht="10.5"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3:30" ht="10.5"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3:30" ht="10.5"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3:30" ht="10.5"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3:30" ht="10.5"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3:30" ht="10.5"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3:30" ht="10.5"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3:30" ht="10.5"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3:30" ht="10.5"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05D3D3-01A5-4BDB-9B4B-0A1FF87D4D12}"/>
</file>

<file path=customXml/itemProps2.xml><?xml version="1.0" encoding="utf-8"?>
<ds:datastoreItem xmlns:ds="http://schemas.openxmlformats.org/officeDocument/2006/customXml" ds:itemID="{DA7DD8CE-B896-4301-8770-B59A049821CE}"/>
</file>

<file path=customXml/itemProps3.xml><?xml version="1.0" encoding="utf-8"?>
<ds:datastoreItem xmlns:ds="http://schemas.openxmlformats.org/officeDocument/2006/customXml" ds:itemID="{822E529C-6E46-4D8A-B6EC-AC41254813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2017-11-16T07:43:44Z</dcterms:created>
  <dcterms:modified xsi:type="dcterms:W3CDTF">2017-11-16T08:36:34Z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