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tabRatio="746" activeTab="1"/>
  </bookViews>
  <sheets>
    <sheet name="【H18】パフォーマンス調査票（１）" sheetId="1" r:id="rId1"/>
    <sheet name="【H19】パフォーマンス調査票（１）" sheetId="2" r:id="rId2"/>
    <sheet name="パフォーマンス調査票（２）" sheetId="3" r:id="rId3"/>
    <sheet name="ICD10国際疾病分類" sheetId="4" r:id="rId4"/>
  </sheets>
  <definedNames/>
  <calcPr fullCalcOnLoad="1"/>
</workbook>
</file>

<file path=xl/sharedStrings.xml><?xml version="1.0" encoding="utf-8"?>
<sst xmlns="http://schemas.openxmlformats.org/spreadsheetml/2006/main" count="270" uniqueCount="158">
  <si>
    <t>治験名</t>
  </si>
  <si>
    <t>分担医師数</t>
  </si>
  <si>
    <t>契約例数</t>
  </si>
  <si>
    <t>実施例数</t>
  </si>
  <si>
    <t>治験依頼日</t>
  </si>
  <si>
    <t>IRB開催日</t>
  </si>
  <si>
    <t>治験薬搬入日</t>
  </si>
  <si>
    <t>1例目登録日</t>
  </si>
  <si>
    <t>最終例治験終了日</t>
  </si>
  <si>
    <t>症例報告書最終確定日</t>
  </si>
  <si>
    <t>治験終了日</t>
  </si>
  <si>
    <t>治験事務局に面会による打診があった日</t>
  </si>
  <si>
    <t>治験依頼書の日付</t>
  </si>
  <si>
    <t>治験薬受領伝票の日付</t>
  </si>
  <si>
    <t>登録された日（同意取得日ではない）</t>
  </si>
  <si>
    <t>最終患者の規定上の最終受診日</t>
  </si>
  <si>
    <t>最終CRFの責任医師署名日（初回）</t>
  </si>
  <si>
    <t>終了報告書提出日</t>
  </si>
  <si>
    <t>依頼者との初回コンタクト日</t>
  </si>
  <si>
    <t>依頼者と治験事務局との治験内容に係る協議</t>
  </si>
  <si>
    <t>契約書ベース、特定療養費など実費分除く</t>
  </si>
  <si>
    <t>治験終了年度</t>
  </si>
  <si>
    <t>医療機関ID</t>
  </si>
  <si>
    <t>疾患分類</t>
  </si>
  <si>
    <t>ポイント表に準じる。</t>
  </si>
  <si>
    <t>契約日</t>
  </si>
  <si>
    <t>治験薬投与症例数（同意取得例ではない）</t>
  </si>
  <si>
    <t>初回契約書の日付</t>
  </si>
  <si>
    <t>調査年度</t>
  </si>
  <si>
    <t>勤続年数</t>
  </si>
  <si>
    <t>経験年数</t>
  </si>
  <si>
    <t>当該業務</t>
  </si>
  <si>
    <t>対象者</t>
  </si>
  <si>
    <t>データマスキング</t>
  </si>
  <si>
    <t>医療機関id</t>
  </si>
  <si>
    <t>（SMO関与する場合）うち、医療機関</t>
  </si>
  <si>
    <t>（SMO関与する場合）うちSMO</t>
  </si>
  <si>
    <t>（例）</t>
  </si>
  <si>
    <t>（ICDコード）</t>
  </si>
  <si>
    <t>回答（章）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</si>
  <si>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</si>
  <si>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</si>
  <si>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</si>
  <si>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</si>
  <si>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</si>
  <si>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</si>
  <si>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</si>
  <si>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</si>
  <si>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</si>
  <si>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</si>
  <si>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</si>
  <si>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</si>
  <si>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</si>
  <si>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</si>
  <si>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P00-P96</t>
  </si>
  <si>
    <t>Q00-Q99</t>
  </si>
  <si>
    <t>O00-O99</t>
  </si>
  <si>
    <t>R00-R99</t>
  </si>
  <si>
    <t>S00-S99</t>
  </si>
  <si>
    <t>V00-Y98</t>
  </si>
  <si>
    <t>Z00-Z99</t>
  </si>
  <si>
    <t>U00-U99</t>
  </si>
  <si>
    <t>感染症および寄生虫症</t>
  </si>
  <si>
    <t>新生物</t>
  </si>
  <si>
    <t>血液および造血器の疾患ならびに免疫機構の障害</t>
  </si>
  <si>
    <t>内分泌、栄養および代謝疾患</t>
  </si>
  <si>
    <t>精神および行動の障害</t>
  </si>
  <si>
    <t>神経系の疾患</t>
  </si>
  <si>
    <t>眼および乳様突起の疾患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</si>
  <si>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</si>
  <si>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</si>
  <si>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</si>
  <si>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</si>
  <si>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筋骨格系および統合組織の疾患</t>
  </si>
  <si>
    <t>尿路性器系の疾患</t>
  </si>
  <si>
    <t>妊婦、分娩および産褥</t>
  </si>
  <si>
    <t>周産期に発生した病態</t>
  </si>
  <si>
    <t>先天奇形、変形および染色体異常</t>
  </si>
  <si>
    <t>症状、徴候および異常臨床所見・異常検査所見で他に分類されないもの</t>
  </si>
  <si>
    <t>損傷、中毒およびその他の外因の影響</t>
  </si>
  <si>
    <t>傷病および死亡の外因</t>
  </si>
  <si>
    <t>眼および附属器の疾患</t>
  </si>
  <si>
    <t>健康状態に影響をおよぼす要因および保健サービスの利用</t>
  </si>
  <si>
    <t>特殊目的用コード</t>
  </si>
  <si>
    <t>http://www.dis.h.u-tokyo.ac.jp/byomei/icd10/index.html</t>
  </si>
  <si>
    <t>被験者負担軽減費</t>
  </si>
  <si>
    <t>事務局記載</t>
  </si>
  <si>
    <t>調査対象：CRC、生物統計家、DM、事務員等治験・臨床研究を支援する人材</t>
  </si>
  <si>
    <t>年</t>
  </si>
  <si>
    <t>ヶ月</t>
  </si>
  <si>
    <t>医療資格_
(1)医師
(2)薬剤師
(3)看護師
(4)検査技師
(5)その他
(6)無</t>
  </si>
  <si>
    <t>1,2</t>
  </si>
  <si>
    <t>医師をのぞく支援スタッフ（治験・臨床研究支援を主業務として行う者）</t>
  </si>
  <si>
    <t>依頼者名</t>
  </si>
  <si>
    <t>対象疾患</t>
  </si>
  <si>
    <t>対象_
(1)CRC、
(2)生物統計家
(3)ローカルDM
(4)セントラルDM
(5)治験事務職</t>
  </si>
  <si>
    <t>※DM：データの品質管理を行う者。CRCを除く</t>
  </si>
  <si>
    <t>セントラルDM：プロトコルの作成支援、データベース構築など中央でのデータを扱う。</t>
  </si>
  <si>
    <t>ローカルDM：プロトコル管理、症例報告書作成支援等医療機関でのデータを扱う。</t>
  </si>
  <si>
    <t>１週間当たりの規定就業時間</t>
  </si>
  <si>
    <t>IRB審査結果通知日</t>
  </si>
  <si>
    <t>承認条件その他に対応した資料を依頼者が提出した日</t>
  </si>
  <si>
    <t>複数回ある場合、初回日</t>
  </si>
  <si>
    <t>該当ない場合＝0</t>
  </si>
  <si>
    <t>勤務体系
(1)常勤
(2)非常勤</t>
  </si>
  <si>
    <t>雇用体系_
(1)補助事業での雇用
(2)医療機関
(3)研究者
(4)派遣（SMOを含む）</t>
  </si>
  <si>
    <t>実施例数のうち、薬物動態試験実施症例数</t>
  </si>
  <si>
    <t>不明の場合「※」と入力してください。</t>
  </si>
  <si>
    <t>機関内では入力されたデータを保管してください。</t>
  </si>
  <si>
    <t>マスキングについて</t>
  </si>
  <si>
    <t>　データを削除の上ご提出下さい。内容確認のため問い合わせをさせていただくことがありますので、</t>
  </si>
  <si>
    <t>この調査のために依頼者へ問い合わせはしないでください。</t>
  </si>
  <si>
    <t>入院・外来_
外来(1)
入院(2)</t>
  </si>
  <si>
    <t>デザイン_
Open(1)
SBT(2)
DBT(3)</t>
  </si>
  <si>
    <t>ヒアリングの有無_
有(1)
無(2)</t>
  </si>
  <si>
    <t>初回IRB結果_
承認(1)
条件付承認(2)
その他(3)</t>
  </si>
  <si>
    <t>注意事項</t>
  </si>
  <si>
    <t>提出用はデータ削除すること</t>
  </si>
  <si>
    <t>治験の種類_企業治験(1)
医師主導(2)</t>
  </si>
  <si>
    <t>SMOの関与_
有(1)
無(0)</t>
  </si>
  <si>
    <t>国際共同治験_
非該当(0)
該当(1)</t>
  </si>
  <si>
    <t>Phase1(1)、Phase2(2)、Phase3(3)、医療機器(4)</t>
  </si>
  <si>
    <t>P1/2=1、P2/3=2
※医薬品治験は1～3のいずれか、機器は4と回答のこと</t>
  </si>
  <si>
    <t>ポピュレーション_成人(1)
成人（高齢者、肝、腎障害等合併有）(2)
小児、乳児、新生児（3）</t>
  </si>
  <si>
    <t>保険外併用療養費</t>
  </si>
  <si>
    <t>※CRC：治験コーディネーター、臨床試験コーディネーター、リサーチナース等を総称する</t>
  </si>
  <si>
    <t>現所属</t>
  </si>
  <si>
    <t>総契約金額</t>
  </si>
  <si>
    <t>実費用総額</t>
  </si>
  <si>
    <t>途中追加している場合、追加例数を合算する。</t>
  </si>
  <si>
    <t>オーファン指定
なし（0）
あり（1）</t>
  </si>
  <si>
    <t>乳がん</t>
  </si>
  <si>
    <t>疾患重篤度_
下記に該当しない(0)
ICU・CCU等入室(1)
救急外来受診患者対象(2)
その他重篤（3）</t>
  </si>
  <si>
    <t>x-w
(依頼～IRB開催)</t>
  </si>
  <si>
    <t>AA-x
(IRB開催～結果通知)</t>
  </si>
  <si>
    <t>AD-x
(IRB～契約)</t>
  </si>
  <si>
    <t>AF-AD
(契約～搬入)</t>
  </si>
  <si>
    <t>AH-AF
(搬入～１例目)</t>
  </si>
  <si>
    <t>AL-AK
(CRF確定～終了届)</t>
  </si>
  <si>
    <t>AN/R（契約１例当たり）</t>
  </si>
  <si>
    <t>デザイン_
Open(1)
SBT(2)
DBT(3)</t>
  </si>
  <si>
    <t>（SMO関与する場合）うちSMO</t>
  </si>
  <si>
    <t>データマスキング</t>
  </si>
  <si>
    <t>データマスキング</t>
  </si>
  <si>
    <t>マスキングについて</t>
  </si>
  <si>
    <t>調査時期：平成20年9月30日時点</t>
  </si>
  <si>
    <t>CRC等認定の有無
(0)無
(1)日本臨床薬理学会
(2)SoCRA
(3)ACRP</t>
  </si>
  <si>
    <t>該当しない場合未記入と区別するため、必ず「NA」と入力してください。</t>
  </si>
  <si>
    <r>
      <t>調査対象：</t>
    </r>
    <r>
      <rPr>
        <b/>
        <sz val="14"/>
        <color indexed="10"/>
        <rFont val="ＭＳ Ｐゴシック"/>
        <family val="3"/>
      </rPr>
      <t>平成19年度</t>
    </r>
    <r>
      <rPr>
        <sz val="14"/>
        <rFont val="ＭＳ Ｐゴシック"/>
        <family val="3"/>
      </rPr>
      <t>に治験終了報告書が提出された治験について</t>
    </r>
  </si>
  <si>
    <r>
      <t>調査対象：</t>
    </r>
    <r>
      <rPr>
        <b/>
        <sz val="14"/>
        <color indexed="10"/>
        <rFont val="ＭＳ Ｐゴシック"/>
        <family val="3"/>
      </rPr>
      <t>平成18年度</t>
    </r>
    <r>
      <rPr>
        <sz val="14"/>
        <rFont val="ＭＳ Ｐゴシック"/>
        <family val="3"/>
      </rPr>
      <t>に治験終了報告書が提出された治験について</t>
    </r>
  </si>
  <si>
    <t>初回契約時からの総契約例数
（途中追加している場合、追加例数を合算する。）</t>
  </si>
  <si>
    <t>S/R×100
（実施率％）</t>
  </si>
  <si>
    <t>標準21分類コードの章に準じる　→ICD10国際疾病分類</t>
  </si>
  <si>
    <t>【H18】パフォーマンス調査票</t>
  </si>
  <si>
    <t>【H19】パフォーマンス調査票</t>
  </si>
  <si>
    <t>パフォーマンス調査票（２）「治験等実施に係る人材調査sheet」</t>
  </si>
  <si>
    <t xml:space="preserve">評価時に計算結果を用います。
</t>
  </si>
  <si>
    <t>計算式を消さないようお願いいたします。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</si>
</sst>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yyyy/m/d;@"/>
    <numFmt numFmtId="182" formatCode="mmm\-yyyy"/>
    <numFmt numFmtId="183" formatCode="0_);[Red]\(0\)"/>
    <numFmt numFmtId="184" formatCode="0.0_);[Red]\(0.0\)"/>
    <numFmt numFmtId="185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2" xfId="0" applyNumberFormat="1" applyBorder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180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top" wrapText="1"/>
    </xf>
    <xf numFmtId="181" fontId="2" fillId="0" borderId="3" xfId="0" applyNumberFormat="1" applyFont="1" applyBorder="1" applyAlignment="1">
      <alignment vertical="top" wrapText="1"/>
    </xf>
    <xf numFmtId="181" fontId="0" fillId="0" borderId="0" xfId="0" applyNumberFormat="1" applyBorder="1" applyAlignment="1">
      <alignment horizontal="center" vertical="top"/>
    </xf>
    <xf numFmtId="181" fontId="0" fillId="0" borderId="1" xfId="0" applyNumberFormat="1" applyBorder="1" applyAlignment="1">
      <alignment horizontal="center" vertical="top"/>
    </xf>
    <xf numFmtId="181" fontId="0" fillId="0" borderId="0" xfId="0" applyNumberFormat="1" applyAlignment="1">
      <alignment vertical="top"/>
    </xf>
    <xf numFmtId="181" fontId="0" fillId="0" borderId="0" xfId="0" applyNumberFormat="1" applyBorder="1" applyAlignment="1">
      <alignment vertical="top"/>
    </xf>
    <xf numFmtId="181" fontId="0" fillId="0" borderId="1" xfId="0" applyNumberFormat="1" applyBorder="1" applyAlignment="1">
      <alignment vertical="top"/>
    </xf>
    <xf numFmtId="0" fontId="0" fillId="0" borderId="4" xfId="0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 wrapText="1"/>
    </xf>
    <xf numFmtId="180" fontId="3" fillId="0" borderId="6" xfId="0" applyNumberFormat="1" applyFont="1" applyBorder="1" applyAlignment="1">
      <alignment vertical="center" wrapText="1"/>
    </xf>
    <xf numFmtId="180" fontId="0" fillId="0" borderId="4" xfId="0" applyNumberFormat="1" applyFill="1" applyBorder="1" applyAlignment="1">
      <alignment vertical="top"/>
    </xf>
    <xf numFmtId="180" fontId="0" fillId="0" borderId="7" xfId="0" applyNumberFormat="1" applyBorder="1" applyAlignment="1">
      <alignment vertical="center"/>
    </xf>
    <xf numFmtId="181" fontId="0" fillId="0" borderId="5" xfId="0" applyNumberFormat="1" applyBorder="1" applyAlignment="1">
      <alignment vertical="top" wrapText="1"/>
    </xf>
    <xf numFmtId="181" fontId="2" fillId="0" borderId="6" xfId="0" applyNumberFormat="1" applyFont="1" applyBorder="1" applyAlignment="1">
      <alignment vertical="top" wrapText="1"/>
    </xf>
    <xf numFmtId="181" fontId="0" fillId="0" borderId="4" xfId="0" applyNumberFormat="1" applyBorder="1" applyAlignment="1">
      <alignment horizontal="center" vertical="top"/>
    </xf>
    <xf numFmtId="181" fontId="0" fillId="0" borderId="7" xfId="0" applyNumberFormat="1" applyBorder="1" applyAlignment="1">
      <alignment horizontal="center" vertical="top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7" fillId="0" borderId="0" xfId="16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3" borderId="8" xfId="0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top"/>
    </xf>
    <xf numFmtId="181" fontId="0" fillId="5" borderId="4" xfId="0" applyNumberFormat="1" applyFill="1" applyBorder="1" applyAlignment="1">
      <alignment horizontal="center" vertical="top"/>
    </xf>
    <xf numFmtId="181" fontId="0" fillId="5" borderId="0" xfId="0" applyNumberFormat="1" applyFill="1" applyBorder="1" applyAlignment="1">
      <alignment horizontal="center" vertical="top"/>
    </xf>
    <xf numFmtId="181" fontId="0" fillId="5" borderId="0" xfId="0" applyNumberFormat="1" applyFill="1" applyBorder="1" applyAlignment="1">
      <alignment vertical="top"/>
    </xf>
    <xf numFmtId="180" fontId="0" fillId="5" borderId="4" xfId="0" applyNumberFormat="1" applyFill="1" applyBorder="1" applyAlignment="1">
      <alignment vertical="top"/>
    </xf>
    <xf numFmtId="180" fontId="0" fillId="5" borderId="0" xfId="0" applyNumberFormat="1" applyFill="1" applyBorder="1" applyAlignment="1">
      <alignment vertical="top"/>
    </xf>
    <xf numFmtId="180" fontId="0" fillId="5" borderId="0" xfId="0" applyNumberForma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81" fontId="2" fillId="0" borderId="12" xfId="0" applyNumberFormat="1" applyFont="1" applyBorder="1" applyAlignment="1">
      <alignment vertical="top" wrapText="1"/>
    </xf>
    <xf numFmtId="181" fontId="2" fillId="0" borderId="11" xfId="0" applyNumberFormat="1" applyFont="1" applyBorder="1" applyAlignment="1">
      <alignment vertical="top" wrapText="1"/>
    </xf>
    <xf numFmtId="180" fontId="3" fillId="0" borderId="12" xfId="0" applyNumberFormat="1" applyFont="1" applyBorder="1" applyAlignment="1">
      <alignment vertical="center" wrapText="1"/>
    </xf>
    <xf numFmtId="180" fontId="3" fillId="0" borderId="11" xfId="0" applyNumberFormat="1" applyFont="1" applyBorder="1" applyAlignment="1">
      <alignment vertical="center" wrapText="1"/>
    </xf>
    <xf numFmtId="181" fontId="0" fillId="2" borderId="2" xfId="0" applyNumberForma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81" fontId="0" fillId="2" borderId="8" xfId="0" applyNumberFormat="1" applyFill="1" applyBorder="1" applyAlignment="1">
      <alignment vertical="top" wrapText="1"/>
    </xf>
    <xf numFmtId="0" fontId="0" fillId="5" borderId="13" xfId="0" applyFill="1" applyBorder="1" applyAlignment="1">
      <alignment vertical="center"/>
    </xf>
    <xf numFmtId="0" fontId="0" fillId="5" borderId="13" xfId="0" applyFill="1" applyBorder="1" applyAlignment="1">
      <alignment vertical="center" wrapText="1"/>
    </xf>
    <xf numFmtId="0" fontId="0" fillId="5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85" fontId="0" fillId="5" borderId="0" xfId="0" applyNumberFormat="1" applyFill="1" applyBorder="1" applyAlignment="1">
      <alignment horizontal="center" vertical="top"/>
    </xf>
    <xf numFmtId="185" fontId="0" fillId="0" borderId="0" xfId="0" applyNumberFormat="1" applyBorder="1" applyAlignment="1">
      <alignment horizontal="center" vertical="top"/>
    </xf>
    <xf numFmtId="185" fontId="0" fillId="0" borderId="0" xfId="0" applyNumberFormat="1" applyAlignment="1">
      <alignment vertical="center"/>
    </xf>
    <xf numFmtId="185" fontId="0" fillId="0" borderId="1" xfId="0" applyNumberFormat="1" applyBorder="1" applyAlignment="1">
      <alignment horizontal="center" vertical="top"/>
    </xf>
    <xf numFmtId="185" fontId="0" fillId="5" borderId="4" xfId="0" applyNumberFormat="1" applyFill="1" applyBorder="1" applyAlignment="1">
      <alignment horizontal="center" vertical="top"/>
    </xf>
    <xf numFmtId="185" fontId="0" fillId="0" borderId="4" xfId="0" applyNumberFormat="1" applyBorder="1" applyAlignment="1">
      <alignment horizontal="center" vertical="top"/>
    </xf>
    <xf numFmtId="185" fontId="0" fillId="0" borderId="7" xfId="0" applyNumberFormat="1" applyBorder="1" applyAlignment="1">
      <alignment horizontal="center" vertical="top"/>
    </xf>
    <xf numFmtId="183" fontId="0" fillId="5" borderId="0" xfId="0" applyNumberFormat="1" applyFill="1" applyBorder="1" applyAlignment="1">
      <alignment horizontal="center" vertical="top"/>
    </xf>
    <xf numFmtId="183" fontId="0" fillId="0" borderId="0" xfId="0" applyNumberFormat="1" applyFill="1" applyBorder="1" applyAlignment="1">
      <alignment horizontal="center" vertical="top"/>
    </xf>
    <xf numFmtId="183" fontId="0" fillId="0" borderId="0" xfId="0" applyNumberFormat="1" applyAlignment="1">
      <alignment vertical="top"/>
    </xf>
    <xf numFmtId="183" fontId="0" fillId="0" borderId="11" xfId="0" applyNumberFormat="1" applyBorder="1" applyAlignment="1">
      <alignment vertical="top"/>
    </xf>
    <xf numFmtId="183" fontId="0" fillId="0" borderId="0" xfId="0" applyNumberFormat="1" applyBorder="1" applyAlignment="1">
      <alignment horizontal="center" vertical="top"/>
    </xf>
    <xf numFmtId="183" fontId="0" fillId="0" borderId="1" xfId="0" applyNumberFormat="1" applyBorder="1" applyAlignment="1">
      <alignment horizontal="center" vertical="top"/>
    </xf>
    <xf numFmtId="183" fontId="0" fillId="5" borderId="0" xfId="0" applyNumberFormat="1" applyFill="1" applyBorder="1" applyAlignment="1">
      <alignment vertical="top"/>
    </xf>
    <xf numFmtId="183" fontId="0" fillId="0" borderId="0" xfId="0" applyNumberFormat="1" applyBorder="1" applyAlignment="1">
      <alignment vertical="top"/>
    </xf>
    <xf numFmtId="183" fontId="0" fillId="0" borderId="1" xfId="0" applyNumberFormat="1" applyBorder="1" applyAlignment="1">
      <alignment vertical="top"/>
    </xf>
    <xf numFmtId="180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2" borderId="2" xfId="0" applyNumberForma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180" fontId="0" fillId="0" borderId="14" xfId="0" applyNumberFormat="1" applyBorder="1" applyAlignment="1">
      <alignment vertical="center" wrapText="1"/>
    </xf>
    <xf numFmtId="180" fontId="3" fillId="0" borderId="15" xfId="0" applyNumberFormat="1" applyFont="1" applyBorder="1" applyAlignment="1">
      <alignment vertical="center" wrapText="1"/>
    </xf>
    <xf numFmtId="180" fontId="3" fillId="0" borderId="16" xfId="0" applyNumberFormat="1" applyFont="1" applyBorder="1" applyAlignment="1">
      <alignment vertical="center" wrapText="1"/>
    </xf>
    <xf numFmtId="180" fontId="0" fillId="5" borderId="17" xfId="0" applyNumberFormat="1" applyFill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85" fontId="0" fillId="0" borderId="0" xfId="0" applyNumberFormat="1" applyFill="1" applyBorder="1" applyAlignment="1">
      <alignment horizontal="center" vertical="top"/>
    </xf>
    <xf numFmtId="185" fontId="0" fillId="0" borderId="1" xfId="0" applyNumberFormat="1" applyFill="1" applyBorder="1" applyAlignment="1">
      <alignment horizontal="center" vertical="top"/>
    </xf>
    <xf numFmtId="183" fontId="0" fillId="0" borderId="11" xfId="0" applyNumberFormat="1" applyFill="1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1" fontId="2" fillId="2" borderId="11" xfId="0" applyNumberFormat="1" applyFont="1" applyFill="1" applyBorder="1" applyAlignment="1">
      <alignment vertical="top" wrapText="1"/>
    </xf>
    <xf numFmtId="181" fontId="2" fillId="2" borderId="3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.h.u-tokyo.ac.jp/byomei/icd10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zoomScale="75" zoomScaleNormal="75" workbookViewId="0" topLeftCell="AH1">
      <selection activeCell="BB40" sqref="BB40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0" width="10.375" style="0" customWidth="1"/>
    <col min="21" max="21" width="10.375" style="19" customWidth="1"/>
    <col min="22" max="22" width="10.375" style="0" customWidth="1"/>
    <col min="23" max="25" width="10.375" style="19" customWidth="1"/>
    <col min="26" max="26" width="12.50390625" style="0" customWidth="1"/>
    <col min="27" max="31" width="10.375" style="0" customWidth="1"/>
    <col min="32" max="37" width="10.375" style="19" customWidth="1"/>
    <col min="38" max="39" width="13.375" style="19" customWidth="1"/>
    <col min="40" max="41" width="10.375" style="12" customWidth="1"/>
    <col min="42" max="45" width="10.375" style="16" customWidth="1"/>
  </cols>
  <sheetData>
    <row r="1" spans="1:38" ht="24">
      <c r="A1" s="45" t="s">
        <v>153</v>
      </c>
      <c r="B1" s="45"/>
      <c r="AL1" s="61" t="s">
        <v>111</v>
      </c>
    </row>
    <row r="2" ht="13.5">
      <c r="AL2" s="12"/>
    </row>
    <row r="3" spans="1:38" ht="19.5" customHeight="1">
      <c r="A3" s="114" t="s">
        <v>149</v>
      </c>
      <c r="B3" s="40"/>
      <c r="H3" s="59" t="s">
        <v>107</v>
      </c>
      <c r="AL3" s="59" t="s">
        <v>107</v>
      </c>
    </row>
    <row r="4" spans="17:41" ht="13.5">
      <c r="Q4" s="27"/>
      <c r="U4" s="37"/>
      <c r="AN4" s="28"/>
      <c r="AO4" s="102"/>
    </row>
    <row r="5" spans="1:45" s="1" customFormat="1" ht="105" customHeight="1">
      <c r="A5" s="7" t="s">
        <v>22</v>
      </c>
      <c r="B5" s="7" t="s">
        <v>28</v>
      </c>
      <c r="C5" s="7" t="s">
        <v>21</v>
      </c>
      <c r="D5" s="58" t="s">
        <v>0</v>
      </c>
      <c r="E5" s="58" t="s">
        <v>93</v>
      </c>
      <c r="F5" s="8" t="s">
        <v>118</v>
      </c>
      <c r="G5" s="8" t="s">
        <v>120</v>
      </c>
      <c r="H5" s="8" t="s">
        <v>119</v>
      </c>
      <c r="I5" s="8" t="s">
        <v>121</v>
      </c>
      <c r="J5" s="8" t="s">
        <v>94</v>
      </c>
      <c r="K5" s="8" t="s">
        <v>23</v>
      </c>
      <c r="L5" s="8" t="s">
        <v>130</v>
      </c>
      <c r="M5" s="8" t="s">
        <v>132</v>
      </c>
      <c r="N5" s="8" t="s">
        <v>112</v>
      </c>
      <c r="O5" s="8" t="s">
        <v>140</v>
      </c>
      <c r="P5" s="8" t="s">
        <v>123</v>
      </c>
      <c r="Q5" s="38" t="s">
        <v>1</v>
      </c>
      <c r="R5" s="8" t="s">
        <v>2</v>
      </c>
      <c r="S5" s="8" t="s">
        <v>3</v>
      </c>
      <c r="T5" s="8" t="s">
        <v>106</v>
      </c>
      <c r="U5" s="33" t="s">
        <v>18</v>
      </c>
      <c r="V5" s="8" t="s">
        <v>114</v>
      </c>
      <c r="W5" s="20" t="s">
        <v>4</v>
      </c>
      <c r="X5" s="20" t="s">
        <v>5</v>
      </c>
      <c r="Y5" s="79" t="s">
        <v>133</v>
      </c>
      <c r="Z5" s="8" t="s">
        <v>115</v>
      </c>
      <c r="AA5" s="8" t="s">
        <v>100</v>
      </c>
      <c r="AB5" s="80" t="s">
        <v>134</v>
      </c>
      <c r="AC5" s="8" t="s">
        <v>101</v>
      </c>
      <c r="AD5" s="8" t="s">
        <v>25</v>
      </c>
      <c r="AE5" s="80" t="s">
        <v>135</v>
      </c>
      <c r="AF5" s="20" t="s">
        <v>6</v>
      </c>
      <c r="AG5" s="81" t="s">
        <v>136</v>
      </c>
      <c r="AH5" s="20" t="s">
        <v>7</v>
      </c>
      <c r="AI5" s="79" t="s">
        <v>137</v>
      </c>
      <c r="AJ5" s="20" t="s">
        <v>8</v>
      </c>
      <c r="AK5" s="20" t="s">
        <v>9</v>
      </c>
      <c r="AL5" s="20" t="s">
        <v>10</v>
      </c>
      <c r="AM5" s="79" t="s">
        <v>138</v>
      </c>
      <c r="AN5" s="29" t="s">
        <v>127</v>
      </c>
      <c r="AO5" s="104" t="s">
        <v>139</v>
      </c>
      <c r="AP5" s="13" t="s">
        <v>35</v>
      </c>
      <c r="AQ5" s="13" t="s">
        <v>141</v>
      </c>
      <c r="AR5" s="13" t="s">
        <v>128</v>
      </c>
      <c r="AS5" s="13" t="s">
        <v>128</v>
      </c>
    </row>
    <row r="6" spans="1:45" s="1" customFormat="1" ht="59.25" customHeight="1">
      <c r="A6" s="70" t="s">
        <v>86</v>
      </c>
      <c r="B6" s="70"/>
      <c r="C6" s="71"/>
      <c r="D6" s="70" t="s">
        <v>142</v>
      </c>
      <c r="E6" s="70" t="s">
        <v>143</v>
      </c>
      <c r="F6" s="70"/>
      <c r="G6" s="72"/>
      <c r="H6" s="72"/>
      <c r="I6" s="72" t="s">
        <v>122</v>
      </c>
      <c r="J6" s="72"/>
      <c r="K6" s="73" t="s">
        <v>152</v>
      </c>
      <c r="L6" s="105"/>
      <c r="M6" s="72"/>
      <c r="N6" s="72" t="s">
        <v>24</v>
      </c>
      <c r="O6" s="72" t="s">
        <v>24</v>
      </c>
      <c r="P6" s="72" t="s">
        <v>24</v>
      </c>
      <c r="Q6" s="74"/>
      <c r="R6" s="72" t="s">
        <v>129</v>
      </c>
      <c r="S6" s="72" t="s">
        <v>26</v>
      </c>
      <c r="T6" s="72"/>
      <c r="U6" s="75" t="s">
        <v>11</v>
      </c>
      <c r="V6" s="72" t="s">
        <v>19</v>
      </c>
      <c r="W6" s="76" t="s">
        <v>12</v>
      </c>
      <c r="X6" s="76"/>
      <c r="Y6" s="122" t="s">
        <v>156</v>
      </c>
      <c r="Z6" s="72"/>
      <c r="AA6" s="72" t="s">
        <v>102</v>
      </c>
      <c r="AB6" s="122" t="s">
        <v>156</v>
      </c>
      <c r="AC6" s="72" t="s">
        <v>103</v>
      </c>
      <c r="AD6" s="72" t="s">
        <v>27</v>
      </c>
      <c r="AE6" s="122" t="s">
        <v>156</v>
      </c>
      <c r="AF6" s="76" t="s">
        <v>13</v>
      </c>
      <c r="AG6" s="122" t="s">
        <v>156</v>
      </c>
      <c r="AH6" s="76" t="s">
        <v>14</v>
      </c>
      <c r="AI6" s="122" t="s">
        <v>156</v>
      </c>
      <c r="AJ6" s="76" t="s">
        <v>15</v>
      </c>
      <c r="AK6" s="76" t="s">
        <v>16</v>
      </c>
      <c r="AL6" s="76" t="s">
        <v>17</v>
      </c>
      <c r="AM6" s="122" t="s">
        <v>156</v>
      </c>
      <c r="AN6" s="77" t="s">
        <v>20</v>
      </c>
      <c r="AO6" s="122" t="s">
        <v>156</v>
      </c>
      <c r="AP6" s="78"/>
      <c r="AQ6" s="78"/>
      <c r="AR6" s="78" t="s">
        <v>124</v>
      </c>
      <c r="AS6" s="78" t="s">
        <v>85</v>
      </c>
    </row>
    <row r="7" spans="1:45" s="1" customFormat="1" ht="50.25" customHeight="1" thickBot="1">
      <c r="A7" s="11" t="s">
        <v>116</v>
      </c>
      <c r="B7" s="11"/>
      <c r="C7" s="9"/>
      <c r="D7" s="11" t="s">
        <v>117</v>
      </c>
      <c r="E7" s="11" t="s">
        <v>117</v>
      </c>
      <c r="F7" s="11"/>
      <c r="G7" s="10"/>
      <c r="H7" s="10"/>
      <c r="I7" s="10"/>
      <c r="J7" s="10"/>
      <c r="K7" s="47"/>
      <c r="L7" s="106"/>
      <c r="M7" s="10"/>
      <c r="N7" s="10"/>
      <c r="O7" s="10"/>
      <c r="P7" s="10"/>
      <c r="Q7" s="39"/>
      <c r="R7" s="10"/>
      <c r="S7" s="10"/>
      <c r="T7" s="10"/>
      <c r="U7" s="34"/>
      <c r="V7" s="10"/>
      <c r="W7" s="21"/>
      <c r="X7" s="21"/>
      <c r="Y7" s="123" t="s">
        <v>157</v>
      </c>
      <c r="Z7" s="10"/>
      <c r="AA7" s="10"/>
      <c r="AB7" s="123" t="s">
        <v>157</v>
      </c>
      <c r="AC7" s="10"/>
      <c r="AD7" s="10"/>
      <c r="AE7" s="123" t="s">
        <v>157</v>
      </c>
      <c r="AF7" s="21"/>
      <c r="AG7" s="123" t="s">
        <v>157</v>
      </c>
      <c r="AH7" s="21"/>
      <c r="AI7" s="123" t="s">
        <v>157</v>
      </c>
      <c r="AJ7" s="21"/>
      <c r="AK7" s="21"/>
      <c r="AL7" s="21"/>
      <c r="AM7" s="123" t="s">
        <v>157</v>
      </c>
      <c r="AN7" s="30"/>
      <c r="AO7" s="123" t="s">
        <v>157</v>
      </c>
      <c r="AP7" s="14"/>
      <c r="AQ7" s="14"/>
      <c r="AR7" s="14"/>
      <c r="AS7" s="14"/>
    </row>
    <row r="8" spans="1:45" ht="14.25" thickTop="1">
      <c r="A8" s="62" t="s">
        <v>37</v>
      </c>
      <c r="B8" s="62">
        <v>2008</v>
      </c>
      <c r="C8" s="62">
        <v>2007</v>
      </c>
      <c r="D8" s="54"/>
      <c r="E8" s="54"/>
      <c r="F8" s="86">
        <v>1</v>
      </c>
      <c r="G8" s="86">
        <v>1</v>
      </c>
      <c r="H8" s="86">
        <v>1</v>
      </c>
      <c r="I8" s="86">
        <v>3</v>
      </c>
      <c r="J8" s="63" t="s">
        <v>131</v>
      </c>
      <c r="K8" s="86">
        <v>2</v>
      </c>
      <c r="L8" s="86">
        <v>0</v>
      </c>
      <c r="M8" s="86">
        <v>1</v>
      </c>
      <c r="N8" s="86">
        <v>1</v>
      </c>
      <c r="O8" s="86">
        <v>1</v>
      </c>
      <c r="P8" s="86">
        <v>1</v>
      </c>
      <c r="Q8" s="90">
        <v>0</v>
      </c>
      <c r="R8" s="86">
        <v>4</v>
      </c>
      <c r="S8" s="86">
        <v>4</v>
      </c>
      <c r="T8" s="86">
        <v>2</v>
      </c>
      <c r="U8" s="64">
        <v>39120</v>
      </c>
      <c r="V8" s="86">
        <v>1</v>
      </c>
      <c r="W8" s="65">
        <v>39151</v>
      </c>
      <c r="X8" s="65">
        <v>39166</v>
      </c>
      <c r="Y8" s="93">
        <f aca="true" t="shared" si="0" ref="Y8:Y29">X8-W8</f>
        <v>15</v>
      </c>
      <c r="Z8" s="86">
        <v>2</v>
      </c>
      <c r="AA8" s="65">
        <v>39168</v>
      </c>
      <c r="AB8" s="93">
        <f aca="true" t="shared" si="1" ref="AB8:AB29">AA8-X8</f>
        <v>2</v>
      </c>
      <c r="AC8" s="63">
        <v>0</v>
      </c>
      <c r="AD8" s="65">
        <v>39173</v>
      </c>
      <c r="AE8" s="93">
        <f aca="true" t="shared" si="2" ref="AE8:AE29">AD8-X8</f>
        <v>7</v>
      </c>
      <c r="AF8" s="65">
        <v>39182</v>
      </c>
      <c r="AG8" s="93">
        <f aca="true" t="shared" si="3" ref="AG8:AG29">AF8-AD8</f>
        <v>9</v>
      </c>
      <c r="AH8" s="66">
        <v>39203</v>
      </c>
      <c r="AI8" s="99">
        <f aca="true" t="shared" si="4" ref="AI8:AI29">AH8-AF8</f>
        <v>21</v>
      </c>
      <c r="AJ8" s="66">
        <v>39324</v>
      </c>
      <c r="AK8" s="66">
        <v>39335</v>
      </c>
      <c r="AL8" s="66">
        <v>39370</v>
      </c>
      <c r="AM8" s="99">
        <f aca="true" t="shared" si="5" ref="AM8:AM29">AL8-AK8</f>
        <v>35</v>
      </c>
      <c r="AN8" s="67">
        <v>2500000</v>
      </c>
      <c r="AO8" s="68">
        <f aca="true" t="shared" si="6" ref="AO8:AO29">AN8/R8</f>
        <v>625000</v>
      </c>
      <c r="AP8" s="68">
        <v>1500000</v>
      </c>
      <c r="AQ8" s="69">
        <v>1000000</v>
      </c>
      <c r="AR8" s="69">
        <v>1000000</v>
      </c>
      <c r="AS8" s="69">
        <v>3500000</v>
      </c>
    </row>
    <row r="9" spans="1:45" ht="13.5">
      <c r="A9" s="56"/>
      <c r="B9" s="3"/>
      <c r="C9" s="3"/>
      <c r="D9" s="54"/>
      <c r="E9" s="54"/>
      <c r="F9" s="87"/>
      <c r="G9" s="87"/>
      <c r="H9" s="87"/>
      <c r="I9" s="87"/>
      <c r="J9" s="4"/>
      <c r="K9" s="87"/>
      <c r="L9" s="87"/>
      <c r="M9" s="87"/>
      <c r="N9" s="87"/>
      <c r="O9" s="87"/>
      <c r="P9" s="87"/>
      <c r="Q9" s="91"/>
      <c r="R9" s="87"/>
      <c r="S9" s="87"/>
      <c r="T9" s="87"/>
      <c r="U9" s="35"/>
      <c r="V9" s="87"/>
      <c r="W9" s="22"/>
      <c r="X9" s="22"/>
      <c r="Y9" s="94">
        <f t="shared" si="0"/>
        <v>0</v>
      </c>
      <c r="Z9" s="87"/>
      <c r="AA9" s="4"/>
      <c r="AB9" s="87">
        <f t="shared" si="1"/>
        <v>0</v>
      </c>
      <c r="AC9" s="4"/>
      <c r="AD9" s="22"/>
      <c r="AE9" s="97">
        <f t="shared" si="2"/>
        <v>0</v>
      </c>
      <c r="AF9" s="22"/>
      <c r="AG9" s="97">
        <f t="shared" si="3"/>
        <v>0</v>
      </c>
      <c r="AH9" s="25"/>
      <c r="AI9" s="100">
        <f t="shared" si="4"/>
        <v>0</v>
      </c>
      <c r="AJ9" s="25"/>
      <c r="AK9" s="25"/>
      <c r="AL9" s="25"/>
      <c r="AM9" s="100">
        <f t="shared" si="5"/>
        <v>0</v>
      </c>
      <c r="AN9" s="31"/>
      <c r="AO9" s="15" t="e">
        <f t="shared" si="6"/>
        <v>#DIV/0!</v>
      </c>
      <c r="AP9" s="15"/>
      <c r="AQ9" s="17"/>
      <c r="AR9" s="17"/>
      <c r="AS9" s="17"/>
    </row>
    <row r="10" spans="1:45" ht="13.5">
      <c r="A10" s="56"/>
      <c r="B10" s="3"/>
      <c r="C10" s="3"/>
      <c r="D10" s="54"/>
      <c r="E10" s="54"/>
      <c r="F10" s="87"/>
      <c r="G10" s="87"/>
      <c r="H10" s="87"/>
      <c r="I10" s="87"/>
      <c r="J10" s="4"/>
      <c r="K10" s="87"/>
      <c r="L10" s="87"/>
      <c r="M10" s="87"/>
      <c r="N10" s="87"/>
      <c r="O10" s="87"/>
      <c r="P10" s="87"/>
      <c r="Q10" s="91"/>
      <c r="R10" s="87"/>
      <c r="S10" s="87"/>
      <c r="T10" s="87"/>
      <c r="U10" s="35"/>
      <c r="V10" s="87"/>
      <c r="W10" s="22"/>
      <c r="X10" s="22"/>
      <c r="Y10" s="94">
        <f t="shared" si="0"/>
        <v>0</v>
      </c>
      <c r="Z10" s="87"/>
      <c r="AA10" s="4"/>
      <c r="AB10" s="87">
        <f t="shared" si="1"/>
        <v>0</v>
      </c>
      <c r="AC10" s="4"/>
      <c r="AD10" s="22"/>
      <c r="AE10" s="97">
        <f t="shared" si="2"/>
        <v>0</v>
      </c>
      <c r="AF10" s="22"/>
      <c r="AG10" s="97">
        <f t="shared" si="3"/>
        <v>0</v>
      </c>
      <c r="AH10" s="25"/>
      <c r="AI10" s="100">
        <f t="shared" si="4"/>
        <v>0</v>
      </c>
      <c r="AJ10" s="25"/>
      <c r="AK10" s="25"/>
      <c r="AL10" s="25"/>
      <c r="AM10" s="100">
        <f t="shared" si="5"/>
        <v>0</v>
      </c>
      <c r="AN10" s="31"/>
      <c r="AO10" s="15" t="e">
        <f t="shared" si="6"/>
        <v>#DIV/0!</v>
      </c>
      <c r="AP10" s="15"/>
      <c r="AQ10" s="17"/>
      <c r="AR10" s="17"/>
      <c r="AS10" s="17"/>
    </row>
    <row r="11" spans="1:45" ht="13.5">
      <c r="A11" s="56"/>
      <c r="B11" s="3"/>
      <c r="C11" s="3"/>
      <c r="D11" s="54"/>
      <c r="E11" s="54"/>
      <c r="F11" s="87"/>
      <c r="G11" s="87"/>
      <c r="H11" s="87"/>
      <c r="I11" s="87"/>
      <c r="J11" s="4"/>
      <c r="K11" s="87"/>
      <c r="L11" s="87"/>
      <c r="M11" s="87"/>
      <c r="N11" s="87"/>
      <c r="O11" s="87"/>
      <c r="P11" s="87"/>
      <c r="Q11" s="91"/>
      <c r="R11" s="87"/>
      <c r="S11" s="87"/>
      <c r="T11" s="87"/>
      <c r="U11" s="35"/>
      <c r="V11" s="87"/>
      <c r="W11" s="22"/>
      <c r="X11" s="22"/>
      <c r="Y11" s="94">
        <f t="shared" si="0"/>
        <v>0</v>
      </c>
      <c r="Z11" s="87"/>
      <c r="AA11" s="4"/>
      <c r="AB11" s="87">
        <f t="shared" si="1"/>
        <v>0</v>
      </c>
      <c r="AC11" s="4"/>
      <c r="AD11" s="22"/>
      <c r="AE11" s="97">
        <f t="shared" si="2"/>
        <v>0</v>
      </c>
      <c r="AF11" s="22"/>
      <c r="AG11" s="97">
        <f t="shared" si="3"/>
        <v>0</v>
      </c>
      <c r="AH11" s="25"/>
      <c r="AI11" s="100">
        <f t="shared" si="4"/>
        <v>0</v>
      </c>
      <c r="AJ11" s="25"/>
      <c r="AK11" s="25"/>
      <c r="AL11" s="25"/>
      <c r="AM11" s="100">
        <f t="shared" si="5"/>
        <v>0</v>
      </c>
      <c r="AN11" s="31"/>
      <c r="AO11" s="15" t="e">
        <f t="shared" si="6"/>
        <v>#DIV/0!</v>
      </c>
      <c r="AP11" s="15"/>
      <c r="AQ11" s="17"/>
      <c r="AR11" s="17"/>
      <c r="AS11" s="17"/>
    </row>
    <row r="12" spans="1:45" ht="13.5">
      <c r="A12" s="56"/>
      <c r="B12" s="3"/>
      <c r="C12" s="3"/>
      <c r="D12" s="54"/>
      <c r="E12" s="54"/>
      <c r="F12" s="87"/>
      <c r="G12" s="87"/>
      <c r="H12" s="87"/>
      <c r="I12" s="87"/>
      <c r="J12" s="4"/>
      <c r="K12" s="87"/>
      <c r="L12" s="87"/>
      <c r="M12" s="87"/>
      <c r="N12" s="87"/>
      <c r="O12" s="87"/>
      <c r="P12" s="87"/>
      <c r="Q12" s="91"/>
      <c r="R12" s="87"/>
      <c r="S12" s="87"/>
      <c r="T12" s="87"/>
      <c r="U12" s="35"/>
      <c r="V12" s="87"/>
      <c r="W12" s="22"/>
      <c r="X12" s="22"/>
      <c r="Y12" s="94">
        <f t="shared" si="0"/>
        <v>0</v>
      </c>
      <c r="Z12" s="87"/>
      <c r="AA12" s="4"/>
      <c r="AB12" s="87">
        <f t="shared" si="1"/>
        <v>0</v>
      </c>
      <c r="AC12" s="4"/>
      <c r="AD12" s="22"/>
      <c r="AE12" s="97">
        <f t="shared" si="2"/>
        <v>0</v>
      </c>
      <c r="AF12" s="22"/>
      <c r="AG12" s="97">
        <f t="shared" si="3"/>
        <v>0</v>
      </c>
      <c r="AH12" s="25"/>
      <c r="AI12" s="100">
        <f t="shared" si="4"/>
        <v>0</v>
      </c>
      <c r="AJ12" s="25"/>
      <c r="AK12" s="25"/>
      <c r="AL12" s="25"/>
      <c r="AM12" s="100">
        <f t="shared" si="5"/>
        <v>0</v>
      </c>
      <c r="AN12" s="31"/>
      <c r="AO12" s="15" t="e">
        <f t="shared" si="6"/>
        <v>#DIV/0!</v>
      </c>
      <c r="AP12" s="15"/>
      <c r="AQ12" s="17"/>
      <c r="AR12" s="17"/>
      <c r="AS12" s="17"/>
    </row>
    <row r="13" spans="1:45" ht="13.5">
      <c r="A13" s="56"/>
      <c r="B13" s="3"/>
      <c r="C13" s="3"/>
      <c r="D13" s="54"/>
      <c r="E13" s="54"/>
      <c r="F13" s="87"/>
      <c r="G13" s="87"/>
      <c r="H13" s="87"/>
      <c r="I13" s="87"/>
      <c r="J13" s="4"/>
      <c r="K13" s="87"/>
      <c r="L13" s="87"/>
      <c r="M13" s="87"/>
      <c r="N13" s="87"/>
      <c r="O13" s="87"/>
      <c r="P13" s="87"/>
      <c r="Q13" s="91"/>
      <c r="R13" s="87"/>
      <c r="S13" s="87"/>
      <c r="T13" s="87"/>
      <c r="U13" s="35"/>
      <c r="V13" s="87"/>
      <c r="W13" s="22"/>
      <c r="X13" s="22"/>
      <c r="Y13" s="94">
        <f t="shared" si="0"/>
        <v>0</v>
      </c>
      <c r="Z13" s="87"/>
      <c r="AA13" s="4"/>
      <c r="AB13" s="87">
        <f t="shared" si="1"/>
        <v>0</v>
      </c>
      <c r="AC13" s="4"/>
      <c r="AD13" s="22"/>
      <c r="AE13" s="97">
        <f t="shared" si="2"/>
        <v>0</v>
      </c>
      <c r="AF13" s="22"/>
      <c r="AG13" s="97">
        <f t="shared" si="3"/>
        <v>0</v>
      </c>
      <c r="AH13" s="25"/>
      <c r="AI13" s="100">
        <f t="shared" si="4"/>
        <v>0</v>
      </c>
      <c r="AJ13" s="25"/>
      <c r="AK13" s="25"/>
      <c r="AL13" s="25"/>
      <c r="AM13" s="100">
        <f t="shared" si="5"/>
        <v>0</v>
      </c>
      <c r="AN13" s="31"/>
      <c r="AO13" s="15" t="e">
        <f t="shared" si="6"/>
        <v>#DIV/0!</v>
      </c>
      <c r="AP13" s="15"/>
      <c r="AQ13" s="17"/>
      <c r="AR13" s="17"/>
      <c r="AS13" s="17"/>
    </row>
    <row r="14" spans="1:45" ht="13.5">
      <c r="A14" s="56"/>
      <c r="B14" s="3"/>
      <c r="C14" s="3"/>
      <c r="D14" s="54"/>
      <c r="E14" s="54"/>
      <c r="F14" s="87"/>
      <c r="G14" s="87"/>
      <c r="H14" s="87"/>
      <c r="I14" s="87"/>
      <c r="J14" s="4"/>
      <c r="K14" s="87"/>
      <c r="L14" s="87"/>
      <c r="M14" s="87"/>
      <c r="N14" s="87"/>
      <c r="O14" s="87"/>
      <c r="P14" s="87"/>
      <c r="Q14" s="91"/>
      <c r="R14" s="87"/>
      <c r="S14" s="87"/>
      <c r="T14" s="87"/>
      <c r="U14" s="35"/>
      <c r="V14" s="87"/>
      <c r="W14" s="22"/>
      <c r="X14" s="22"/>
      <c r="Y14" s="94">
        <f t="shared" si="0"/>
        <v>0</v>
      </c>
      <c r="Z14" s="87"/>
      <c r="AA14" s="4"/>
      <c r="AB14" s="87">
        <f t="shared" si="1"/>
        <v>0</v>
      </c>
      <c r="AC14" s="4"/>
      <c r="AD14" s="4"/>
      <c r="AE14" s="4">
        <f t="shared" si="2"/>
        <v>0</v>
      </c>
      <c r="AF14" s="22"/>
      <c r="AG14" s="97">
        <f t="shared" si="3"/>
        <v>0</v>
      </c>
      <c r="AH14" s="25"/>
      <c r="AI14" s="100">
        <f t="shared" si="4"/>
        <v>0</v>
      </c>
      <c r="AJ14" s="25"/>
      <c r="AK14" s="25"/>
      <c r="AL14" s="25"/>
      <c r="AM14" s="100">
        <f t="shared" si="5"/>
        <v>0</v>
      </c>
      <c r="AN14" s="31"/>
      <c r="AO14" s="15" t="e">
        <f t="shared" si="6"/>
        <v>#DIV/0!</v>
      </c>
      <c r="AP14" s="15"/>
      <c r="AQ14" s="17"/>
      <c r="AR14" s="17"/>
      <c r="AS14" s="17"/>
    </row>
    <row r="15" spans="1:45" ht="13.5">
      <c r="A15" s="56"/>
      <c r="B15" s="3"/>
      <c r="C15" s="3"/>
      <c r="D15" s="54"/>
      <c r="E15" s="54"/>
      <c r="F15" s="87"/>
      <c r="G15" s="87"/>
      <c r="H15" s="87"/>
      <c r="I15" s="88"/>
      <c r="K15" s="87"/>
      <c r="L15" s="87"/>
      <c r="M15" s="87"/>
      <c r="N15" s="87"/>
      <c r="O15" s="87"/>
      <c r="P15" s="87"/>
      <c r="Q15" s="91"/>
      <c r="R15" s="87"/>
      <c r="S15" s="87"/>
      <c r="T15" s="87"/>
      <c r="U15" s="35"/>
      <c r="V15" s="87"/>
      <c r="W15" s="22"/>
      <c r="X15" s="22"/>
      <c r="Y15" s="94">
        <f t="shared" si="0"/>
        <v>0</v>
      </c>
      <c r="Z15" s="87"/>
      <c r="AA15" s="4"/>
      <c r="AB15" s="87">
        <f t="shared" si="1"/>
        <v>0</v>
      </c>
      <c r="AC15" s="4"/>
      <c r="AD15" s="4"/>
      <c r="AE15" s="4">
        <f t="shared" si="2"/>
        <v>0</v>
      </c>
      <c r="AF15" s="22"/>
      <c r="AG15" s="97">
        <f t="shared" si="3"/>
        <v>0</v>
      </c>
      <c r="AH15" s="25"/>
      <c r="AI15" s="100">
        <f t="shared" si="4"/>
        <v>0</v>
      </c>
      <c r="AJ15" s="25"/>
      <c r="AK15" s="25"/>
      <c r="AL15" s="25"/>
      <c r="AM15" s="100">
        <f t="shared" si="5"/>
        <v>0</v>
      </c>
      <c r="AN15" s="28"/>
      <c r="AO15" s="102" t="e">
        <f t="shared" si="6"/>
        <v>#DIV/0!</v>
      </c>
      <c r="AP15" s="17"/>
      <c r="AQ15" s="17"/>
      <c r="AR15" s="17"/>
      <c r="AS15" s="17"/>
    </row>
    <row r="16" spans="1:45" ht="13.5">
      <c r="A16" s="56"/>
      <c r="B16" s="3"/>
      <c r="C16" s="3"/>
      <c r="D16" s="54"/>
      <c r="E16" s="54"/>
      <c r="F16" s="87"/>
      <c r="G16" s="87"/>
      <c r="H16" s="87"/>
      <c r="I16" s="87"/>
      <c r="J16" s="4"/>
      <c r="K16" s="87"/>
      <c r="L16" s="87"/>
      <c r="M16" s="87"/>
      <c r="N16" s="87"/>
      <c r="O16" s="87"/>
      <c r="P16" s="87"/>
      <c r="Q16" s="91"/>
      <c r="R16" s="87"/>
      <c r="S16" s="87"/>
      <c r="T16" s="87"/>
      <c r="U16" s="35"/>
      <c r="V16" s="87"/>
      <c r="W16" s="22"/>
      <c r="X16" s="22"/>
      <c r="Y16" s="94">
        <f t="shared" si="0"/>
        <v>0</v>
      </c>
      <c r="Z16" s="87"/>
      <c r="AA16" s="4"/>
      <c r="AB16" s="87">
        <f t="shared" si="1"/>
        <v>0</v>
      </c>
      <c r="AC16" s="4"/>
      <c r="AD16" s="4"/>
      <c r="AE16" s="4">
        <f t="shared" si="2"/>
        <v>0</v>
      </c>
      <c r="AF16" s="22"/>
      <c r="AG16" s="97">
        <f t="shared" si="3"/>
        <v>0</v>
      </c>
      <c r="AH16" s="25"/>
      <c r="AI16" s="100">
        <f t="shared" si="4"/>
        <v>0</v>
      </c>
      <c r="AJ16" s="25"/>
      <c r="AK16" s="25"/>
      <c r="AL16" s="25"/>
      <c r="AM16" s="100">
        <f t="shared" si="5"/>
        <v>0</v>
      </c>
      <c r="AN16" s="28"/>
      <c r="AO16" s="102" t="e">
        <f t="shared" si="6"/>
        <v>#DIV/0!</v>
      </c>
      <c r="AP16" s="17"/>
      <c r="AQ16" s="17"/>
      <c r="AR16" s="17"/>
      <c r="AS16" s="17"/>
    </row>
    <row r="17" spans="1:45" ht="13.5">
      <c r="A17" s="56"/>
      <c r="B17" s="3"/>
      <c r="C17" s="3"/>
      <c r="D17" s="54"/>
      <c r="E17" s="54"/>
      <c r="F17" s="87"/>
      <c r="G17" s="87"/>
      <c r="H17" s="87"/>
      <c r="I17" s="87"/>
      <c r="J17" s="4"/>
      <c r="K17" s="87"/>
      <c r="L17" s="87"/>
      <c r="M17" s="87"/>
      <c r="N17" s="87"/>
      <c r="O17" s="87"/>
      <c r="P17" s="87"/>
      <c r="Q17" s="91"/>
      <c r="R17" s="87"/>
      <c r="S17" s="87"/>
      <c r="T17" s="87"/>
      <c r="U17" s="35"/>
      <c r="V17" s="87"/>
      <c r="W17" s="22"/>
      <c r="X17" s="22"/>
      <c r="Y17" s="94">
        <f t="shared" si="0"/>
        <v>0</v>
      </c>
      <c r="Z17" s="87"/>
      <c r="AA17" s="4"/>
      <c r="AB17" s="87">
        <f t="shared" si="1"/>
        <v>0</v>
      </c>
      <c r="AC17" s="4"/>
      <c r="AD17" s="4"/>
      <c r="AE17" s="4">
        <f t="shared" si="2"/>
        <v>0</v>
      </c>
      <c r="AF17" s="22"/>
      <c r="AG17" s="97">
        <f t="shared" si="3"/>
        <v>0</v>
      </c>
      <c r="AH17" s="25"/>
      <c r="AI17" s="100">
        <f t="shared" si="4"/>
        <v>0</v>
      </c>
      <c r="AJ17" s="25"/>
      <c r="AK17" s="25"/>
      <c r="AL17" s="25"/>
      <c r="AM17" s="100">
        <f t="shared" si="5"/>
        <v>0</v>
      </c>
      <c r="AN17" s="28"/>
      <c r="AO17" s="102" t="e">
        <f t="shared" si="6"/>
        <v>#DIV/0!</v>
      </c>
      <c r="AP17" s="17"/>
      <c r="AQ17" s="17"/>
      <c r="AR17" s="17"/>
      <c r="AS17" s="17"/>
    </row>
    <row r="18" spans="1:45" ht="13.5">
      <c r="A18" s="56"/>
      <c r="B18" s="3"/>
      <c r="C18" s="3"/>
      <c r="D18" s="54"/>
      <c r="E18" s="54"/>
      <c r="F18" s="87"/>
      <c r="G18" s="87"/>
      <c r="H18" s="87"/>
      <c r="I18" s="87"/>
      <c r="J18" s="4"/>
      <c r="K18" s="87"/>
      <c r="L18" s="87"/>
      <c r="M18" s="87"/>
      <c r="N18" s="87"/>
      <c r="O18" s="87"/>
      <c r="P18" s="87"/>
      <c r="Q18" s="91"/>
      <c r="R18" s="87"/>
      <c r="S18" s="87"/>
      <c r="T18" s="87"/>
      <c r="U18" s="35"/>
      <c r="V18" s="87"/>
      <c r="W18" s="22"/>
      <c r="X18" s="22"/>
      <c r="Y18" s="94">
        <f t="shared" si="0"/>
        <v>0</v>
      </c>
      <c r="Z18" s="87"/>
      <c r="AA18" s="4"/>
      <c r="AB18" s="87">
        <f t="shared" si="1"/>
        <v>0</v>
      </c>
      <c r="AC18" s="4"/>
      <c r="AD18" s="4"/>
      <c r="AE18" s="4">
        <f t="shared" si="2"/>
        <v>0</v>
      </c>
      <c r="AF18" s="22"/>
      <c r="AG18" s="97">
        <f t="shared" si="3"/>
        <v>0</v>
      </c>
      <c r="AH18" s="25"/>
      <c r="AI18" s="100">
        <f t="shared" si="4"/>
        <v>0</v>
      </c>
      <c r="AJ18" s="25"/>
      <c r="AK18" s="25"/>
      <c r="AL18" s="25"/>
      <c r="AM18" s="100">
        <f t="shared" si="5"/>
        <v>0</v>
      </c>
      <c r="AN18" s="28"/>
      <c r="AO18" s="102" t="e">
        <f t="shared" si="6"/>
        <v>#DIV/0!</v>
      </c>
      <c r="AP18" s="17"/>
      <c r="AQ18" s="17"/>
      <c r="AR18" s="17"/>
      <c r="AS18" s="17"/>
    </row>
    <row r="19" spans="1:45" ht="13.5">
      <c r="A19" s="56"/>
      <c r="B19" s="3"/>
      <c r="C19" s="3"/>
      <c r="D19" s="54"/>
      <c r="E19" s="54"/>
      <c r="F19" s="87"/>
      <c r="G19" s="87"/>
      <c r="H19" s="87"/>
      <c r="I19" s="87"/>
      <c r="J19" s="4"/>
      <c r="K19" s="87"/>
      <c r="L19" s="87"/>
      <c r="M19" s="87"/>
      <c r="N19" s="87"/>
      <c r="O19" s="87"/>
      <c r="P19" s="87"/>
      <c r="Q19" s="91"/>
      <c r="R19" s="87"/>
      <c r="S19" s="87"/>
      <c r="T19" s="87"/>
      <c r="U19" s="35"/>
      <c r="V19" s="87"/>
      <c r="W19" s="22"/>
      <c r="X19" s="22"/>
      <c r="Y19" s="94">
        <f t="shared" si="0"/>
        <v>0</v>
      </c>
      <c r="Z19" s="87"/>
      <c r="AA19" s="4"/>
      <c r="AB19" s="87">
        <f t="shared" si="1"/>
        <v>0</v>
      </c>
      <c r="AC19" s="4"/>
      <c r="AD19" s="4"/>
      <c r="AE19" s="4">
        <f t="shared" si="2"/>
        <v>0</v>
      </c>
      <c r="AF19" s="22"/>
      <c r="AG19" s="97">
        <f t="shared" si="3"/>
        <v>0</v>
      </c>
      <c r="AH19" s="25"/>
      <c r="AI19" s="100">
        <f t="shared" si="4"/>
        <v>0</v>
      </c>
      <c r="AJ19" s="25"/>
      <c r="AK19" s="25"/>
      <c r="AL19" s="25"/>
      <c r="AM19" s="100">
        <f t="shared" si="5"/>
        <v>0</v>
      </c>
      <c r="AN19" s="28"/>
      <c r="AO19" s="102" t="e">
        <f t="shared" si="6"/>
        <v>#DIV/0!</v>
      </c>
      <c r="AP19" s="17"/>
      <c r="AQ19" s="17"/>
      <c r="AR19" s="17"/>
      <c r="AS19" s="17"/>
    </row>
    <row r="20" spans="1:45" ht="13.5">
      <c r="A20" s="56"/>
      <c r="B20" s="3"/>
      <c r="C20" s="3"/>
      <c r="D20" s="54"/>
      <c r="E20" s="54"/>
      <c r="F20" s="87"/>
      <c r="G20" s="87"/>
      <c r="H20" s="87"/>
      <c r="I20" s="87"/>
      <c r="J20" s="4"/>
      <c r="K20" s="87"/>
      <c r="L20" s="87"/>
      <c r="M20" s="87"/>
      <c r="N20" s="87"/>
      <c r="O20" s="87"/>
      <c r="P20" s="87"/>
      <c r="Q20" s="91"/>
      <c r="R20" s="87"/>
      <c r="S20" s="87"/>
      <c r="T20" s="87"/>
      <c r="U20" s="35"/>
      <c r="V20" s="87"/>
      <c r="W20" s="22"/>
      <c r="X20" s="22"/>
      <c r="Y20" s="94">
        <f t="shared" si="0"/>
        <v>0</v>
      </c>
      <c r="Z20" s="87"/>
      <c r="AA20" s="4"/>
      <c r="AB20" s="87">
        <f t="shared" si="1"/>
        <v>0</v>
      </c>
      <c r="AC20" s="4"/>
      <c r="AD20" s="4"/>
      <c r="AE20" s="4">
        <f t="shared" si="2"/>
        <v>0</v>
      </c>
      <c r="AF20" s="22"/>
      <c r="AG20" s="97">
        <f t="shared" si="3"/>
        <v>0</v>
      </c>
      <c r="AH20" s="25"/>
      <c r="AI20" s="100">
        <f t="shared" si="4"/>
        <v>0</v>
      </c>
      <c r="AJ20" s="25"/>
      <c r="AK20" s="25"/>
      <c r="AL20" s="25"/>
      <c r="AM20" s="100">
        <f t="shared" si="5"/>
        <v>0</v>
      </c>
      <c r="AN20" s="28"/>
      <c r="AO20" s="102" t="e">
        <f t="shared" si="6"/>
        <v>#DIV/0!</v>
      </c>
      <c r="AP20" s="17"/>
      <c r="AQ20" s="17"/>
      <c r="AR20" s="17"/>
      <c r="AS20" s="17"/>
    </row>
    <row r="21" spans="1:45" ht="13.5">
      <c r="A21" s="56"/>
      <c r="B21" s="3"/>
      <c r="C21" s="3"/>
      <c r="D21" s="54"/>
      <c r="E21" s="54"/>
      <c r="F21" s="87"/>
      <c r="G21" s="87"/>
      <c r="H21" s="87"/>
      <c r="I21" s="87"/>
      <c r="J21" s="4"/>
      <c r="K21" s="87"/>
      <c r="L21" s="87"/>
      <c r="M21" s="87"/>
      <c r="N21" s="87"/>
      <c r="O21" s="87"/>
      <c r="P21" s="87"/>
      <c r="Q21" s="91"/>
      <c r="R21" s="87"/>
      <c r="S21" s="87"/>
      <c r="T21" s="87"/>
      <c r="U21" s="35"/>
      <c r="V21" s="87"/>
      <c r="W21" s="22"/>
      <c r="X21" s="22"/>
      <c r="Y21" s="94">
        <f t="shared" si="0"/>
        <v>0</v>
      </c>
      <c r="Z21" s="87"/>
      <c r="AA21" s="4"/>
      <c r="AB21" s="87">
        <f t="shared" si="1"/>
        <v>0</v>
      </c>
      <c r="AC21" s="4"/>
      <c r="AD21" s="4"/>
      <c r="AE21" s="4">
        <f t="shared" si="2"/>
        <v>0</v>
      </c>
      <c r="AF21" s="22"/>
      <c r="AG21" s="97">
        <f t="shared" si="3"/>
        <v>0</v>
      </c>
      <c r="AH21" s="25"/>
      <c r="AI21" s="100">
        <f t="shared" si="4"/>
        <v>0</v>
      </c>
      <c r="AJ21" s="25"/>
      <c r="AK21" s="25"/>
      <c r="AL21" s="25"/>
      <c r="AM21" s="100">
        <f t="shared" si="5"/>
        <v>0</v>
      </c>
      <c r="AN21" s="28"/>
      <c r="AO21" s="102" t="e">
        <f t="shared" si="6"/>
        <v>#DIV/0!</v>
      </c>
      <c r="AP21" s="17"/>
      <c r="AQ21" s="17"/>
      <c r="AR21" s="17"/>
      <c r="AS21" s="17"/>
    </row>
    <row r="22" spans="1:45" ht="13.5">
      <c r="A22" s="56"/>
      <c r="B22" s="3"/>
      <c r="C22" s="3"/>
      <c r="D22" s="54"/>
      <c r="E22" s="54"/>
      <c r="F22" s="87"/>
      <c r="G22" s="87"/>
      <c r="H22" s="87"/>
      <c r="I22" s="87"/>
      <c r="J22" s="4"/>
      <c r="K22" s="87"/>
      <c r="L22" s="87"/>
      <c r="M22" s="87"/>
      <c r="N22" s="87"/>
      <c r="O22" s="87"/>
      <c r="P22" s="87"/>
      <c r="Q22" s="91"/>
      <c r="R22" s="87"/>
      <c r="S22" s="87"/>
      <c r="T22" s="87"/>
      <c r="U22" s="35"/>
      <c r="V22" s="87"/>
      <c r="W22" s="22"/>
      <c r="X22" s="22"/>
      <c r="Y22" s="94">
        <f t="shared" si="0"/>
        <v>0</v>
      </c>
      <c r="Z22" s="87"/>
      <c r="AA22" s="4"/>
      <c r="AB22" s="87">
        <f t="shared" si="1"/>
        <v>0</v>
      </c>
      <c r="AC22" s="4"/>
      <c r="AD22" s="4"/>
      <c r="AE22" s="4">
        <f t="shared" si="2"/>
        <v>0</v>
      </c>
      <c r="AF22" s="22"/>
      <c r="AG22" s="97">
        <f t="shared" si="3"/>
        <v>0</v>
      </c>
      <c r="AH22" s="25"/>
      <c r="AI22" s="100">
        <f t="shared" si="4"/>
        <v>0</v>
      </c>
      <c r="AJ22" s="25"/>
      <c r="AK22" s="25"/>
      <c r="AL22" s="25"/>
      <c r="AM22" s="100">
        <f t="shared" si="5"/>
        <v>0</v>
      </c>
      <c r="AN22" s="28"/>
      <c r="AO22" s="102" t="e">
        <f t="shared" si="6"/>
        <v>#DIV/0!</v>
      </c>
      <c r="AP22" s="17"/>
      <c r="AQ22" s="17"/>
      <c r="AR22" s="17"/>
      <c r="AS22" s="17"/>
    </row>
    <row r="23" spans="1:45" ht="13.5">
      <c r="A23" s="56"/>
      <c r="B23" s="3"/>
      <c r="C23" s="3"/>
      <c r="D23" s="54"/>
      <c r="E23" s="54"/>
      <c r="F23" s="87"/>
      <c r="G23" s="87"/>
      <c r="H23" s="87"/>
      <c r="I23" s="87"/>
      <c r="J23" s="4"/>
      <c r="K23" s="87"/>
      <c r="L23" s="87"/>
      <c r="M23" s="87"/>
      <c r="N23" s="87"/>
      <c r="O23" s="87"/>
      <c r="P23" s="87"/>
      <c r="Q23" s="91"/>
      <c r="R23" s="87"/>
      <c r="S23" s="87"/>
      <c r="T23" s="87"/>
      <c r="U23" s="35"/>
      <c r="V23" s="87"/>
      <c r="W23" s="22"/>
      <c r="X23" s="22"/>
      <c r="Y23" s="94">
        <f t="shared" si="0"/>
        <v>0</v>
      </c>
      <c r="Z23" s="87"/>
      <c r="AA23" s="4"/>
      <c r="AB23" s="87">
        <f t="shared" si="1"/>
        <v>0</v>
      </c>
      <c r="AC23" s="4"/>
      <c r="AD23" s="4"/>
      <c r="AE23" s="4">
        <f t="shared" si="2"/>
        <v>0</v>
      </c>
      <c r="AF23" s="22"/>
      <c r="AG23" s="97">
        <f t="shared" si="3"/>
        <v>0</v>
      </c>
      <c r="AH23" s="25"/>
      <c r="AI23" s="100">
        <f t="shared" si="4"/>
        <v>0</v>
      </c>
      <c r="AJ23" s="25"/>
      <c r="AK23" s="25"/>
      <c r="AL23" s="25"/>
      <c r="AM23" s="100">
        <f t="shared" si="5"/>
        <v>0</v>
      </c>
      <c r="AN23" s="28"/>
      <c r="AO23" s="102" t="e">
        <f t="shared" si="6"/>
        <v>#DIV/0!</v>
      </c>
      <c r="AP23" s="17"/>
      <c r="AQ23" s="17"/>
      <c r="AR23" s="17"/>
      <c r="AS23" s="17"/>
    </row>
    <row r="24" spans="1:45" ht="13.5">
      <c r="A24" s="56"/>
      <c r="B24" s="3"/>
      <c r="C24" s="3"/>
      <c r="D24" s="54"/>
      <c r="E24" s="54"/>
      <c r="F24" s="87"/>
      <c r="G24" s="87"/>
      <c r="H24" s="87"/>
      <c r="I24" s="87"/>
      <c r="J24" s="4"/>
      <c r="K24" s="87"/>
      <c r="L24" s="87"/>
      <c r="M24" s="87"/>
      <c r="N24" s="87"/>
      <c r="O24" s="87"/>
      <c r="P24" s="87"/>
      <c r="Q24" s="91"/>
      <c r="R24" s="87"/>
      <c r="S24" s="87"/>
      <c r="T24" s="87"/>
      <c r="U24" s="35"/>
      <c r="V24" s="87"/>
      <c r="W24" s="22"/>
      <c r="X24" s="22"/>
      <c r="Y24" s="94">
        <f t="shared" si="0"/>
        <v>0</v>
      </c>
      <c r="Z24" s="87"/>
      <c r="AA24" s="4"/>
      <c r="AB24" s="87">
        <f t="shared" si="1"/>
        <v>0</v>
      </c>
      <c r="AC24" s="4"/>
      <c r="AD24" s="4"/>
      <c r="AE24" s="4">
        <f t="shared" si="2"/>
        <v>0</v>
      </c>
      <c r="AF24" s="22"/>
      <c r="AG24" s="97">
        <f t="shared" si="3"/>
        <v>0</v>
      </c>
      <c r="AH24" s="25"/>
      <c r="AI24" s="100">
        <f t="shared" si="4"/>
        <v>0</v>
      </c>
      <c r="AJ24" s="25"/>
      <c r="AK24" s="25"/>
      <c r="AL24" s="25"/>
      <c r="AM24" s="100">
        <f t="shared" si="5"/>
        <v>0</v>
      </c>
      <c r="AN24" s="28"/>
      <c r="AO24" s="102" t="e">
        <f t="shared" si="6"/>
        <v>#DIV/0!</v>
      </c>
      <c r="AP24" s="17"/>
      <c r="AQ24" s="17"/>
      <c r="AR24" s="17"/>
      <c r="AS24" s="17"/>
    </row>
    <row r="25" spans="1:45" ht="13.5">
      <c r="A25" s="56"/>
      <c r="B25" s="3"/>
      <c r="C25" s="3"/>
      <c r="D25" s="54"/>
      <c r="E25" s="54"/>
      <c r="F25" s="87"/>
      <c r="G25" s="87"/>
      <c r="H25" s="87"/>
      <c r="I25" s="87"/>
      <c r="J25" s="4"/>
      <c r="K25" s="87"/>
      <c r="L25" s="87"/>
      <c r="M25" s="87"/>
      <c r="N25" s="87"/>
      <c r="O25" s="87"/>
      <c r="P25" s="87"/>
      <c r="Q25" s="91"/>
      <c r="R25" s="87"/>
      <c r="S25" s="87"/>
      <c r="T25" s="87"/>
      <c r="U25" s="35"/>
      <c r="V25" s="87"/>
      <c r="W25" s="22"/>
      <c r="X25" s="22"/>
      <c r="Y25" s="94">
        <f t="shared" si="0"/>
        <v>0</v>
      </c>
      <c r="Z25" s="87"/>
      <c r="AA25" s="4"/>
      <c r="AB25" s="87">
        <f t="shared" si="1"/>
        <v>0</v>
      </c>
      <c r="AC25" s="4"/>
      <c r="AD25" s="4"/>
      <c r="AE25" s="4">
        <f t="shared" si="2"/>
        <v>0</v>
      </c>
      <c r="AF25" s="22"/>
      <c r="AG25" s="97">
        <f t="shared" si="3"/>
        <v>0</v>
      </c>
      <c r="AH25" s="25"/>
      <c r="AI25" s="100">
        <f t="shared" si="4"/>
        <v>0</v>
      </c>
      <c r="AJ25" s="25"/>
      <c r="AK25" s="25"/>
      <c r="AL25" s="25"/>
      <c r="AM25" s="100">
        <f t="shared" si="5"/>
        <v>0</v>
      </c>
      <c r="AN25" s="28"/>
      <c r="AO25" s="102" t="e">
        <f t="shared" si="6"/>
        <v>#DIV/0!</v>
      </c>
      <c r="AP25" s="17"/>
      <c r="AQ25" s="17"/>
      <c r="AR25" s="17"/>
      <c r="AS25" s="17"/>
    </row>
    <row r="26" spans="1:45" ht="13.5">
      <c r="A26" s="56"/>
      <c r="B26" s="3"/>
      <c r="C26" s="3"/>
      <c r="D26" s="54"/>
      <c r="E26" s="54"/>
      <c r="F26" s="87"/>
      <c r="G26" s="87"/>
      <c r="H26" s="87"/>
      <c r="I26" s="87"/>
      <c r="J26" s="4"/>
      <c r="K26" s="87"/>
      <c r="L26" s="87"/>
      <c r="M26" s="87"/>
      <c r="N26" s="87"/>
      <c r="O26" s="87"/>
      <c r="P26" s="87"/>
      <c r="Q26" s="91"/>
      <c r="R26" s="87"/>
      <c r="S26" s="87"/>
      <c r="T26" s="87"/>
      <c r="U26" s="35"/>
      <c r="V26" s="87"/>
      <c r="W26" s="22"/>
      <c r="X26" s="22"/>
      <c r="Y26" s="94">
        <f t="shared" si="0"/>
        <v>0</v>
      </c>
      <c r="Z26" s="87"/>
      <c r="AA26" s="4"/>
      <c r="AB26" s="87">
        <f t="shared" si="1"/>
        <v>0</v>
      </c>
      <c r="AC26" s="4"/>
      <c r="AD26" s="4"/>
      <c r="AE26" s="4">
        <f t="shared" si="2"/>
        <v>0</v>
      </c>
      <c r="AF26" s="22"/>
      <c r="AG26" s="97">
        <f t="shared" si="3"/>
        <v>0</v>
      </c>
      <c r="AH26" s="25"/>
      <c r="AI26" s="100">
        <f t="shared" si="4"/>
        <v>0</v>
      </c>
      <c r="AJ26" s="25"/>
      <c r="AK26" s="25"/>
      <c r="AL26" s="25"/>
      <c r="AM26" s="100">
        <f t="shared" si="5"/>
        <v>0</v>
      </c>
      <c r="AN26" s="28"/>
      <c r="AO26" s="102" t="e">
        <f t="shared" si="6"/>
        <v>#DIV/0!</v>
      </c>
      <c r="AP26" s="17"/>
      <c r="AQ26" s="17"/>
      <c r="AR26" s="17"/>
      <c r="AS26" s="17"/>
    </row>
    <row r="27" spans="1:45" ht="13.5">
      <c r="A27" s="56"/>
      <c r="B27" s="3"/>
      <c r="C27" s="3"/>
      <c r="D27" s="54"/>
      <c r="E27" s="54"/>
      <c r="F27" s="87"/>
      <c r="G27" s="87"/>
      <c r="H27" s="87"/>
      <c r="I27" s="87"/>
      <c r="J27" s="4"/>
      <c r="K27" s="87"/>
      <c r="L27" s="87"/>
      <c r="M27" s="87"/>
      <c r="N27" s="87"/>
      <c r="O27" s="87"/>
      <c r="P27" s="87"/>
      <c r="Q27" s="91"/>
      <c r="R27" s="87"/>
      <c r="S27" s="87"/>
      <c r="T27" s="87"/>
      <c r="U27" s="35"/>
      <c r="V27" s="87"/>
      <c r="W27" s="22"/>
      <c r="X27" s="22"/>
      <c r="Y27" s="94">
        <f t="shared" si="0"/>
        <v>0</v>
      </c>
      <c r="Z27" s="87"/>
      <c r="AA27" s="4"/>
      <c r="AB27" s="87">
        <f t="shared" si="1"/>
        <v>0</v>
      </c>
      <c r="AC27" s="4"/>
      <c r="AD27" s="4"/>
      <c r="AE27" s="4">
        <f t="shared" si="2"/>
        <v>0</v>
      </c>
      <c r="AF27" s="22"/>
      <c r="AG27" s="97">
        <f t="shared" si="3"/>
        <v>0</v>
      </c>
      <c r="AH27" s="25"/>
      <c r="AI27" s="100">
        <f t="shared" si="4"/>
        <v>0</v>
      </c>
      <c r="AJ27" s="25"/>
      <c r="AK27" s="25"/>
      <c r="AL27" s="25"/>
      <c r="AM27" s="100">
        <f t="shared" si="5"/>
        <v>0</v>
      </c>
      <c r="AN27" s="28"/>
      <c r="AO27" s="102" t="e">
        <f t="shared" si="6"/>
        <v>#DIV/0!</v>
      </c>
      <c r="AP27" s="17"/>
      <c r="AQ27" s="17"/>
      <c r="AR27" s="17"/>
      <c r="AS27" s="17"/>
    </row>
    <row r="28" spans="1:45" ht="13.5">
      <c r="A28" s="56"/>
      <c r="B28" s="3"/>
      <c r="C28" s="3"/>
      <c r="D28" s="54"/>
      <c r="E28" s="54"/>
      <c r="F28" s="87"/>
      <c r="G28" s="87"/>
      <c r="H28" s="87"/>
      <c r="I28" s="87"/>
      <c r="J28" s="4"/>
      <c r="K28" s="87"/>
      <c r="L28" s="87"/>
      <c r="M28" s="87"/>
      <c r="N28" s="87"/>
      <c r="O28" s="87"/>
      <c r="P28" s="87"/>
      <c r="Q28" s="91"/>
      <c r="R28" s="87"/>
      <c r="S28" s="87"/>
      <c r="T28" s="87"/>
      <c r="U28" s="35"/>
      <c r="V28" s="87"/>
      <c r="W28" s="22"/>
      <c r="X28" s="22"/>
      <c r="Y28" s="94">
        <f t="shared" si="0"/>
        <v>0</v>
      </c>
      <c r="Z28" s="87"/>
      <c r="AA28" s="4"/>
      <c r="AB28" s="87">
        <f t="shared" si="1"/>
        <v>0</v>
      </c>
      <c r="AC28" s="4"/>
      <c r="AD28" s="4"/>
      <c r="AE28" s="4">
        <f t="shared" si="2"/>
        <v>0</v>
      </c>
      <c r="AF28" s="22"/>
      <c r="AG28" s="97">
        <f t="shared" si="3"/>
        <v>0</v>
      </c>
      <c r="AH28" s="25"/>
      <c r="AI28" s="100">
        <f t="shared" si="4"/>
        <v>0</v>
      </c>
      <c r="AJ28" s="25"/>
      <c r="AK28" s="25"/>
      <c r="AL28" s="25"/>
      <c r="AM28" s="100">
        <f t="shared" si="5"/>
        <v>0</v>
      </c>
      <c r="AN28" s="28"/>
      <c r="AO28" s="102" t="e">
        <f t="shared" si="6"/>
        <v>#DIV/0!</v>
      </c>
      <c r="AP28" s="17"/>
      <c r="AQ28" s="17"/>
      <c r="AR28" s="17"/>
      <c r="AS28" s="17"/>
    </row>
    <row r="29" spans="1:45" ht="13.5">
      <c r="A29" s="57"/>
      <c r="B29" s="5"/>
      <c r="C29" s="5"/>
      <c r="D29" s="55"/>
      <c r="E29" s="55"/>
      <c r="F29" s="89"/>
      <c r="G29" s="89"/>
      <c r="H29" s="89"/>
      <c r="I29" s="89"/>
      <c r="J29" s="6"/>
      <c r="K29" s="89"/>
      <c r="L29" s="89"/>
      <c r="M29" s="89"/>
      <c r="N29" s="89"/>
      <c r="O29" s="89"/>
      <c r="P29" s="89"/>
      <c r="Q29" s="92"/>
      <c r="R29" s="89"/>
      <c r="S29" s="89"/>
      <c r="T29" s="89"/>
      <c r="U29" s="36"/>
      <c r="V29" s="89"/>
      <c r="W29" s="23"/>
      <c r="X29" s="23"/>
      <c r="Y29" s="94">
        <f t="shared" si="0"/>
        <v>0</v>
      </c>
      <c r="Z29" s="89"/>
      <c r="AA29" s="6"/>
      <c r="AB29" s="89">
        <f t="shared" si="1"/>
        <v>0</v>
      </c>
      <c r="AC29" s="6"/>
      <c r="AD29" s="6"/>
      <c r="AE29" s="6">
        <f t="shared" si="2"/>
        <v>0</v>
      </c>
      <c r="AF29" s="23"/>
      <c r="AG29" s="98">
        <f t="shared" si="3"/>
        <v>0</v>
      </c>
      <c r="AH29" s="26"/>
      <c r="AI29" s="101">
        <f t="shared" si="4"/>
        <v>0</v>
      </c>
      <c r="AJ29" s="26"/>
      <c r="AK29" s="26"/>
      <c r="AL29" s="26"/>
      <c r="AM29" s="101">
        <f t="shared" si="5"/>
        <v>0</v>
      </c>
      <c r="AN29" s="32"/>
      <c r="AO29" s="103" t="e">
        <f t="shared" si="6"/>
        <v>#DIV/0!</v>
      </c>
      <c r="AP29" s="18"/>
      <c r="AQ29" s="18"/>
      <c r="AR29" s="18"/>
      <c r="AS29" s="18"/>
    </row>
    <row r="30" spans="4:41" ht="13.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4"/>
      <c r="V30" s="2"/>
      <c r="W30" s="24"/>
      <c r="X30" s="24"/>
      <c r="Y30" s="96">
        <f>AVERAGE(Y9:Y29)</f>
        <v>0</v>
      </c>
      <c r="Z30" s="2"/>
      <c r="AA30" s="2"/>
      <c r="AB30" s="96">
        <f>AVERAGE(AB9:AB29)</f>
        <v>0</v>
      </c>
      <c r="AC30" s="2"/>
      <c r="AD30" s="2"/>
      <c r="AE30" s="96">
        <f>AVERAGE(AE9:AE29)</f>
        <v>0</v>
      </c>
      <c r="AF30" s="24"/>
      <c r="AG30" s="95">
        <f>AVERAGE(AG9:AG29)</f>
        <v>0</v>
      </c>
      <c r="AH30" s="24"/>
      <c r="AI30" s="95">
        <f>AVERAGE(AI9:AI29)</f>
        <v>0</v>
      </c>
      <c r="AJ30" s="24"/>
      <c r="AK30" s="24"/>
      <c r="AL30" s="24"/>
      <c r="AM30" s="95">
        <f>AVERAGE(AM9:AM29)</f>
        <v>0</v>
      </c>
      <c r="AO30" s="95" t="e">
        <f>AVERAGE(AO9:AO29)</f>
        <v>#DIV/0!</v>
      </c>
    </row>
    <row r="31" ht="13.5">
      <c r="D31" t="s">
        <v>144</v>
      </c>
    </row>
    <row r="32" ht="13.5">
      <c r="D32" t="s">
        <v>110</v>
      </c>
    </row>
    <row r="33" ht="13.5">
      <c r="D33" t="s">
        <v>108</v>
      </c>
    </row>
  </sheetData>
  <printOptions/>
  <pageMargins left="0.35" right="0.12" top="0.63" bottom="0.52" header="0.5118110236220472" footer="0.5118110236220472"/>
  <pageSetup fitToWidth="2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tabSelected="1" zoomScale="75" zoomScaleNormal="75" workbookViewId="0" topLeftCell="Y1">
      <selection activeCell="AO39" sqref="AO39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2" width="10.375" style="19" customWidth="1"/>
    <col min="23" max="23" width="10.375" style="0" customWidth="1"/>
    <col min="24" max="26" width="10.375" style="19" customWidth="1"/>
    <col min="27" max="27" width="12.50390625" style="0" customWidth="1"/>
    <col min="28" max="32" width="10.375" style="0" customWidth="1"/>
    <col min="33" max="38" width="10.375" style="19" customWidth="1"/>
    <col min="39" max="40" width="13.375" style="19" customWidth="1"/>
    <col min="41" max="42" width="10.375" style="12" customWidth="1"/>
    <col min="43" max="44" width="10.375" style="16" customWidth="1"/>
  </cols>
  <sheetData>
    <row r="1" spans="1:39" ht="24">
      <c r="A1" s="45" t="s">
        <v>154</v>
      </c>
      <c r="B1" s="45"/>
      <c r="AM1" s="61"/>
    </row>
    <row r="2" spans="8:39" ht="17.25">
      <c r="H2" s="59" t="s">
        <v>147</v>
      </c>
      <c r="AM2" s="12"/>
    </row>
    <row r="3" spans="1:39" ht="19.5" customHeight="1">
      <c r="A3" s="114" t="s">
        <v>148</v>
      </c>
      <c r="B3" s="40"/>
      <c r="H3" s="59" t="s">
        <v>107</v>
      </c>
      <c r="AM3" s="59" t="s">
        <v>107</v>
      </c>
    </row>
    <row r="4" spans="17:42" ht="13.5">
      <c r="Q4" s="27"/>
      <c r="V4" s="37"/>
      <c r="AO4" s="28"/>
      <c r="AP4" s="102"/>
    </row>
    <row r="5" spans="1:44" s="1" customFormat="1" ht="105" customHeight="1">
      <c r="A5" s="7" t="s">
        <v>22</v>
      </c>
      <c r="B5" s="7" t="s">
        <v>28</v>
      </c>
      <c r="C5" s="7" t="s">
        <v>21</v>
      </c>
      <c r="D5" s="58" t="s">
        <v>0</v>
      </c>
      <c r="E5" s="58" t="s">
        <v>93</v>
      </c>
      <c r="F5" s="8" t="s">
        <v>118</v>
      </c>
      <c r="G5" s="8" t="s">
        <v>120</v>
      </c>
      <c r="H5" s="8" t="s">
        <v>119</v>
      </c>
      <c r="I5" s="8" t="s">
        <v>121</v>
      </c>
      <c r="J5" s="8" t="s">
        <v>94</v>
      </c>
      <c r="K5" s="8" t="s">
        <v>23</v>
      </c>
      <c r="L5" s="8" t="s">
        <v>130</v>
      </c>
      <c r="M5" s="8" t="s">
        <v>132</v>
      </c>
      <c r="N5" s="8" t="s">
        <v>112</v>
      </c>
      <c r="O5" s="8" t="s">
        <v>113</v>
      </c>
      <c r="P5" s="8" t="s">
        <v>123</v>
      </c>
      <c r="Q5" s="38" t="s">
        <v>1</v>
      </c>
      <c r="R5" s="8" t="s">
        <v>2</v>
      </c>
      <c r="S5" s="8" t="s">
        <v>3</v>
      </c>
      <c r="T5" s="80" t="s">
        <v>151</v>
      </c>
      <c r="U5" s="8" t="s">
        <v>106</v>
      </c>
      <c r="V5" s="33" t="s">
        <v>18</v>
      </c>
      <c r="W5" s="8" t="s">
        <v>114</v>
      </c>
      <c r="X5" s="20" t="s">
        <v>4</v>
      </c>
      <c r="Y5" s="20" t="s">
        <v>5</v>
      </c>
      <c r="Z5" s="79" t="s">
        <v>133</v>
      </c>
      <c r="AA5" s="8" t="s">
        <v>115</v>
      </c>
      <c r="AB5" s="8" t="s">
        <v>100</v>
      </c>
      <c r="AC5" s="80" t="s">
        <v>134</v>
      </c>
      <c r="AD5" s="8" t="s">
        <v>101</v>
      </c>
      <c r="AE5" s="8" t="s">
        <v>25</v>
      </c>
      <c r="AF5" s="80" t="s">
        <v>135</v>
      </c>
      <c r="AG5" s="20" t="s">
        <v>6</v>
      </c>
      <c r="AH5" s="81" t="s">
        <v>136</v>
      </c>
      <c r="AI5" s="20" t="s">
        <v>7</v>
      </c>
      <c r="AJ5" s="79" t="s">
        <v>137</v>
      </c>
      <c r="AK5" s="20" t="s">
        <v>8</v>
      </c>
      <c r="AL5" s="20" t="s">
        <v>9</v>
      </c>
      <c r="AM5" s="20" t="s">
        <v>10</v>
      </c>
      <c r="AN5" s="79" t="s">
        <v>138</v>
      </c>
      <c r="AO5" s="29" t="s">
        <v>127</v>
      </c>
      <c r="AP5" s="104" t="s">
        <v>139</v>
      </c>
      <c r="AQ5" s="13" t="s">
        <v>35</v>
      </c>
      <c r="AR5" s="108" t="s">
        <v>36</v>
      </c>
    </row>
    <row r="6" spans="1:44" s="1" customFormat="1" ht="69.75" customHeight="1">
      <c r="A6" s="70" t="s">
        <v>86</v>
      </c>
      <c r="B6" s="70"/>
      <c r="C6" s="71"/>
      <c r="D6" s="70" t="s">
        <v>33</v>
      </c>
      <c r="E6" s="70" t="s">
        <v>33</v>
      </c>
      <c r="F6" s="70"/>
      <c r="G6" s="72"/>
      <c r="H6" s="72"/>
      <c r="I6" s="72" t="s">
        <v>122</v>
      </c>
      <c r="J6" s="72"/>
      <c r="K6" s="73" t="s">
        <v>152</v>
      </c>
      <c r="L6" s="105"/>
      <c r="M6" s="72"/>
      <c r="N6" s="72" t="s">
        <v>24</v>
      </c>
      <c r="O6" s="72" t="s">
        <v>24</v>
      </c>
      <c r="P6" s="72" t="s">
        <v>24</v>
      </c>
      <c r="Q6" s="74"/>
      <c r="R6" s="72" t="s">
        <v>150</v>
      </c>
      <c r="S6" s="72" t="s">
        <v>26</v>
      </c>
      <c r="T6" s="122" t="s">
        <v>156</v>
      </c>
      <c r="U6" s="72"/>
      <c r="V6" s="75" t="s">
        <v>11</v>
      </c>
      <c r="W6" s="72" t="s">
        <v>19</v>
      </c>
      <c r="X6" s="76" t="s">
        <v>12</v>
      </c>
      <c r="Y6" s="76"/>
      <c r="Z6" s="122" t="s">
        <v>156</v>
      </c>
      <c r="AA6" s="72"/>
      <c r="AB6" s="72" t="s">
        <v>102</v>
      </c>
      <c r="AC6" s="122" t="s">
        <v>156</v>
      </c>
      <c r="AD6" s="72" t="s">
        <v>103</v>
      </c>
      <c r="AE6" s="72" t="s">
        <v>27</v>
      </c>
      <c r="AF6" s="122" t="s">
        <v>156</v>
      </c>
      <c r="AG6" s="76" t="s">
        <v>13</v>
      </c>
      <c r="AH6" s="122" t="s">
        <v>156</v>
      </c>
      <c r="AI6" s="76" t="s">
        <v>14</v>
      </c>
      <c r="AJ6" s="122" t="s">
        <v>156</v>
      </c>
      <c r="AK6" s="76" t="s">
        <v>15</v>
      </c>
      <c r="AL6" s="76" t="s">
        <v>16</v>
      </c>
      <c r="AM6" s="76" t="s">
        <v>17</v>
      </c>
      <c r="AN6" s="122" t="s">
        <v>156</v>
      </c>
      <c r="AO6" s="77" t="s">
        <v>20</v>
      </c>
      <c r="AP6" s="122" t="s">
        <v>156</v>
      </c>
      <c r="AQ6" s="78"/>
      <c r="AR6" s="109"/>
    </row>
    <row r="7" spans="1:44" s="1" customFormat="1" ht="50.25" customHeight="1" thickBot="1">
      <c r="A7" s="11" t="s">
        <v>116</v>
      </c>
      <c r="B7" s="11"/>
      <c r="C7" s="9"/>
      <c r="D7" s="11" t="s">
        <v>117</v>
      </c>
      <c r="E7" s="11" t="s">
        <v>117</v>
      </c>
      <c r="F7" s="11"/>
      <c r="G7" s="10"/>
      <c r="H7" s="10"/>
      <c r="I7" s="10"/>
      <c r="J7" s="10"/>
      <c r="K7" s="47"/>
      <c r="L7" s="106"/>
      <c r="M7" s="10"/>
      <c r="N7" s="10"/>
      <c r="O7" s="10"/>
      <c r="P7" s="10"/>
      <c r="Q7" s="39"/>
      <c r="R7" s="10"/>
      <c r="S7" s="10"/>
      <c r="T7" s="123" t="s">
        <v>157</v>
      </c>
      <c r="U7" s="10"/>
      <c r="V7" s="34"/>
      <c r="W7" s="10"/>
      <c r="X7" s="21"/>
      <c r="Y7" s="21"/>
      <c r="Z7" s="123" t="s">
        <v>157</v>
      </c>
      <c r="AA7" s="10"/>
      <c r="AB7" s="10"/>
      <c r="AC7" s="123" t="s">
        <v>157</v>
      </c>
      <c r="AD7" s="10"/>
      <c r="AE7" s="10"/>
      <c r="AF7" s="123" t="s">
        <v>157</v>
      </c>
      <c r="AG7" s="21"/>
      <c r="AH7" s="123" t="s">
        <v>157</v>
      </c>
      <c r="AI7" s="21"/>
      <c r="AJ7" s="123" t="s">
        <v>157</v>
      </c>
      <c r="AK7" s="21"/>
      <c r="AL7" s="21"/>
      <c r="AM7" s="21"/>
      <c r="AN7" s="123" t="s">
        <v>157</v>
      </c>
      <c r="AO7" s="30"/>
      <c r="AP7" s="123" t="s">
        <v>157</v>
      </c>
      <c r="AQ7" s="14"/>
      <c r="AR7" s="110"/>
    </row>
    <row r="8" spans="1:44" ht="14.25" thickTop="1">
      <c r="A8" s="62" t="s">
        <v>37</v>
      </c>
      <c r="B8" s="62">
        <v>2008</v>
      </c>
      <c r="C8" s="62">
        <v>2007</v>
      </c>
      <c r="D8" s="54"/>
      <c r="E8" s="54"/>
      <c r="F8" s="86">
        <v>1</v>
      </c>
      <c r="G8" s="86">
        <v>1</v>
      </c>
      <c r="H8" s="86">
        <v>1</v>
      </c>
      <c r="I8" s="86">
        <v>3</v>
      </c>
      <c r="J8" s="63" t="s">
        <v>131</v>
      </c>
      <c r="K8" s="86">
        <v>2</v>
      </c>
      <c r="L8" s="86">
        <v>0</v>
      </c>
      <c r="M8" s="86">
        <v>1</v>
      </c>
      <c r="N8" s="86">
        <v>1</v>
      </c>
      <c r="O8" s="86">
        <v>1</v>
      </c>
      <c r="P8" s="86">
        <v>1</v>
      </c>
      <c r="Q8" s="90">
        <v>0</v>
      </c>
      <c r="R8" s="86">
        <v>4</v>
      </c>
      <c r="S8" s="86">
        <v>4</v>
      </c>
      <c r="T8" s="86">
        <f>S8/R8*100</f>
        <v>100</v>
      </c>
      <c r="U8" s="86">
        <v>2</v>
      </c>
      <c r="V8" s="64">
        <v>39120</v>
      </c>
      <c r="W8" s="86">
        <v>1</v>
      </c>
      <c r="X8" s="65">
        <v>39151</v>
      </c>
      <c r="Y8" s="65">
        <v>39166</v>
      </c>
      <c r="Z8" s="93">
        <f>Y8-X8</f>
        <v>15</v>
      </c>
      <c r="AA8" s="86">
        <v>2</v>
      </c>
      <c r="AB8" s="65">
        <v>39168</v>
      </c>
      <c r="AC8" s="93">
        <f>AB8-Y8</f>
        <v>2</v>
      </c>
      <c r="AD8" s="63">
        <v>0</v>
      </c>
      <c r="AE8" s="65">
        <v>39173</v>
      </c>
      <c r="AF8" s="93">
        <f>AE8-Y8</f>
        <v>7</v>
      </c>
      <c r="AG8" s="65">
        <v>39182</v>
      </c>
      <c r="AH8" s="93">
        <f>AG8-AE8</f>
        <v>9</v>
      </c>
      <c r="AI8" s="66">
        <v>39203</v>
      </c>
      <c r="AJ8" s="99">
        <f>AI8-AG8</f>
        <v>21</v>
      </c>
      <c r="AK8" s="66">
        <v>39324</v>
      </c>
      <c r="AL8" s="66">
        <v>39335</v>
      </c>
      <c r="AM8" s="66">
        <v>39370</v>
      </c>
      <c r="AN8" s="99">
        <f>AM8-AL8</f>
        <v>35</v>
      </c>
      <c r="AO8" s="67">
        <v>2500000</v>
      </c>
      <c r="AP8" s="68">
        <f>AO8/R8</f>
        <v>625000</v>
      </c>
      <c r="AQ8" s="68">
        <v>1500000</v>
      </c>
      <c r="AR8" s="111">
        <v>1000000</v>
      </c>
    </row>
    <row r="9" spans="1:44" ht="13.5">
      <c r="A9" s="56"/>
      <c r="B9" s="3"/>
      <c r="C9" s="3"/>
      <c r="D9" s="54"/>
      <c r="E9" s="54"/>
      <c r="F9" s="87"/>
      <c r="G9" s="87"/>
      <c r="H9" s="87"/>
      <c r="I9" s="87"/>
      <c r="J9" s="4"/>
      <c r="K9" s="87"/>
      <c r="L9" s="87"/>
      <c r="M9" s="87"/>
      <c r="N9" s="87"/>
      <c r="O9" s="87"/>
      <c r="P9" s="87"/>
      <c r="Q9" s="91"/>
      <c r="R9" s="87"/>
      <c r="S9" s="87"/>
      <c r="T9" s="115" t="e">
        <f>S9/R9*100</f>
        <v>#DIV/0!</v>
      </c>
      <c r="U9" s="87"/>
      <c r="V9" s="35"/>
      <c r="W9" s="87"/>
      <c r="X9" s="22"/>
      <c r="Y9" s="22"/>
      <c r="Z9" s="94">
        <f aca="true" t="shared" si="0" ref="Z9:Z29">Y9-X9</f>
        <v>0</v>
      </c>
      <c r="AA9" s="87"/>
      <c r="AB9" s="4"/>
      <c r="AC9" s="87">
        <f aca="true" t="shared" si="1" ref="AC9:AC29">AB9-Y9</f>
        <v>0</v>
      </c>
      <c r="AD9" s="4"/>
      <c r="AE9" s="22"/>
      <c r="AF9" s="97">
        <f aca="true" t="shared" si="2" ref="AF9:AF29">AE9-Y9</f>
        <v>0</v>
      </c>
      <c r="AG9" s="22"/>
      <c r="AH9" s="97">
        <f aca="true" t="shared" si="3" ref="AH9:AH29">AG9-AE9</f>
        <v>0</v>
      </c>
      <c r="AI9" s="25"/>
      <c r="AJ9" s="100">
        <f aca="true" t="shared" si="4" ref="AJ9:AJ29">AI9-AG9</f>
        <v>0</v>
      </c>
      <c r="AK9" s="25"/>
      <c r="AL9" s="25"/>
      <c r="AM9" s="25"/>
      <c r="AN9" s="100">
        <f aca="true" t="shared" si="5" ref="AN9:AN29">AM9-AL9</f>
        <v>0</v>
      </c>
      <c r="AO9" s="31"/>
      <c r="AP9" s="15" t="e">
        <f aca="true" t="shared" si="6" ref="AP9:AP29">AO9/R9</f>
        <v>#DIV/0!</v>
      </c>
      <c r="AQ9" s="15"/>
      <c r="AR9" s="112"/>
    </row>
    <row r="10" spans="1:44" ht="13.5">
      <c r="A10" s="56"/>
      <c r="B10" s="3"/>
      <c r="C10" s="3"/>
      <c r="D10" s="54"/>
      <c r="E10" s="54"/>
      <c r="F10" s="87"/>
      <c r="G10" s="87"/>
      <c r="H10" s="87"/>
      <c r="I10" s="87"/>
      <c r="J10" s="4"/>
      <c r="K10" s="87"/>
      <c r="L10" s="87"/>
      <c r="M10" s="87"/>
      <c r="N10" s="87"/>
      <c r="O10" s="87"/>
      <c r="P10" s="87"/>
      <c r="Q10" s="91"/>
      <c r="R10" s="87"/>
      <c r="S10" s="87"/>
      <c r="T10" s="115" t="e">
        <f aca="true" t="shared" si="7" ref="T10:T29">S10/R10*100</f>
        <v>#DIV/0!</v>
      </c>
      <c r="U10" s="87"/>
      <c r="V10" s="35"/>
      <c r="W10" s="87"/>
      <c r="X10" s="22"/>
      <c r="Y10" s="22"/>
      <c r="Z10" s="94">
        <f t="shared" si="0"/>
        <v>0</v>
      </c>
      <c r="AA10" s="87"/>
      <c r="AB10" s="4"/>
      <c r="AC10" s="87">
        <f t="shared" si="1"/>
        <v>0</v>
      </c>
      <c r="AD10" s="4"/>
      <c r="AE10" s="22"/>
      <c r="AF10" s="97">
        <f t="shared" si="2"/>
        <v>0</v>
      </c>
      <c r="AG10" s="22"/>
      <c r="AH10" s="97">
        <f t="shared" si="3"/>
        <v>0</v>
      </c>
      <c r="AI10" s="25"/>
      <c r="AJ10" s="100">
        <f t="shared" si="4"/>
        <v>0</v>
      </c>
      <c r="AK10" s="25"/>
      <c r="AL10" s="25"/>
      <c r="AM10" s="25"/>
      <c r="AN10" s="100">
        <f t="shared" si="5"/>
        <v>0</v>
      </c>
      <c r="AO10" s="31"/>
      <c r="AP10" s="15" t="e">
        <f t="shared" si="6"/>
        <v>#DIV/0!</v>
      </c>
      <c r="AQ10" s="15"/>
      <c r="AR10" s="112"/>
    </row>
    <row r="11" spans="1:44" ht="13.5">
      <c r="A11" s="56"/>
      <c r="B11" s="3"/>
      <c r="C11" s="3"/>
      <c r="D11" s="54"/>
      <c r="E11" s="54"/>
      <c r="F11" s="87"/>
      <c r="G11" s="87"/>
      <c r="H11" s="87"/>
      <c r="I11" s="87"/>
      <c r="J11" s="4"/>
      <c r="K11" s="87"/>
      <c r="L11" s="87"/>
      <c r="M11" s="87"/>
      <c r="N11" s="87"/>
      <c r="O11" s="87"/>
      <c r="P11" s="87"/>
      <c r="Q11" s="91"/>
      <c r="R11" s="87"/>
      <c r="S11" s="87"/>
      <c r="T11" s="115" t="e">
        <f t="shared" si="7"/>
        <v>#DIV/0!</v>
      </c>
      <c r="U11" s="87"/>
      <c r="V11" s="35"/>
      <c r="W11" s="87"/>
      <c r="X11" s="22"/>
      <c r="Y11" s="22"/>
      <c r="Z11" s="94">
        <f t="shared" si="0"/>
        <v>0</v>
      </c>
      <c r="AA11" s="87"/>
      <c r="AB11" s="4"/>
      <c r="AC11" s="87">
        <f t="shared" si="1"/>
        <v>0</v>
      </c>
      <c r="AD11" s="4"/>
      <c r="AE11" s="22"/>
      <c r="AF11" s="97">
        <f t="shared" si="2"/>
        <v>0</v>
      </c>
      <c r="AG11" s="22"/>
      <c r="AH11" s="97">
        <f t="shared" si="3"/>
        <v>0</v>
      </c>
      <c r="AI11" s="25"/>
      <c r="AJ11" s="100">
        <f t="shared" si="4"/>
        <v>0</v>
      </c>
      <c r="AK11" s="25"/>
      <c r="AL11" s="25"/>
      <c r="AM11" s="25"/>
      <c r="AN11" s="100">
        <f t="shared" si="5"/>
        <v>0</v>
      </c>
      <c r="AO11" s="31"/>
      <c r="AP11" s="15" t="e">
        <f t="shared" si="6"/>
        <v>#DIV/0!</v>
      </c>
      <c r="AQ11" s="15"/>
      <c r="AR11" s="112"/>
    </row>
    <row r="12" spans="1:44" ht="13.5">
      <c r="A12" s="56"/>
      <c r="B12" s="3"/>
      <c r="C12" s="3"/>
      <c r="D12" s="54"/>
      <c r="E12" s="54"/>
      <c r="F12" s="87"/>
      <c r="G12" s="87"/>
      <c r="H12" s="87"/>
      <c r="I12" s="87"/>
      <c r="J12" s="4"/>
      <c r="K12" s="87"/>
      <c r="L12" s="87"/>
      <c r="M12" s="87"/>
      <c r="N12" s="87"/>
      <c r="O12" s="87"/>
      <c r="P12" s="87"/>
      <c r="Q12" s="91"/>
      <c r="R12" s="87"/>
      <c r="S12" s="87"/>
      <c r="T12" s="115" t="e">
        <f t="shared" si="7"/>
        <v>#DIV/0!</v>
      </c>
      <c r="U12" s="87"/>
      <c r="V12" s="35"/>
      <c r="W12" s="87"/>
      <c r="X12" s="22"/>
      <c r="Y12" s="22"/>
      <c r="Z12" s="94">
        <f t="shared" si="0"/>
        <v>0</v>
      </c>
      <c r="AA12" s="87"/>
      <c r="AB12" s="4"/>
      <c r="AC12" s="87">
        <f t="shared" si="1"/>
        <v>0</v>
      </c>
      <c r="AD12" s="4"/>
      <c r="AE12" s="22"/>
      <c r="AF12" s="97">
        <f t="shared" si="2"/>
        <v>0</v>
      </c>
      <c r="AG12" s="22"/>
      <c r="AH12" s="97">
        <f t="shared" si="3"/>
        <v>0</v>
      </c>
      <c r="AI12" s="25"/>
      <c r="AJ12" s="100">
        <f t="shared" si="4"/>
        <v>0</v>
      </c>
      <c r="AK12" s="25"/>
      <c r="AL12" s="25"/>
      <c r="AM12" s="25"/>
      <c r="AN12" s="100">
        <f t="shared" si="5"/>
        <v>0</v>
      </c>
      <c r="AO12" s="31"/>
      <c r="AP12" s="15" t="e">
        <f t="shared" si="6"/>
        <v>#DIV/0!</v>
      </c>
      <c r="AQ12" s="15"/>
      <c r="AR12" s="112"/>
    </row>
    <row r="13" spans="1:44" ht="13.5">
      <c r="A13" s="56"/>
      <c r="B13" s="3"/>
      <c r="C13" s="3"/>
      <c r="D13" s="54"/>
      <c r="E13" s="54"/>
      <c r="F13" s="87"/>
      <c r="G13" s="87"/>
      <c r="H13" s="87"/>
      <c r="I13" s="87"/>
      <c r="J13" s="4"/>
      <c r="K13" s="87"/>
      <c r="L13" s="87"/>
      <c r="M13" s="87"/>
      <c r="N13" s="87"/>
      <c r="O13" s="87"/>
      <c r="P13" s="87"/>
      <c r="Q13" s="91"/>
      <c r="R13" s="87"/>
      <c r="S13" s="87"/>
      <c r="T13" s="115" t="e">
        <f t="shared" si="7"/>
        <v>#DIV/0!</v>
      </c>
      <c r="U13" s="87"/>
      <c r="V13" s="35"/>
      <c r="W13" s="87"/>
      <c r="X13" s="22"/>
      <c r="Y13" s="22"/>
      <c r="Z13" s="94">
        <f t="shared" si="0"/>
        <v>0</v>
      </c>
      <c r="AA13" s="87"/>
      <c r="AB13" s="4"/>
      <c r="AC13" s="87">
        <f t="shared" si="1"/>
        <v>0</v>
      </c>
      <c r="AD13" s="4"/>
      <c r="AE13" s="22"/>
      <c r="AF13" s="97">
        <f t="shared" si="2"/>
        <v>0</v>
      </c>
      <c r="AG13" s="22"/>
      <c r="AH13" s="97">
        <f t="shared" si="3"/>
        <v>0</v>
      </c>
      <c r="AI13" s="25"/>
      <c r="AJ13" s="100">
        <f t="shared" si="4"/>
        <v>0</v>
      </c>
      <c r="AK13" s="25"/>
      <c r="AL13" s="25"/>
      <c r="AM13" s="25"/>
      <c r="AN13" s="100">
        <f t="shared" si="5"/>
        <v>0</v>
      </c>
      <c r="AO13" s="31"/>
      <c r="AP13" s="15" t="e">
        <f t="shared" si="6"/>
        <v>#DIV/0!</v>
      </c>
      <c r="AQ13" s="15"/>
      <c r="AR13" s="112"/>
    </row>
    <row r="14" spans="1:44" ht="13.5">
      <c r="A14" s="56"/>
      <c r="B14" s="3"/>
      <c r="C14" s="3"/>
      <c r="D14" s="54"/>
      <c r="E14" s="54"/>
      <c r="F14" s="87"/>
      <c r="G14" s="87"/>
      <c r="H14" s="87"/>
      <c r="I14" s="87"/>
      <c r="J14" s="4"/>
      <c r="K14" s="87"/>
      <c r="L14" s="87"/>
      <c r="M14" s="87"/>
      <c r="N14" s="87"/>
      <c r="O14" s="87"/>
      <c r="P14" s="87"/>
      <c r="Q14" s="91"/>
      <c r="R14" s="87"/>
      <c r="S14" s="87"/>
      <c r="T14" s="115" t="e">
        <f t="shared" si="7"/>
        <v>#DIV/0!</v>
      </c>
      <c r="U14" s="87"/>
      <c r="V14" s="35"/>
      <c r="W14" s="87"/>
      <c r="X14" s="22"/>
      <c r="Y14" s="22"/>
      <c r="Z14" s="94">
        <f t="shared" si="0"/>
        <v>0</v>
      </c>
      <c r="AA14" s="87"/>
      <c r="AB14" s="4"/>
      <c r="AC14" s="87">
        <f t="shared" si="1"/>
        <v>0</v>
      </c>
      <c r="AD14" s="4"/>
      <c r="AE14" s="4"/>
      <c r="AF14" s="4">
        <f t="shared" si="2"/>
        <v>0</v>
      </c>
      <c r="AG14" s="22"/>
      <c r="AH14" s="97">
        <f t="shared" si="3"/>
        <v>0</v>
      </c>
      <c r="AI14" s="25"/>
      <c r="AJ14" s="100">
        <f t="shared" si="4"/>
        <v>0</v>
      </c>
      <c r="AK14" s="25"/>
      <c r="AL14" s="25"/>
      <c r="AM14" s="25"/>
      <c r="AN14" s="100">
        <f t="shared" si="5"/>
        <v>0</v>
      </c>
      <c r="AO14" s="31"/>
      <c r="AP14" s="15" t="e">
        <f t="shared" si="6"/>
        <v>#DIV/0!</v>
      </c>
      <c r="AQ14" s="15"/>
      <c r="AR14" s="112"/>
    </row>
    <row r="15" spans="1:44" ht="13.5">
      <c r="A15" s="56"/>
      <c r="B15" s="3"/>
      <c r="C15" s="3"/>
      <c r="D15" s="54"/>
      <c r="E15" s="54"/>
      <c r="F15" s="87"/>
      <c r="G15" s="87"/>
      <c r="H15" s="87"/>
      <c r="I15" s="88"/>
      <c r="K15" s="87"/>
      <c r="L15" s="87"/>
      <c r="M15" s="87"/>
      <c r="N15" s="87"/>
      <c r="O15" s="87"/>
      <c r="P15" s="87"/>
      <c r="Q15" s="91"/>
      <c r="R15" s="87"/>
      <c r="S15" s="87"/>
      <c r="T15" s="115" t="e">
        <f t="shared" si="7"/>
        <v>#DIV/0!</v>
      </c>
      <c r="U15" s="87"/>
      <c r="V15" s="35"/>
      <c r="W15" s="87"/>
      <c r="X15" s="22"/>
      <c r="Y15" s="22"/>
      <c r="Z15" s="94">
        <f t="shared" si="0"/>
        <v>0</v>
      </c>
      <c r="AA15" s="87"/>
      <c r="AB15" s="4"/>
      <c r="AC15" s="87">
        <f t="shared" si="1"/>
        <v>0</v>
      </c>
      <c r="AD15" s="4"/>
      <c r="AE15" s="4"/>
      <c r="AF15" s="4">
        <f t="shared" si="2"/>
        <v>0</v>
      </c>
      <c r="AG15" s="22"/>
      <c r="AH15" s="97">
        <f t="shared" si="3"/>
        <v>0</v>
      </c>
      <c r="AI15" s="25"/>
      <c r="AJ15" s="100">
        <f t="shared" si="4"/>
        <v>0</v>
      </c>
      <c r="AK15" s="25"/>
      <c r="AL15" s="25"/>
      <c r="AM15" s="25"/>
      <c r="AN15" s="100">
        <f t="shared" si="5"/>
        <v>0</v>
      </c>
      <c r="AO15" s="28"/>
      <c r="AP15" s="102" t="e">
        <f t="shared" si="6"/>
        <v>#DIV/0!</v>
      </c>
      <c r="AQ15" s="17"/>
      <c r="AR15" s="112"/>
    </row>
    <row r="16" spans="1:44" ht="13.5">
      <c r="A16" s="56"/>
      <c r="B16" s="3"/>
      <c r="C16" s="3"/>
      <c r="D16" s="54"/>
      <c r="E16" s="54"/>
      <c r="F16" s="87"/>
      <c r="G16" s="87"/>
      <c r="H16" s="87"/>
      <c r="I16" s="87"/>
      <c r="J16" s="4"/>
      <c r="K16" s="87"/>
      <c r="L16" s="87"/>
      <c r="M16" s="87"/>
      <c r="N16" s="87"/>
      <c r="O16" s="87"/>
      <c r="P16" s="87"/>
      <c r="Q16" s="91"/>
      <c r="R16" s="87"/>
      <c r="S16" s="87"/>
      <c r="T16" s="115" t="e">
        <f t="shared" si="7"/>
        <v>#DIV/0!</v>
      </c>
      <c r="U16" s="87"/>
      <c r="V16" s="35"/>
      <c r="W16" s="87"/>
      <c r="X16" s="22"/>
      <c r="Y16" s="22"/>
      <c r="Z16" s="94">
        <f t="shared" si="0"/>
        <v>0</v>
      </c>
      <c r="AA16" s="87"/>
      <c r="AB16" s="4"/>
      <c r="AC16" s="87">
        <f t="shared" si="1"/>
        <v>0</v>
      </c>
      <c r="AD16" s="4"/>
      <c r="AE16" s="4"/>
      <c r="AF16" s="4">
        <f t="shared" si="2"/>
        <v>0</v>
      </c>
      <c r="AG16" s="22"/>
      <c r="AH16" s="97">
        <f t="shared" si="3"/>
        <v>0</v>
      </c>
      <c r="AI16" s="25"/>
      <c r="AJ16" s="100">
        <f t="shared" si="4"/>
        <v>0</v>
      </c>
      <c r="AK16" s="25"/>
      <c r="AL16" s="25"/>
      <c r="AM16" s="25"/>
      <c r="AN16" s="100">
        <f t="shared" si="5"/>
        <v>0</v>
      </c>
      <c r="AO16" s="28"/>
      <c r="AP16" s="102" t="e">
        <f t="shared" si="6"/>
        <v>#DIV/0!</v>
      </c>
      <c r="AQ16" s="17"/>
      <c r="AR16" s="112"/>
    </row>
    <row r="17" spans="1:44" ht="13.5">
      <c r="A17" s="56"/>
      <c r="B17" s="3"/>
      <c r="C17" s="3"/>
      <c r="D17" s="54"/>
      <c r="E17" s="54"/>
      <c r="F17" s="87"/>
      <c r="G17" s="87"/>
      <c r="H17" s="87"/>
      <c r="I17" s="87"/>
      <c r="J17" s="4"/>
      <c r="K17" s="87"/>
      <c r="L17" s="87"/>
      <c r="M17" s="87"/>
      <c r="N17" s="87"/>
      <c r="O17" s="87"/>
      <c r="P17" s="87"/>
      <c r="Q17" s="91"/>
      <c r="R17" s="87"/>
      <c r="S17" s="87"/>
      <c r="T17" s="115" t="e">
        <f t="shared" si="7"/>
        <v>#DIV/0!</v>
      </c>
      <c r="U17" s="87"/>
      <c r="V17" s="35"/>
      <c r="W17" s="87"/>
      <c r="X17" s="22"/>
      <c r="Y17" s="22"/>
      <c r="Z17" s="94">
        <f t="shared" si="0"/>
        <v>0</v>
      </c>
      <c r="AA17" s="87"/>
      <c r="AB17" s="4"/>
      <c r="AC17" s="87">
        <f t="shared" si="1"/>
        <v>0</v>
      </c>
      <c r="AD17" s="4"/>
      <c r="AE17" s="4"/>
      <c r="AF17" s="4">
        <f t="shared" si="2"/>
        <v>0</v>
      </c>
      <c r="AG17" s="22"/>
      <c r="AH17" s="97">
        <f t="shared" si="3"/>
        <v>0</v>
      </c>
      <c r="AI17" s="25"/>
      <c r="AJ17" s="100">
        <f t="shared" si="4"/>
        <v>0</v>
      </c>
      <c r="AK17" s="25"/>
      <c r="AL17" s="25"/>
      <c r="AM17" s="25"/>
      <c r="AN17" s="100">
        <f t="shared" si="5"/>
        <v>0</v>
      </c>
      <c r="AO17" s="28"/>
      <c r="AP17" s="102" t="e">
        <f t="shared" si="6"/>
        <v>#DIV/0!</v>
      </c>
      <c r="AQ17" s="17"/>
      <c r="AR17" s="112"/>
    </row>
    <row r="18" spans="1:44" ht="13.5">
      <c r="A18" s="56"/>
      <c r="B18" s="3"/>
      <c r="C18" s="3"/>
      <c r="D18" s="54"/>
      <c r="E18" s="54"/>
      <c r="F18" s="87"/>
      <c r="G18" s="87"/>
      <c r="H18" s="87"/>
      <c r="I18" s="87"/>
      <c r="J18" s="4"/>
      <c r="K18" s="87"/>
      <c r="L18" s="87"/>
      <c r="M18" s="87"/>
      <c r="N18" s="87"/>
      <c r="O18" s="87"/>
      <c r="P18" s="87"/>
      <c r="Q18" s="91"/>
      <c r="R18" s="87"/>
      <c r="S18" s="87"/>
      <c r="T18" s="115" t="e">
        <f t="shared" si="7"/>
        <v>#DIV/0!</v>
      </c>
      <c r="U18" s="87"/>
      <c r="V18" s="35"/>
      <c r="W18" s="87"/>
      <c r="X18" s="22"/>
      <c r="Y18" s="22"/>
      <c r="Z18" s="94">
        <f t="shared" si="0"/>
        <v>0</v>
      </c>
      <c r="AA18" s="87"/>
      <c r="AB18" s="4"/>
      <c r="AC18" s="87">
        <f t="shared" si="1"/>
        <v>0</v>
      </c>
      <c r="AD18" s="4"/>
      <c r="AE18" s="4"/>
      <c r="AF18" s="4">
        <f t="shared" si="2"/>
        <v>0</v>
      </c>
      <c r="AG18" s="22"/>
      <c r="AH18" s="97">
        <f t="shared" si="3"/>
        <v>0</v>
      </c>
      <c r="AI18" s="25"/>
      <c r="AJ18" s="100">
        <f t="shared" si="4"/>
        <v>0</v>
      </c>
      <c r="AK18" s="25"/>
      <c r="AL18" s="25"/>
      <c r="AM18" s="25"/>
      <c r="AN18" s="100">
        <f t="shared" si="5"/>
        <v>0</v>
      </c>
      <c r="AO18" s="28"/>
      <c r="AP18" s="102" t="e">
        <f t="shared" si="6"/>
        <v>#DIV/0!</v>
      </c>
      <c r="AQ18" s="17"/>
      <c r="AR18" s="112"/>
    </row>
    <row r="19" spans="1:44" ht="13.5">
      <c r="A19" s="56"/>
      <c r="B19" s="3"/>
      <c r="C19" s="3"/>
      <c r="D19" s="54"/>
      <c r="E19" s="54"/>
      <c r="F19" s="87"/>
      <c r="G19" s="87"/>
      <c r="H19" s="87"/>
      <c r="I19" s="87"/>
      <c r="J19" s="4"/>
      <c r="K19" s="87"/>
      <c r="L19" s="87"/>
      <c r="M19" s="87"/>
      <c r="N19" s="87"/>
      <c r="O19" s="87"/>
      <c r="P19" s="87"/>
      <c r="Q19" s="91"/>
      <c r="R19" s="87"/>
      <c r="S19" s="87"/>
      <c r="T19" s="115" t="e">
        <f t="shared" si="7"/>
        <v>#DIV/0!</v>
      </c>
      <c r="U19" s="87"/>
      <c r="V19" s="35"/>
      <c r="W19" s="87"/>
      <c r="X19" s="22"/>
      <c r="Y19" s="22"/>
      <c r="Z19" s="94">
        <f t="shared" si="0"/>
        <v>0</v>
      </c>
      <c r="AA19" s="87"/>
      <c r="AB19" s="4"/>
      <c r="AC19" s="87">
        <f t="shared" si="1"/>
        <v>0</v>
      </c>
      <c r="AD19" s="4"/>
      <c r="AE19" s="4"/>
      <c r="AF19" s="4">
        <f t="shared" si="2"/>
        <v>0</v>
      </c>
      <c r="AG19" s="22"/>
      <c r="AH19" s="97">
        <f t="shared" si="3"/>
        <v>0</v>
      </c>
      <c r="AI19" s="25"/>
      <c r="AJ19" s="100">
        <f t="shared" si="4"/>
        <v>0</v>
      </c>
      <c r="AK19" s="25"/>
      <c r="AL19" s="25"/>
      <c r="AM19" s="25"/>
      <c r="AN19" s="100">
        <f t="shared" si="5"/>
        <v>0</v>
      </c>
      <c r="AO19" s="28"/>
      <c r="AP19" s="102" t="e">
        <f t="shared" si="6"/>
        <v>#DIV/0!</v>
      </c>
      <c r="AQ19" s="17"/>
      <c r="AR19" s="112"/>
    </row>
    <row r="20" spans="1:44" ht="13.5">
      <c r="A20" s="56"/>
      <c r="B20" s="3"/>
      <c r="C20" s="3"/>
      <c r="D20" s="54"/>
      <c r="E20" s="54"/>
      <c r="F20" s="87"/>
      <c r="G20" s="87"/>
      <c r="H20" s="87"/>
      <c r="I20" s="87"/>
      <c r="J20" s="4"/>
      <c r="K20" s="87"/>
      <c r="L20" s="87"/>
      <c r="M20" s="87"/>
      <c r="N20" s="87"/>
      <c r="O20" s="87"/>
      <c r="P20" s="87"/>
      <c r="Q20" s="91"/>
      <c r="R20" s="87"/>
      <c r="S20" s="87"/>
      <c r="T20" s="115" t="e">
        <f t="shared" si="7"/>
        <v>#DIV/0!</v>
      </c>
      <c r="U20" s="87"/>
      <c r="V20" s="35"/>
      <c r="W20" s="87"/>
      <c r="X20" s="22"/>
      <c r="Y20" s="22"/>
      <c r="Z20" s="94">
        <f t="shared" si="0"/>
        <v>0</v>
      </c>
      <c r="AA20" s="87"/>
      <c r="AB20" s="4"/>
      <c r="AC20" s="87">
        <f t="shared" si="1"/>
        <v>0</v>
      </c>
      <c r="AD20" s="4"/>
      <c r="AE20" s="4"/>
      <c r="AF20" s="4">
        <f t="shared" si="2"/>
        <v>0</v>
      </c>
      <c r="AG20" s="22"/>
      <c r="AH20" s="97">
        <f t="shared" si="3"/>
        <v>0</v>
      </c>
      <c r="AI20" s="25"/>
      <c r="AJ20" s="100">
        <f t="shared" si="4"/>
        <v>0</v>
      </c>
      <c r="AK20" s="25"/>
      <c r="AL20" s="25"/>
      <c r="AM20" s="25"/>
      <c r="AN20" s="100">
        <f t="shared" si="5"/>
        <v>0</v>
      </c>
      <c r="AO20" s="28"/>
      <c r="AP20" s="102" t="e">
        <f t="shared" si="6"/>
        <v>#DIV/0!</v>
      </c>
      <c r="AQ20" s="17"/>
      <c r="AR20" s="112"/>
    </row>
    <row r="21" spans="1:44" ht="13.5">
      <c r="A21" s="56"/>
      <c r="B21" s="3"/>
      <c r="C21" s="3"/>
      <c r="D21" s="54"/>
      <c r="E21" s="54"/>
      <c r="F21" s="87"/>
      <c r="G21" s="87"/>
      <c r="H21" s="87"/>
      <c r="I21" s="87"/>
      <c r="J21" s="4"/>
      <c r="K21" s="87"/>
      <c r="L21" s="87"/>
      <c r="M21" s="87"/>
      <c r="N21" s="87"/>
      <c r="O21" s="87"/>
      <c r="P21" s="87"/>
      <c r="Q21" s="91"/>
      <c r="R21" s="87"/>
      <c r="S21" s="87"/>
      <c r="T21" s="115" t="e">
        <f t="shared" si="7"/>
        <v>#DIV/0!</v>
      </c>
      <c r="U21" s="87"/>
      <c r="V21" s="35"/>
      <c r="W21" s="87"/>
      <c r="X21" s="22"/>
      <c r="Y21" s="22"/>
      <c r="Z21" s="94">
        <f t="shared" si="0"/>
        <v>0</v>
      </c>
      <c r="AA21" s="87"/>
      <c r="AB21" s="4"/>
      <c r="AC21" s="87">
        <f t="shared" si="1"/>
        <v>0</v>
      </c>
      <c r="AD21" s="4"/>
      <c r="AE21" s="4"/>
      <c r="AF21" s="4">
        <f t="shared" si="2"/>
        <v>0</v>
      </c>
      <c r="AG21" s="22"/>
      <c r="AH21" s="97">
        <f t="shared" si="3"/>
        <v>0</v>
      </c>
      <c r="AI21" s="25"/>
      <c r="AJ21" s="100">
        <f t="shared" si="4"/>
        <v>0</v>
      </c>
      <c r="AK21" s="25"/>
      <c r="AL21" s="25"/>
      <c r="AM21" s="25"/>
      <c r="AN21" s="100">
        <f t="shared" si="5"/>
        <v>0</v>
      </c>
      <c r="AO21" s="28"/>
      <c r="AP21" s="102" t="e">
        <f t="shared" si="6"/>
        <v>#DIV/0!</v>
      </c>
      <c r="AQ21" s="17"/>
      <c r="AR21" s="112"/>
    </row>
    <row r="22" spans="1:44" ht="13.5">
      <c r="A22" s="56"/>
      <c r="B22" s="3"/>
      <c r="C22" s="3"/>
      <c r="D22" s="54"/>
      <c r="E22" s="54"/>
      <c r="F22" s="87"/>
      <c r="G22" s="87"/>
      <c r="H22" s="87"/>
      <c r="I22" s="87"/>
      <c r="J22" s="4"/>
      <c r="K22" s="87"/>
      <c r="L22" s="87"/>
      <c r="M22" s="87"/>
      <c r="N22" s="87"/>
      <c r="O22" s="87"/>
      <c r="P22" s="87"/>
      <c r="Q22" s="91"/>
      <c r="R22" s="87"/>
      <c r="S22" s="87"/>
      <c r="T22" s="115" t="e">
        <f t="shared" si="7"/>
        <v>#DIV/0!</v>
      </c>
      <c r="U22" s="87"/>
      <c r="V22" s="35"/>
      <c r="W22" s="87"/>
      <c r="X22" s="22"/>
      <c r="Y22" s="22"/>
      <c r="Z22" s="94">
        <f t="shared" si="0"/>
        <v>0</v>
      </c>
      <c r="AA22" s="87"/>
      <c r="AB22" s="4"/>
      <c r="AC22" s="87">
        <f t="shared" si="1"/>
        <v>0</v>
      </c>
      <c r="AD22" s="4"/>
      <c r="AE22" s="4"/>
      <c r="AF22" s="4">
        <f t="shared" si="2"/>
        <v>0</v>
      </c>
      <c r="AG22" s="22"/>
      <c r="AH22" s="97">
        <f t="shared" si="3"/>
        <v>0</v>
      </c>
      <c r="AI22" s="25"/>
      <c r="AJ22" s="100">
        <f t="shared" si="4"/>
        <v>0</v>
      </c>
      <c r="AK22" s="25"/>
      <c r="AL22" s="25"/>
      <c r="AM22" s="25"/>
      <c r="AN22" s="100">
        <f t="shared" si="5"/>
        <v>0</v>
      </c>
      <c r="AO22" s="28"/>
      <c r="AP22" s="102" t="e">
        <f t="shared" si="6"/>
        <v>#DIV/0!</v>
      </c>
      <c r="AQ22" s="17"/>
      <c r="AR22" s="112"/>
    </row>
    <row r="23" spans="1:44" ht="13.5">
      <c r="A23" s="56"/>
      <c r="B23" s="3"/>
      <c r="C23" s="3"/>
      <c r="D23" s="54"/>
      <c r="E23" s="54"/>
      <c r="F23" s="87"/>
      <c r="G23" s="87"/>
      <c r="H23" s="87"/>
      <c r="I23" s="87"/>
      <c r="J23" s="4"/>
      <c r="K23" s="87"/>
      <c r="L23" s="87"/>
      <c r="M23" s="87"/>
      <c r="N23" s="87"/>
      <c r="O23" s="87"/>
      <c r="P23" s="87"/>
      <c r="Q23" s="91"/>
      <c r="R23" s="87"/>
      <c r="S23" s="87"/>
      <c r="T23" s="115" t="e">
        <f t="shared" si="7"/>
        <v>#DIV/0!</v>
      </c>
      <c r="U23" s="87"/>
      <c r="V23" s="35"/>
      <c r="W23" s="87"/>
      <c r="X23" s="22"/>
      <c r="Y23" s="22"/>
      <c r="Z23" s="94">
        <f t="shared" si="0"/>
        <v>0</v>
      </c>
      <c r="AA23" s="87"/>
      <c r="AB23" s="4"/>
      <c r="AC23" s="87">
        <f t="shared" si="1"/>
        <v>0</v>
      </c>
      <c r="AD23" s="4"/>
      <c r="AE23" s="4"/>
      <c r="AF23" s="4">
        <f t="shared" si="2"/>
        <v>0</v>
      </c>
      <c r="AG23" s="22"/>
      <c r="AH23" s="97">
        <f t="shared" si="3"/>
        <v>0</v>
      </c>
      <c r="AI23" s="25"/>
      <c r="AJ23" s="100">
        <f t="shared" si="4"/>
        <v>0</v>
      </c>
      <c r="AK23" s="25"/>
      <c r="AL23" s="25"/>
      <c r="AM23" s="25"/>
      <c r="AN23" s="100">
        <f t="shared" si="5"/>
        <v>0</v>
      </c>
      <c r="AO23" s="28"/>
      <c r="AP23" s="102" t="e">
        <f t="shared" si="6"/>
        <v>#DIV/0!</v>
      </c>
      <c r="AQ23" s="17"/>
      <c r="AR23" s="112"/>
    </row>
    <row r="24" spans="1:44" ht="13.5">
      <c r="A24" s="56"/>
      <c r="B24" s="3"/>
      <c r="C24" s="3"/>
      <c r="D24" s="54"/>
      <c r="E24" s="54"/>
      <c r="F24" s="87"/>
      <c r="G24" s="87"/>
      <c r="H24" s="87"/>
      <c r="I24" s="87"/>
      <c r="J24" s="4"/>
      <c r="K24" s="87"/>
      <c r="L24" s="87"/>
      <c r="M24" s="87"/>
      <c r="N24" s="87"/>
      <c r="O24" s="87"/>
      <c r="P24" s="87"/>
      <c r="Q24" s="91"/>
      <c r="R24" s="87"/>
      <c r="S24" s="87"/>
      <c r="T24" s="115" t="e">
        <f t="shared" si="7"/>
        <v>#DIV/0!</v>
      </c>
      <c r="U24" s="87"/>
      <c r="V24" s="35"/>
      <c r="W24" s="87"/>
      <c r="X24" s="22"/>
      <c r="Y24" s="22"/>
      <c r="Z24" s="94">
        <f t="shared" si="0"/>
        <v>0</v>
      </c>
      <c r="AA24" s="87"/>
      <c r="AB24" s="4"/>
      <c r="AC24" s="87">
        <f t="shared" si="1"/>
        <v>0</v>
      </c>
      <c r="AD24" s="4"/>
      <c r="AE24" s="4"/>
      <c r="AF24" s="4">
        <f t="shared" si="2"/>
        <v>0</v>
      </c>
      <c r="AG24" s="22"/>
      <c r="AH24" s="97">
        <f t="shared" si="3"/>
        <v>0</v>
      </c>
      <c r="AI24" s="25"/>
      <c r="AJ24" s="100">
        <f t="shared" si="4"/>
        <v>0</v>
      </c>
      <c r="AK24" s="25"/>
      <c r="AL24" s="25"/>
      <c r="AM24" s="25"/>
      <c r="AN24" s="100">
        <f t="shared" si="5"/>
        <v>0</v>
      </c>
      <c r="AO24" s="28"/>
      <c r="AP24" s="102" t="e">
        <f t="shared" si="6"/>
        <v>#DIV/0!</v>
      </c>
      <c r="AQ24" s="17"/>
      <c r="AR24" s="112"/>
    </row>
    <row r="25" spans="1:44" ht="13.5">
      <c r="A25" s="56"/>
      <c r="B25" s="3"/>
      <c r="C25" s="3"/>
      <c r="D25" s="54"/>
      <c r="E25" s="54"/>
      <c r="F25" s="87"/>
      <c r="G25" s="87"/>
      <c r="H25" s="87"/>
      <c r="I25" s="87"/>
      <c r="J25" s="4"/>
      <c r="K25" s="87"/>
      <c r="L25" s="87"/>
      <c r="M25" s="87"/>
      <c r="N25" s="87"/>
      <c r="O25" s="87"/>
      <c r="P25" s="87"/>
      <c r="Q25" s="91"/>
      <c r="R25" s="87"/>
      <c r="S25" s="87"/>
      <c r="T25" s="115" t="e">
        <f t="shared" si="7"/>
        <v>#DIV/0!</v>
      </c>
      <c r="U25" s="87"/>
      <c r="V25" s="35"/>
      <c r="W25" s="87"/>
      <c r="X25" s="22"/>
      <c r="Y25" s="22"/>
      <c r="Z25" s="94">
        <f t="shared" si="0"/>
        <v>0</v>
      </c>
      <c r="AA25" s="87"/>
      <c r="AB25" s="4"/>
      <c r="AC25" s="87">
        <f t="shared" si="1"/>
        <v>0</v>
      </c>
      <c r="AD25" s="4"/>
      <c r="AE25" s="4"/>
      <c r="AF25" s="4">
        <f t="shared" si="2"/>
        <v>0</v>
      </c>
      <c r="AG25" s="22"/>
      <c r="AH25" s="97">
        <f t="shared" si="3"/>
        <v>0</v>
      </c>
      <c r="AI25" s="25"/>
      <c r="AJ25" s="100">
        <f t="shared" si="4"/>
        <v>0</v>
      </c>
      <c r="AK25" s="25"/>
      <c r="AL25" s="25"/>
      <c r="AM25" s="25"/>
      <c r="AN25" s="100">
        <f t="shared" si="5"/>
        <v>0</v>
      </c>
      <c r="AO25" s="28"/>
      <c r="AP25" s="102" t="e">
        <f t="shared" si="6"/>
        <v>#DIV/0!</v>
      </c>
      <c r="AQ25" s="17"/>
      <c r="AR25" s="112"/>
    </row>
    <row r="26" spans="1:44" ht="13.5">
      <c r="A26" s="56"/>
      <c r="B26" s="3"/>
      <c r="C26" s="3"/>
      <c r="D26" s="54"/>
      <c r="E26" s="54"/>
      <c r="F26" s="87"/>
      <c r="G26" s="87"/>
      <c r="H26" s="87"/>
      <c r="I26" s="87"/>
      <c r="J26" s="4"/>
      <c r="K26" s="87"/>
      <c r="L26" s="87"/>
      <c r="M26" s="87"/>
      <c r="N26" s="87"/>
      <c r="O26" s="87"/>
      <c r="P26" s="87"/>
      <c r="Q26" s="91"/>
      <c r="R26" s="87"/>
      <c r="S26" s="87"/>
      <c r="T26" s="115" t="e">
        <f t="shared" si="7"/>
        <v>#DIV/0!</v>
      </c>
      <c r="U26" s="87"/>
      <c r="V26" s="35"/>
      <c r="W26" s="87"/>
      <c r="X26" s="22"/>
      <c r="Y26" s="22"/>
      <c r="Z26" s="94">
        <f t="shared" si="0"/>
        <v>0</v>
      </c>
      <c r="AA26" s="87"/>
      <c r="AB26" s="4"/>
      <c r="AC26" s="87">
        <f t="shared" si="1"/>
        <v>0</v>
      </c>
      <c r="AD26" s="4"/>
      <c r="AE26" s="4"/>
      <c r="AF26" s="4">
        <f t="shared" si="2"/>
        <v>0</v>
      </c>
      <c r="AG26" s="22"/>
      <c r="AH26" s="97">
        <f t="shared" si="3"/>
        <v>0</v>
      </c>
      <c r="AI26" s="25"/>
      <c r="AJ26" s="100">
        <f t="shared" si="4"/>
        <v>0</v>
      </c>
      <c r="AK26" s="25"/>
      <c r="AL26" s="25"/>
      <c r="AM26" s="25"/>
      <c r="AN26" s="100">
        <f t="shared" si="5"/>
        <v>0</v>
      </c>
      <c r="AO26" s="28"/>
      <c r="AP26" s="102" t="e">
        <f t="shared" si="6"/>
        <v>#DIV/0!</v>
      </c>
      <c r="AQ26" s="17"/>
      <c r="AR26" s="112"/>
    </row>
    <row r="27" spans="1:44" ht="13.5">
      <c r="A27" s="56"/>
      <c r="B27" s="3"/>
      <c r="C27" s="3"/>
      <c r="D27" s="54"/>
      <c r="E27" s="54"/>
      <c r="F27" s="87"/>
      <c r="G27" s="87"/>
      <c r="H27" s="87"/>
      <c r="I27" s="87"/>
      <c r="J27" s="4"/>
      <c r="K27" s="87"/>
      <c r="L27" s="87"/>
      <c r="M27" s="87"/>
      <c r="N27" s="87"/>
      <c r="O27" s="87"/>
      <c r="P27" s="87"/>
      <c r="Q27" s="91"/>
      <c r="R27" s="87"/>
      <c r="S27" s="87"/>
      <c r="T27" s="115" t="e">
        <f t="shared" si="7"/>
        <v>#DIV/0!</v>
      </c>
      <c r="U27" s="87"/>
      <c r="V27" s="35"/>
      <c r="W27" s="87"/>
      <c r="X27" s="22"/>
      <c r="Y27" s="22"/>
      <c r="Z27" s="94">
        <f t="shared" si="0"/>
        <v>0</v>
      </c>
      <c r="AA27" s="87"/>
      <c r="AB27" s="4"/>
      <c r="AC27" s="87">
        <f t="shared" si="1"/>
        <v>0</v>
      </c>
      <c r="AD27" s="4"/>
      <c r="AE27" s="4"/>
      <c r="AF27" s="4">
        <f t="shared" si="2"/>
        <v>0</v>
      </c>
      <c r="AG27" s="22"/>
      <c r="AH27" s="97">
        <f t="shared" si="3"/>
        <v>0</v>
      </c>
      <c r="AI27" s="25"/>
      <c r="AJ27" s="100">
        <f t="shared" si="4"/>
        <v>0</v>
      </c>
      <c r="AK27" s="25"/>
      <c r="AL27" s="25"/>
      <c r="AM27" s="25"/>
      <c r="AN27" s="100">
        <f t="shared" si="5"/>
        <v>0</v>
      </c>
      <c r="AO27" s="28"/>
      <c r="AP27" s="102" t="e">
        <f t="shared" si="6"/>
        <v>#DIV/0!</v>
      </c>
      <c r="AQ27" s="17"/>
      <c r="AR27" s="112"/>
    </row>
    <row r="28" spans="1:44" ht="13.5">
      <c r="A28" s="56"/>
      <c r="B28" s="3"/>
      <c r="C28" s="3"/>
      <c r="D28" s="54"/>
      <c r="E28" s="54"/>
      <c r="F28" s="87"/>
      <c r="G28" s="87"/>
      <c r="H28" s="87"/>
      <c r="I28" s="87"/>
      <c r="J28" s="4"/>
      <c r="K28" s="87"/>
      <c r="L28" s="87"/>
      <c r="M28" s="87"/>
      <c r="N28" s="87"/>
      <c r="O28" s="87"/>
      <c r="P28" s="87"/>
      <c r="Q28" s="91"/>
      <c r="R28" s="87"/>
      <c r="S28" s="87"/>
      <c r="T28" s="115" t="e">
        <f t="shared" si="7"/>
        <v>#DIV/0!</v>
      </c>
      <c r="U28" s="87"/>
      <c r="V28" s="35"/>
      <c r="W28" s="87"/>
      <c r="X28" s="22"/>
      <c r="Y28" s="22"/>
      <c r="Z28" s="94">
        <f t="shared" si="0"/>
        <v>0</v>
      </c>
      <c r="AA28" s="87"/>
      <c r="AB28" s="4"/>
      <c r="AC28" s="87">
        <f t="shared" si="1"/>
        <v>0</v>
      </c>
      <c r="AD28" s="4"/>
      <c r="AE28" s="4"/>
      <c r="AF28" s="4">
        <f t="shared" si="2"/>
        <v>0</v>
      </c>
      <c r="AG28" s="22"/>
      <c r="AH28" s="97">
        <f t="shared" si="3"/>
        <v>0</v>
      </c>
      <c r="AI28" s="25"/>
      <c r="AJ28" s="100">
        <f t="shared" si="4"/>
        <v>0</v>
      </c>
      <c r="AK28" s="25"/>
      <c r="AL28" s="25"/>
      <c r="AM28" s="25"/>
      <c r="AN28" s="100">
        <f t="shared" si="5"/>
        <v>0</v>
      </c>
      <c r="AO28" s="28"/>
      <c r="AP28" s="102" t="e">
        <f t="shared" si="6"/>
        <v>#DIV/0!</v>
      </c>
      <c r="AQ28" s="17"/>
      <c r="AR28" s="112"/>
    </row>
    <row r="29" spans="1:44" ht="13.5">
      <c r="A29" s="57"/>
      <c r="B29" s="5"/>
      <c r="C29" s="5"/>
      <c r="D29" s="55"/>
      <c r="E29" s="55"/>
      <c r="F29" s="89"/>
      <c r="G29" s="89"/>
      <c r="H29" s="89"/>
      <c r="I29" s="89"/>
      <c r="J29" s="6"/>
      <c r="K29" s="89"/>
      <c r="L29" s="89"/>
      <c r="M29" s="89"/>
      <c r="N29" s="89"/>
      <c r="O29" s="89"/>
      <c r="P29" s="89"/>
      <c r="Q29" s="92"/>
      <c r="R29" s="89"/>
      <c r="S29" s="89"/>
      <c r="T29" s="116" t="e">
        <f t="shared" si="7"/>
        <v>#DIV/0!</v>
      </c>
      <c r="U29" s="89"/>
      <c r="V29" s="36"/>
      <c r="W29" s="89"/>
      <c r="X29" s="23"/>
      <c r="Y29" s="23"/>
      <c r="Z29" s="94">
        <f t="shared" si="0"/>
        <v>0</v>
      </c>
      <c r="AA29" s="89"/>
      <c r="AB29" s="6"/>
      <c r="AC29" s="89">
        <f t="shared" si="1"/>
        <v>0</v>
      </c>
      <c r="AD29" s="6"/>
      <c r="AE29" s="6"/>
      <c r="AF29" s="6">
        <f t="shared" si="2"/>
        <v>0</v>
      </c>
      <c r="AG29" s="23"/>
      <c r="AH29" s="98">
        <f t="shared" si="3"/>
        <v>0</v>
      </c>
      <c r="AI29" s="26"/>
      <c r="AJ29" s="101">
        <f t="shared" si="4"/>
        <v>0</v>
      </c>
      <c r="AK29" s="26"/>
      <c r="AL29" s="26"/>
      <c r="AM29" s="26"/>
      <c r="AN29" s="101">
        <f t="shared" si="5"/>
        <v>0</v>
      </c>
      <c r="AO29" s="32"/>
      <c r="AP29" s="103" t="e">
        <f t="shared" si="6"/>
        <v>#DIV/0!</v>
      </c>
      <c r="AQ29" s="18"/>
      <c r="AR29" s="113"/>
    </row>
    <row r="30" spans="4:42" ht="13.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7" t="e">
        <f>AVERAGE(T9:T29)</f>
        <v>#DIV/0!</v>
      </c>
      <c r="U30" s="2"/>
      <c r="V30" s="24"/>
      <c r="W30" s="2"/>
      <c r="X30" s="24"/>
      <c r="Y30" s="24"/>
      <c r="Z30" s="96">
        <f>AVERAGE(Z9:Z29)</f>
        <v>0</v>
      </c>
      <c r="AA30" s="2"/>
      <c r="AB30" s="2"/>
      <c r="AC30" s="96">
        <f>AVERAGE(AC9:AC29)</f>
        <v>0</v>
      </c>
      <c r="AD30" s="2"/>
      <c r="AE30" s="2"/>
      <c r="AF30" s="96">
        <f>AVERAGE(AF9:AF29)</f>
        <v>0</v>
      </c>
      <c r="AG30" s="24"/>
      <c r="AH30" s="95">
        <f>AVERAGE(AH9:AH29)</f>
        <v>0</v>
      </c>
      <c r="AI30" s="24"/>
      <c r="AJ30" s="95">
        <f>AVERAGE(AJ9:AJ29)</f>
        <v>0</v>
      </c>
      <c r="AK30" s="24"/>
      <c r="AL30" s="24"/>
      <c r="AM30" s="24"/>
      <c r="AN30" s="95">
        <f>AVERAGE(AN9:AN29)</f>
        <v>0</v>
      </c>
      <c r="AP30" s="95" t="e">
        <f>AVERAGE(AP9:AP29)</f>
        <v>#DIV/0!</v>
      </c>
    </row>
    <row r="31" ht="13.5">
      <c r="D31" t="s">
        <v>109</v>
      </c>
    </row>
    <row r="32" ht="13.5">
      <c r="D32" t="s">
        <v>110</v>
      </c>
    </row>
    <row r="33" ht="13.5">
      <c r="D33" t="s">
        <v>108</v>
      </c>
    </row>
  </sheetData>
  <printOptions/>
  <pageMargins left="0.35" right="0.12" top="0.63" bottom="0.52" header="0.5118110236220472" footer="0.5118110236220472"/>
  <pageSetup fitToWidth="2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H33" sqref="H33"/>
    </sheetView>
  </sheetViews>
  <sheetFormatPr defaultColWidth="9.00390625" defaultRowHeight="13.5"/>
  <cols>
    <col min="3" max="3" width="14.625" style="0" customWidth="1"/>
    <col min="4" max="4" width="13.125" style="1" customWidth="1"/>
    <col min="5" max="5" width="7.25390625" style="1" customWidth="1"/>
    <col min="6" max="6" width="6.50390625" style="1" customWidth="1"/>
    <col min="7" max="7" width="6.375" style="1" customWidth="1"/>
    <col min="8" max="8" width="6.75390625" style="1" customWidth="1"/>
    <col min="9" max="11" width="13.125" style="1" customWidth="1"/>
    <col min="12" max="12" width="15.875" style="1" customWidth="1"/>
    <col min="13" max="13" width="17.75390625" style="1" customWidth="1"/>
    <col min="14" max="23" width="9.00390625" style="1" customWidth="1"/>
  </cols>
  <sheetData>
    <row r="1" ht="18.75">
      <c r="A1" s="46" t="s">
        <v>155</v>
      </c>
    </row>
    <row r="2" ht="4.5" customHeight="1"/>
    <row r="3" ht="13.5">
      <c r="A3" s="40" t="s">
        <v>145</v>
      </c>
    </row>
    <row r="4" ht="13.5">
      <c r="A4" s="40" t="s">
        <v>87</v>
      </c>
    </row>
    <row r="6" spans="1:13" ht="100.5" customHeight="1">
      <c r="A6" s="41" t="s">
        <v>34</v>
      </c>
      <c r="B6" s="41" t="s">
        <v>28</v>
      </c>
      <c r="C6" s="41" t="s">
        <v>95</v>
      </c>
      <c r="D6" s="107" t="s">
        <v>32</v>
      </c>
      <c r="E6" s="118" t="s">
        <v>29</v>
      </c>
      <c r="F6" s="119"/>
      <c r="G6" s="118" t="s">
        <v>30</v>
      </c>
      <c r="H6" s="119"/>
      <c r="I6" s="41" t="s">
        <v>90</v>
      </c>
      <c r="J6" s="41" t="s">
        <v>99</v>
      </c>
      <c r="K6" s="41" t="s">
        <v>104</v>
      </c>
      <c r="L6" s="41" t="s">
        <v>146</v>
      </c>
      <c r="M6" s="41" t="s">
        <v>105</v>
      </c>
    </row>
    <row r="7" spans="1:13" s="44" customFormat="1" ht="31.5">
      <c r="A7" s="49" t="s">
        <v>86</v>
      </c>
      <c r="B7" s="49"/>
      <c r="C7" s="49" t="s">
        <v>92</v>
      </c>
      <c r="D7" s="49" t="s">
        <v>33</v>
      </c>
      <c r="E7" s="120" t="s">
        <v>126</v>
      </c>
      <c r="F7" s="121"/>
      <c r="G7" s="120" t="s">
        <v>31</v>
      </c>
      <c r="H7" s="121"/>
      <c r="I7" s="49"/>
      <c r="J7" s="49"/>
      <c r="K7" s="49"/>
      <c r="L7" s="49"/>
      <c r="M7" s="49"/>
    </row>
    <row r="8" spans="1:13" ht="14.25" thickBot="1">
      <c r="A8" s="50"/>
      <c r="B8" s="50"/>
      <c r="C8" s="50"/>
      <c r="D8" s="51"/>
      <c r="E8" s="52" t="s">
        <v>88</v>
      </c>
      <c r="F8" s="52" t="s">
        <v>89</v>
      </c>
      <c r="G8" s="52" t="s">
        <v>88</v>
      </c>
      <c r="H8" s="52" t="s">
        <v>89</v>
      </c>
      <c r="I8" s="51"/>
      <c r="J8" s="51"/>
      <c r="K8" s="51"/>
      <c r="L8" s="51"/>
      <c r="M8" s="51"/>
    </row>
    <row r="9" spans="1:13" ht="14.25" thickTop="1">
      <c r="A9" s="82" t="s">
        <v>37</v>
      </c>
      <c r="B9" s="82">
        <v>2008</v>
      </c>
      <c r="C9" s="82">
        <v>1</v>
      </c>
      <c r="D9" s="83"/>
      <c r="E9" s="83">
        <v>9</v>
      </c>
      <c r="F9" s="83">
        <v>6</v>
      </c>
      <c r="G9" s="83">
        <v>3</v>
      </c>
      <c r="H9" s="83">
        <v>6</v>
      </c>
      <c r="I9" s="83">
        <v>2</v>
      </c>
      <c r="J9" s="83">
        <v>40</v>
      </c>
      <c r="K9" s="83">
        <v>1</v>
      </c>
      <c r="L9" s="83" t="s">
        <v>91</v>
      </c>
      <c r="M9" s="83">
        <v>1</v>
      </c>
    </row>
    <row r="10" spans="1:13" ht="13.5">
      <c r="A10" s="60"/>
      <c r="B10" s="42"/>
      <c r="C10" s="42"/>
      <c r="D10" s="53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3.5">
      <c r="A11" s="60"/>
      <c r="B11" s="42"/>
      <c r="C11" s="42"/>
      <c r="D11" s="53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3.5">
      <c r="A12" s="60"/>
      <c r="B12" s="43"/>
      <c r="C12" s="43"/>
      <c r="D12" s="53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3.5">
      <c r="A13" s="60"/>
      <c r="B13" s="43"/>
      <c r="C13" s="43"/>
      <c r="D13" s="53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3.5">
      <c r="A14" s="60"/>
      <c r="B14" s="43"/>
      <c r="C14" s="43"/>
      <c r="D14" s="53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3.5">
      <c r="A15" s="60"/>
      <c r="B15" s="43"/>
      <c r="C15" s="43"/>
      <c r="D15" s="53"/>
      <c r="E15" s="41"/>
      <c r="F15" s="41"/>
      <c r="G15" s="41"/>
      <c r="H15" s="41"/>
      <c r="I15" s="41"/>
      <c r="J15" s="41"/>
      <c r="K15" s="41"/>
      <c r="L15" s="41"/>
      <c r="M15" s="41"/>
    </row>
    <row r="17" ht="13.5">
      <c r="C17" t="s">
        <v>125</v>
      </c>
    </row>
    <row r="18" ht="5.25" customHeight="1"/>
    <row r="19" ht="13.5">
      <c r="C19" t="s">
        <v>96</v>
      </c>
    </row>
    <row r="20" ht="13.5">
      <c r="C20" t="s">
        <v>97</v>
      </c>
    </row>
    <row r="21" ht="13.5">
      <c r="C21" t="s">
        <v>98</v>
      </c>
    </row>
    <row r="22" ht="7.5" customHeight="1"/>
    <row r="23" ht="13.5">
      <c r="D23" t="s">
        <v>109</v>
      </c>
    </row>
    <row r="24" ht="13.5">
      <c r="D24" t="s">
        <v>110</v>
      </c>
    </row>
    <row r="25" ht="13.5">
      <c r="D25" t="s">
        <v>108</v>
      </c>
    </row>
  </sheetData>
  <mergeCells count="4">
    <mergeCell ref="E6:F6"/>
    <mergeCell ref="E7:F7"/>
    <mergeCell ref="G6:H6"/>
    <mergeCell ref="G7:H7"/>
  </mergeCells>
  <printOptions/>
  <pageMargins left="0.75" right="0.75" top="1" bottom="1" header="0.512" footer="0.51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11" sqref="C11"/>
    </sheetView>
  </sheetViews>
  <sheetFormatPr defaultColWidth="9.00390625" defaultRowHeight="13.5"/>
  <cols>
    <col min="2" max="2" width="11.25390625" style="0" customWidth="1"/>
    <col min="3" max="3" width="59.75390625" style="0" customWidth="1"/>
  </cols>
  <sheetData>
    <row r="1" spans="1:3" ht="13.5">
      <c r="A1" s="85" t="s">
        <v>39</v>
      </c>
      <c r="B1" s="85" t="s">
        <v>38</v>
      </c>
      <c r="C1" s="85"/>
    </row>
    <row r="2" spans="1:3" ht="13.5">
      <c r="A2" s="84">
        <v>1</v>
      </c>
      <c r="B2" s="42" t="s">
        <v>40</v>
      </c>
      <c r="C2" s="42" t="s">
        <v>62</v>
      </c>
    </row>
    <row r="3" spans="1:3" ht="13.5">
      <c r="A3" s="84">
        <v>2</v>
      </c>
      <c r="B3" s="42" t="s">
        <v>41</v>
      </c>
      <c r="C3" s="42" t="s">
        <v>63</v>
      </c>
    </row>
    <row r="4" spans="1:3" ht="13.5">
      <c r="A4" s="84">
        <v>3</v>
      </c>
      <c r="B4" s="42" t="s">
        <v>42</v>
      </c>
      <c r="C4" s="42" t="s">
        <v>64</v>
      </c>
    </row>
    <row r="5" spans="1:3" ht="13.5">
      <c r="A5" s="84">
        <v>4</v>
      </c>
      <c r="B5" s="42" t="s">
        <v>43</v>
      </c>
      <c r="C5" s="42" t="s">
        <v>65</v>
      </c>
    </row>
    <row r="6" spans="1:3" ht="13.5">
      <c r="A6" s="84">
        <v>5</v>
      </c>
      <c r="B6" s="42" t="s">
        <v>44</v>
      </c>
      <c r="C6" s="42" t="s">
        <v>66</v>
      </c>
    </row>
    <row r="7" spans="1:3" ht="13.5">
      <c r="A7" s="84">
        <v>6</v>
      </c>
      <c r="B7" s="42" t="s">
        <v>45</v>
      </c>
      <c r="C7" s="42" t="s">
        <v>67</v>
      </c>
    </row>
    <row r="8" spans="1:3" ht="13.5">
      <c r="A8" s="84">
        <v>7</v>
      </c>
      <c r="B8" s="42" t="s">
        <v>46</v>
      </c>
      <c r="C8" s="42" t="s">
        <v>81</v>
      </c>
    </row>
    <row r="9" spans="1:3" ht="13.5">
      <c r="A9" s="84">
        <v>8</v>
      </c>
      <c r="B9" s="42" t="s">
        <v>47</v>
      </c>
      <c r="C9" s="42" t="s">
        <v>68</v>
      </c>
    </row>
    <row r="10" spans="1:3" ht="13.5">
      <c r="A10" s="84">
        <v>9</v>
      </c>
      <c r="B10" s="42" t="s">
        <v>48</v>
      </c>
      <c r="C10" s="42" t="s">
        <v>69</v>
      </c>
    </row>
    <row r="11" spans="1:3" ht="13.5">
      <c r="A11" s="84">
        <v>10</v>
      </c>
      <c r="B11" s="42" t="s">
        <v>49</v>
      </c>
      <c r="C11" s="42" t="s">
        <v>70</v>
      </c>
    </row>
    <row r="12" spans="1:3" ht="13.5">
      <c r="A12" s="84">
        <v>11</v>
      </c>
      <c r="B12" s="42" t="s">
        <v>50</v>
      </c>
      <c r="C12" s="42" t="s">
        <v>71</v>
      </c>
    </row>
    <row r="13" spans="1:3" ht="13.5">
      <c r="A13" s="84">
        <v>12</v>
      </c>
      <c r="B13" s="42" t="s">
        <v>51</v>
      </c>
      <c r="C13" s="42" t="s">
        <v>72</v>
      </c>
    </row>
    <row r="14" spans="1:3" ht="13.5">
      <c r="A14" s="84">
        <v>13</v>
      </c>
      <c r="B14" s="42" t="s">
        <v>52</v>
      </c>
      <c r="C14" s="42" t="s">
        <v>73</v>
      </c>
    </row>
    <row r="15" spans="1:3" ht="13.5">
      <c r="A15" s="84">
        <v>14</v>
      </c>
      <c r="B15" s="42" t="s">
        <v>53</v>
      </c>
      <c r="C15" s="42" t="s">
        <v>74</v>
      </c>
    </row>
    <row r="16" spans="1:3" ht="13.5">
      <c r="A16" s="84">
        <v>15</v>
      </c>
      <c r="B16" s="42" t="s">
        <v>56</v>
      </c>
      <c r="C16" s="42" t="s">
        <v>75</v>
      </c>
    </row>
    <row r="17" spans="1:3" ht="13.5">
      <c r="A17" s="84">
        <v>16</v>
      </c>
      <c r="B17" s="42" t="s">
        <v>54</v>
      </c>
      <c r="C17" s="42" t="s">
        <v>76</v>
      </c>
    </row>
    <row r="18" spans="1:3" ht="13.5">
      <c r="A18" s="84">
        <v>17</v>
      </c>
      <c r="B18" s="42" t="s">
        <v>55</v>
      </c>
      <c r="C18" s="42" t="s">
        <v>77</v>
      </c>
    </row>
    <row r="19" spans="1:3" ht="13.5">
      <c r="A19" s="84">
        <v>18</v>
      </c>
      <c r="B19" s="42" t="s">
        <v>57</v>
      </c>
      <c r="C19" s="42" t="s">
        <v>78</v>
      </c>
    </row>
    <row r="20" spans="1:3" ht="13.5">
      <c r="A20" s="84">
        <v>19</v>
      </c>
      <c r="B20" s="42" t="s">
        <v>58</v>
      </c>
      <c r="C20" s="42" t="s">
        <v>79</v>
      </c>
    </row>
    <row r="21" spans="1:3" ht="13.5">
      <c r="A21" s="84">
        <v>20</v>
      </c>
      <c r="B21" s="42" t="s">
        <v>59</v>
      </c>
      <c r="C21" s="42" t="s">
        <v>80</v>
      </c>
    </row>
    <row r="22" spans="1:3" ht="13.5">
      <c r="A22" s="84">
        <v>21</v>
      </c>
      <c r="B22" s="42" t="s">
        <v>60</v>
      </c>
      <c r="C22" s="42" t="s">
        <v>82</v>
      </c>
    </row>
    <row r="23" spans="1:3" ht="13.5">
      <c r="A23" s="84">
        <v>22</v>
      </c>
      <c r="B23" s="42" t="s">
        <v>61</v>
      </c>
      <c r="C23" s="42" t="s">
        <v>83</v>
      </c>
    </row>
    <row r="25" ht="13.5">
      <c r="C25" s="48" t="s">
        <v>84</v>
      </c>
    </row>
  </sheetData>
  <hyperlinks>
    <hyperlink ref="C25" r:id="rId1" display="http://www.dis.h.u-tokyo.ac.jp/byomei/icd10/index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</dc:creator>
  <cp:keywords/>
  <dc:description/>
  <cp:lastModifiedBy>厚生労働省ネットワークシステム</cp:lastModifiedBy>
  <cp:lastPrinted>2008-03-18T14:24:29Z</cp:lastPrinted>
  <dcterms:created xsi:type="dcterms:W3CDTF">2007-02-07T01:27:47Z</dcterms:created>
  <dcterms:modified xsi:type="dcterms:W3CDTF">2008-11-21T05:08:40Z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